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1-Enero\"/>
    </mc:Choice>
  </mc:AlternateContent>
  <xr:revisionPtr revIDLastSave="0" documentId="8_{4391A57E-7993-454C-BBF7-F5BC0C8B4B64}" xr6:coauthVersionLast="36" xr6:coauthVersionMax="3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Hoja1" sheetId="1" state="hidden" r:id="rId1"/>
    <sheet name="NOVIEMBRE" sheetId="2" state="hidden" r:id="rId2"/>
    <sheet name="FIJOS" sheetId="3" r:id="rId3"/>
    <sheet name="TEMPORAL" sheetId="4" r:id="rId4"/>
    <sheet name="UMPE" sheetId="5" r:id="rId5"/>
    <sheet name="PROC. DE PENSIÓN" sheetId="6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L427" i="3" l="1"/>
  <c r="O81" i="6"/>
  <c r="N81" i="6"/>
  <c r="M81" i="6"/>
  <c r="L81" i="6"/>
  <c r="K81" i="6"/>
  <c r="J81" i="6"/>
  <c r="I81" i="6"/>
  <c r="H81" i="6"/>
  <c r="G81" i="6"/>
  <c r="F81" i="6"/>
  <c r="E81" i="6"/>
  <c r="C81" i="6"/>
  <c r="B81" i="6"/>
  <c r="O80" i="6"/>
  <c r="N80" i="6"/>
  <c r="M80" i="6"/>
  <c r="L80" i="6"/>
  <c r="K80" i="6"/>
  <c r="J80" i="6"/>
  <c r="I80" i="6"/>
  <c r="H80" i="6"/>
  <c r="G80" i="6"/>
  <c r="F80" i="6"/>
  <c r="E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C77" i="6"/>
  <c r="B77" i="6"/>
  <c r="O76" i="6"/>
  <c r="N76" i="6"/>
  <c r="M76" i="6"/>
  <c r="L76" i="6"/>
  <c r="K76" i="6"/>
  <c r="J76" i="6"/>
  <c r="I76" i="6"/>
  <c r="H76" i="6"/>
  <c r="G76" i="6"/>
  <c r="F76" i="6"/>
  <c r="E76" i="6"/>
  <c r="C76" i="6"/>
  <c r="B76" i="6"/>
  <c r="O75" i="6"/>
  <c r="N75" i="6"/>
  <c r="M75" i="6"/>
  <c r="L75" i="6"/>
  <c r="K75" i="6"/>
  <c r="J75" i="6"/>
  <c r="I75" i="6"/>
  <c r="H75" i="6"/>
  <c r="G75" i="6"/>
  <c r="F75" i="6"/>
  <c r="E75" i="6"/>
  <c r="C75" i="6"/>
  <c r="B75" i="6"/>
  <c r="O74" i="6"/>
  <c r="N74" i="6"/>
  <c r="M74" i="6"/>
  <c r="L74" i="6"/>
  <c r="K74" i="6"/>
  <c r="J74" i="6"/>
  <c r="I74" i="6"/>
  <c r="H74" i="6"/>
  <c r="G74" i="6"/>
  <c r="F74" i="6"/>
  <c r="E74" i="6"/>
  <c r="C74" i="6"/>
  <c r="B74" i="6"/>
  <c r="O73" i="6"/>
  <c r="N73" i="6"/>
  <c r="M73" i="6"/>
  <c r="L73" i="6"/>
  <c r="K73" i="6"/>
  <c r="J73" i="6"/>
  <c r="I73" i="6"/>
  <c r="H73" i="6"/>
  <c r="G73" i="6"/>
  <c r="F73" i="6"/>
  <c r="E73" i="6"/>
  <c r="C73" i="6"/>
  <c r="B73" i="6"/>
  <c r="O72" i="6"/>
  <c r="N72" i="6"/>
  <c r="M72" i="6"/>
  <c r="L72" i="6"/>
  <c r="K72" i="6"/>
  <c r="J72" i="6"/>
  <c r="I72" i="6"/>
  <c r="H72" i="6"/>
  <c r="G72" i="6"/>
  <c r="F72" i="6"/>
  <c r="E72" i="6"/>
  <c r="C72" i="6"/>
  <c r="B72" i="6"/>
  <c r="O71" i="6"/>
  <c r="N71" i="6"/>
  <c r="M71" i="6"/>
  <c r="L71" i="6"/>
  <c r="K71" i="6"/>
  <c r="J71" i="6"/>
  <c r="I71" i="6"/>
  <c r="H71" i="6"/>
  <c r="G71" i="6"/>
  <c r="F71" i="6"/>
  <c r="E71" i="6"/>
  <c r="C71" i="6"/>
  <c r="B71" i="6"/>
  <c r="O70" i="6"/>
  <c r="N70" i="6"/>
  <c r="M70" i="6"/>
  <c r="L70" i="6"/>
  <c r="K70" i="6"/>
  <c r="J70" i="6"/>
  <c r="I70" i="6"/>
  <c r="H70" i="6"/>
  <c r="G70" i="6"/>
  <c r="F70" i="6"/>
  <c r="E70" i="6"/>
  <c r="C70" i="6"/>
  <c r="B70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O67" i="6"/>
  <c r="N67" i="6"/>
  <c r="M67" i="6"/>
  <c r="L67" i="6"/>
  <c r="K67" i="6"/>
  <c r="J67" i="6"/>
  <c r="I67" i="6"/>
  <c r="H67" i="6"/>
  <c r="G67" i="6"/>
  <c r="F67" i="6"/>
  <c r="E67" i="6"/>
  <c r="C67" i="6"/>
  <c r="B67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O65" i="6"/>
  <c r="N65" i="6"/>
  <c r="M65" i="6"/>
  <c r="L65" i="6"/>
  <c r="K65" i="6"/>
  <c r="J65" i="6"/>
  <c r="I65" i="6"/>
  <c r="H65" i="6"/>
  <c r="G65" i="6"/>
  <c r="F65" i="6"/>
  <c r="E65" i="6"/>
  <c r="C65" i="6"/>
  <c r="B65" i="6"/>
  <c r="O64" i="6"/>
  <c r="N64" i="6"/>
  <c r="M64" i="6"/>
  <c r="L64" i="6"/>
  <c r="K64" i="6"/>
  <c r="J64" i="6"/>
  <c r="I64" i="6"/>
  <c r="H64" i="6"/>
  <c r="G64" i="6"/>
  <c r="F64" i="6"/>
  <c r="E64" i="6"/>
  <c r="C64" i="6"/>
  <c r="B64" i="6"/>
  <c r="O63" i="6"/>
  <c r="N63" i="6"/>
  <c r="M63" i="6"/>
  <c r="L63" i="6"/>
  <c r="K63" i="6"/>
  <c r="J63" i="6"/>
  <c r="I63" i="6"/>
  <c r="H63" i="6"/>
  <c r="G63" i="6"/>
  <c r="F63" i="6"/>
  <c r="E63" i="6"/>
  <c r="C63" i="6"/>
  <c r="B63" i="6"/>
  <c r="O62" i="6"/>
  <c r="N62" i="6"/>
  <c r="M62" i="6"/>
  <c r="L62" i="6"/>
  <c r="K62" i="6"/>
  <c r="J62" i="6"/>
  <c r="I62" i="6"/>
  <c r="H62" i="6"/>
  <c r="G62" i="6"/>
  <c r="F62" i="6"/>
  <c r="E62" i="6"/>
  <c r="C62" i="6"/>
  <c r="B62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O60" i="6"/>
  <c r="N60" i="6"/>
  <c r="M60" i="6"/>
  <c r="L60" i="6"/>
  <c r="K60" i="6"/>
  <c r="J60" i="6"/>
  <c r="I60" i="6"/>
  <c r="H60" i="6"/>
  <c r="G60" i="6"/>
  <c r="F60" i="6"/>
  <c r="E60" i="6"/>
  <c r="C60" i="6"/>
  <c r="B60" i="6"/>
  <c r="O59" i="6"/>
  <c r="N59" i="6"/>
  <c r="M59" i="6"/>
  <c r="L59" i="6"/>
  <c r="K59" i="6"/>
  <c r="J59" i="6"/>
  <c r="I59" i="6"/>
  <c r="H59" i="6"/>
  <c r="G59" i="6"/>
  <c r="F59" i="6"/>
  <c r="E59" i="6"/>
  <c r="C59" i="6"/>
  <c r="B59" i="6"/>
  <c r="O58" i="6"/>
  <c r="N58" i="6"/>
  <c r="M58" i="6"/>
  <c r="L58" i="6"/>
  <c r="K58" i="6"/>
  <c r="J58" i="6"/>
  <c r="I58" i="6"/>
  <c r="H58" i="6"/>
  <c r="G58" i="6"/>
  <c r="F58" i="6"/>
  <c r="E58" i="6"/>
  <c r="C58" i="6"/>
  <c r="B58" i="6"/>
  <c r="O57" i="6"/>
  <c r="N57" i="6"/>
  <c r="M57" i="6"/>
  <c r="L57" i="6"/>
  <c r="K57" i="6"/>
  <c r="J57" i="6"/>
  <c r="I57" i="6"/>
  <c r="H57" i="6"/>
  <c r="G57" i="6"/>
  <c r="F57" i="6"/>
  <c r="E57" i="6"/>
  <c r="C57" i="6"/>
  <c r="B57" i="6"/>
  <c r="O56" i="6"/>
  <c r="N56" i="6"/>
  <c r="M56" i="6"/>
  <c r="L56" i="6"/>
  <c r="K56" i="6"/>
  <c r="J56" i="6"/>
  <c r="I56" i="6"/>
  <c r="H56" i="6"/>
  <c r="G56" i="6"/>
  <c r="F56" i="6"/>
  <c r="E56" i="6"/>
  <c r="C56" i="6"/>
  <c r="B56" i="6"/>
  <c r="O55" i="6"/>
  <c r="N55" i="6"/>
  <c r="M55" i="6"/>
  <c r="L55" i="6"/>
  <c r="K55" i="6"/>
  <c r="J55" i="6"/>
  <c r="I55" i="6"/>
  <c r="H55" i="6"/>
  <c r="G55" i="6"/>
  <c r="F55" i="6"/>
  <c r="E55" i="6"/>
  <c r="C55" i="6"/>
  <c r="B55" i="6"/>
  <c r="O54" i="6"/>
  <c r="N54" i="6"/>
  <c r="M54" i="6"/>
  <c r="L54" i="6"/>
  <c r="K54" i="6"/>
  <c r="J54" i="6"/>
  <c r="I54" i="6"/>
  <c r="H54" i="6"/>
  <c r="G54" i="6"/>
  <c r="F54" i="6"/>
  <c r="E54" i="6"/>
  <c r="C54" i="6"/>
  <c r="B54" i="6"/>
  <c r="O53" i="6"/>
  <c r="N53" i="6"/>
  <c r="M53" i="6"/>
  <c r="L53" i="6"/>
  <c r="K53" i="6"/>
  <c r="J53" i="6"/>
  <c r="I53" i="6"/>
  <c r="H53" i="6"/>
  <c r="G53" i="6"/>
  <c r="F53" i="6"/>
  <c r="E53" i="6"/>
  <c r="C53" i="6"/>
  <c r="B53" i="6"/>
  <c r="O52" i="6"/>
  <c r="N52" i="6"/>
  <c r="M52" i="6"/>
  <c r="L52" i="6"/>
  <c r="K52" i="6"/>
  <c r="J52" i="6"/>
  <c r="I52" i="6"/>
  <c r="H52" i="6"/>
  <c r="G52" i="6"/>
  <c r="F52" i="6"/>
  <c r="E52" i="6"/>
  <c r="C52" i="6"/>
  <c r="B52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O50" i="6"/>
  <c r="N50" i="6"/>
  <c r="M50" i="6"/>
  <c r="L50" i="6"/>
  <c r="K50" i="6"/>
  <c r="J50" i="6"/>
  <c r="I50" i="6"/>
  <c r="H50" i="6"/>
  <c r="G50" i="6"/>
  <c r="F50" i="6"/>
  <c r="E50" i="6"/>
  <c r="C50" i="6"/>
  <c r="B50" i="6"/>
  <c r="O49" i="6"/>
  <c r="N49" i="6"/>
  <c r="M49" i="6"/>
  <c r="L49" i="6"/>
  <c r="K49" i="6"/>
  <c r="J49" i="6"/>
  <c r="I49" i="6"/>
  <c r="H49" i="6"/>
  <c r="G49" i="6"/>
  <c r="F49" i="6"/>
  <c r="E49" i="6"/>
  <c r="C49" i="6"/>
  <c r="B49" i="6"/>
  <c r="O48" i="6"/>
  <c r="N48" i="6"/>
  <c r="M48" i="6"/>
  <c r="L48" i="6"/>
  <c r="K48" i="6"/>
  <c r="J48" i="6"/>
  <c r="I48" i="6"/>
  <c r="H48" i="6"/>
  <c r="G48" i="6"/>
  <c r="F48" i="6"/>
  <c r="E48" i="6"/>
  <c r="C48" i="6"/>
  <c r="B48" i="6"/>
  <c r="O47" i="6"/>
  <c r="N47" i="6"/>
  <c r="M47" i="6"/>
  <c r="L47" i="6"/>
  <c r="K47" i="6"/>
  <c r="J47" i="6"/>
  <c r="I47" i="6"/>
  <c r="H47" i="6"/>
  <c r="G47" i="6"/>
  <c r="F47" i="6"/>
  <c r="E47" i="6"/>
  <c r="C47" i="6"/>
  <c r="B47" i="6"/>
  <c r="O46" i="6"/>
  <c r="N46" i="6"/>
  <c r="M46" i="6"/>
  <c r="L46" i="6"/>
  <c r="K46" i="6"/>
  <c r="J46" i="6"/>
  <c r="I46" i="6"/>
  <c r="H46" i="6"/>
  <c r="G46" i="6"/>
  <c r="F46" i="6"/>
  <c r="E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C45" i="6"/>
  <c r="B45" i="6"/>
  <c r="O44" i="6"/>
  <c r="N44" i="6"/>
  <c r="M44" i="6"/>
  <c r="L44" i="6"/>
  <c r="K44" i="6"/>
  <c r="J44" i="6"/>
  <c r="I44" i="6"/>
  <c r="H44" i="6"/>
  <c r="G44" i="6"/>
  <c r="F44" i="6"/>
  <c r="E44" i="6"/>
  <c r="C44" i="6"/>
  <c r="B44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C42" i="6"/>
  <c r="B42" i="6"/>
  <c r="O41" i="6"/>
  <c r="N41" i="6"/>
  <c r="M41" i="6"/>
  <c r="L41" i="6"/>
  <c r="K41" i="6"/>
  <c r="J41" i="6"/>
  <c r="I41" i="6"/>
  <c r="H41" i="6"/>
  <c r="G41" i="6"/>
  <c r="F41" i="6"/>
  <c r="E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C39" i="6"/>
  <c r="B39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O34" i="6"/>
  <c r="N34" i="6"/>
  <c r="M34" i="6"/>
  <c r="L34" i="6"/>
  <c r="K34" i="6"/>
  <c r="J34" i="6"/>
  <c r="I34" i="6"/>
  <c r="H34" i="6"/>
  <c r="G34" i="6"/>
  <c r="F34" i="6"/>
  <c r="E34" i="6"/>
  <c r="C34" i="6"/>
  <c r="B34" i="6"/>
  <c r="O33" i="6"/>
  <c r="N33" i="6"/>
  <c r="M33" i="6"/>
  <c r="L33" i="6"/>
  <c r="K33" i="6"/>
  <c r="J33" i="6"/>
  <c r="I33" i="6"/>
  <c r="H33" i="6"/>
  <c r="G33" i="6"/>
  <c r="F33" i="6"/>
  <c r="E33" i="6"/>
  <c r="C33" i="6"/>
  <c r="B33" i="6"/>
  <c r="O32" i="6"/>
  <c r="N32" i="6"/>
  <c r="M32" i="6"/>
  <c r="L32" i="6"/>
  <c r="K32" i="6"/>
  <c r="J32" i="6"/>
  <c r="I32" i="6"/>
  <c r="H32" i="6"/>
  <c r="G32" i="6"/>
  <c r="F32" i="6"/>
  <c r="E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C29" i="6"/>
  <c r="B29" i="6"/>
  <c r="O28" i="6"/>
  <c r="N28" i="6"/>
  <c r="M28" i="6"/>
  <c r="L28" i="6"/>
  <c r="K28" i="6"/>
  <c r="J28" i="6"/>
  <c r="I28" i="6"/>
  <c r="H28" i="6"/>
  <c r="G28" i="6"/>
  <c r="F28" i="6"/>
  <c r="E28" i="6"/>
  <c r="C28" i="6"/>
  <c r="B28" i="6"/>
  <c r="O27" i="6"/>
  <c r="N27" i="6"/>
  <c r="M27" i="6"/>
  <c r="L27" i="6"/>
  <c r="K27" i="6"/>
  <c r="J27" i="6"/>
  <c r="I27" i="6"/>
  <c r="H27" i="6"/>
  <c r="G27" i="6"/>
  <c r="F27" i="6"/>
  <c r="E27" i="6"/>
  <c r="C27" i="6"/>
  <c r="B27" i="6"/>
  <c r="O26" i="6"/>
  <c r="N26" i="6"/>
  <c r="M26" i="6"/>
  <c r="L26" i="6"/>
  <c r="K26" i="6"/>
  <c r="J26" i="6"/>
  <c r="I26" i="6"/>
  <c r="H26" i="6"/>
  <c r="G26" i="6"/>
  <c r="F26" i="6"/>
  <c r="E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C23" i="6"/>
  <c r="B23" i="6"/>
  <c r="O22" i="6"/>
  <c r="N22" i="6"/>
  <c r="M22" i="6"/>
  <c r="L22" i="6"/>
  <c r="K22" i="6"/>
  <c r="J22" i="6"/>
  <c r="I22" i="6"/>
  <c r="H22" i="6"/>
  <c r="G22" i="6"/>
  <c r="F22" i="6"/>
  <c r="E22" i="6"/>
  <c r="C22" i="6"/>
  <c r="B22" i="6"/>
  <c r="O21" i="6"/>
  <c r="N21" i="6"/>
  <c r="M21" i="6"/>
  <c r="L21" i="6"/>
  <c r="K21" i="6"/>
  <c r="J21" i="6"/>
  <c r="I21" i="6"/>
  <c r="H21" i="6"/>
  <c r="G21" i="6"/>
  <c r="F21" i="6"/>
  <c r="E21" i="6"/>
  <c r="C21" i="6"/>
  <c r="B21" i="6"/>
  <c r="O20" i="6"/>
  <c r="N20" i="6"/>
  <c r="M20" i="6"/>
  <c r="L20" i="6"/>
  <c r="K20" i="6"/>
  <c r="J20" i="6"/>
  <c r="I20" i="6"/>
  <c r="H20" i="6"/>
  <c r="G20" i="6"/>
  <c r="F20" i="6"/>
  <c r="E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C17" i="6"/>
  <c r="B17" i="6"/>
  <c r="O16" i="6"/>
  <c r="N16" i="6"/>
  <c r="M16" i="6"/>
  <c r="L16" i="6"/>
  <c r="K16" i="6"/>
  <c r="J16" i="6"/>
  <c r="I16" i="6"/>
  <c r="H16" i="6"/>
  <c r="G16" i="6"/>
  <c r="F16" i="6"/>
  <c r="E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C11" i="6"/>
  <c r="B11" i="6"/>
  <c r="O10" i="6"/>
  <c r="N10" i="6"/>
  <c r="M10" i="6"/>
  <c r="L10" i="6"/>
  <c r="K10" i="6"/>
  <c r="J10" i="6"/>
  <c r="I10" i="6"/>
  <c r="H10" i="6"/>
  <c r="G10" i="6"/>
  <c r="F10" i="6"/>
  <c r="E10" i="6"/>
  <c r="C10" i="6"/>
  <c r="B10" i="6"/>
  <c r="O9" i="6"/>
  <c r="N9" i="6"/>
  <c r="M9" i="6"/>
  <c r="L9" i="6"/>
  <c r="K9" i="6"/>
  <c r="J9" i="6"/>
  <c r="I9" i="6"/>
  <c r="H9" i="6"/>
  <c r="G9" i="6"/>
  <c r="F9" i="6"/>
  <c r="E9" i="6"/>
  <c r="C9" i="6"/>
  <c r="B9" i="6"/>
  <c r="O8" i="6"/>
  <c r="N8" i="6"/>
  <c r="M8" i="6"/>
  <c r="L8" i="6"/>
  <c r="K8" i="6"/>
  <c r="J8" i="6"/>
  <c r="I8" i="6"/>
  <c r="H8" i="6"/>
  <c r="G8" i="6"/>
  <c r="F8" i="6"/>
  <c r="E8" i="6"/>
  <c r="C8" i="6"/>
  <c r="B8" i="6"/>
  <c r="I82" i="6" l="1"/>
  <c r="M82" i="6"/>
  <c r="F82" i="6"/>
  <c r="J82" i="6"/>
  <c r="N82" i="6"/>
  <c r="G82" i="6"/>
  <c r="K82" i="6"/>
  <c r="O82" i="6"/>
  <c r="H82" i="6"/>
  <c r="L82" i="6"/>
  <c r="P27" i="5"/>
  <c r="J27" i="5"/>
  <c r="G27" i="5"/>
  <c r="O26" i="5"/>
  <c r="N26" i="5"/>
  <c r="M26" i="5"/>
  <c r="L26" i="5"/>
  <c r="K26" i="5"/>
  <c r="I26" i="5"/>
  <c r="H26" i="5"/>
  <c r="D26" i="5"/>
  <c r="B26" i="5"/>
  <c r="O25" i="5"/>
  <c r="N25" i="5"/>
  <c r="M25" i="5"/>
  <c r="L25" i="5"/>
  <c r="K25" i="5"/>
  <c r="I25" i="5"/>
  <c r="H25" i="5"/>
  <c r="D25" i="5"/>
  <c r="B25" i="5"/>
  <c r="O24" i="5"/>
  <c r="N24" i="5"/>
  <c r="M24" i="5"/>
  <c r="L24" i="5"/>
  <c r="K24" i="5"/>
  <c r="I24" i="5"/>
  <c r="H24" i="5"/>
  <c r="D24" i="5"/>
  <c r="B24" i="5"/>
  <c r="O23" i="5"/>
  <c r="N23" i="5"/>
  <c r="M23" i="5"/>
  <c r="L23" i="5"/>
  <c r="K23" i="5"/>
  <c r="I23" i="5"/>
  <c r="H23" i="5"/>
  <c r="D23" i="5"/>
  <c r="B23" i="5"/>
  <c r="O22" i="5"/>
  <c r="N22" i="5"/>
  <c r="M22" i="5"/>
  <c r="L22" i="5"/>
  <c r="K22" i="5"/>
  <c r="I22" i="5"/>
  <c r="H22" i="5"/>
  <c r="D22" i="5"/>
  <c r="B22" i="5"/>
  <c r="O21" i="5"/>
  <c r="N21" i="5"/>
  <c r="M21" i="5"/>
  <c r="L21" i="5"/>
  <c r="K21" i="5"/>
  <c r="I21" i="5"/>
  <c r="H21" i="5"/>
  <c r="D21" i="5"/>
  <c r="B21" i="5"/>
  <c r="O20" i="5"/>
  <c r="N20" i="5"/>
  <c r="M20" i="5"/>
  <c r="L20" i="5"/>
  <c r="K20" i="5"/>
  <c r="I20" i="5"/>
  <c r="H20" i="5"/>
  <c r="D20" i="5"/>
  <c r="B20" i="5"/>
  <c r="O19" i="5"/>
  <c r="N19" i="5"/>
  <c r="M19" i="5"/>
  <c r="L19" i="5"/>
  <c r="K19" i="5"/>
  <c r="I19" i="5"/>
  <c r="H19" i="5"/>
  <c r="D19" i="5"/>
  <c r="B19" i="5"/>
  <c r="O18" i="5"/>
  <c r="N18" i="5"/>
  <c r="M18" i="5"/>
  <c r="L18" i="5"/>
  <c r="K18" i="5"/>
  <c r="I18" i="5"/>
  <c r="H18" i="5"/>
  <c r="D18" i="5"/>
  <c r="B18" i="5"/>
  <c r="O17" i="5"/>
  <c r="N17" i="5"/>
  <c r="M17" i="5"/>
  <c r="L17" i="5"/>
  <c r="K17" i="5"/>
  <c r="I17" i="5"/>
  <c r="H17" i="5"/>
  <c r="D17" i="5"/>
  <c r="B17" i="5"/>
  <c r="O16" i="5"/>
  <c r="N16" i="5"/>
  <c r="M16" i="5"/>
  <c r="L16" i="5"/>
  <c r="K16" i="5"/>
  <c r="I16" i="5"/>
  <c r="H16" i="5"/>
  <c r="D16" i="5"/>
  <c r="B16" i="5"/>
  <c r="O15" i="5"/>
  <c r="N15" i="5"/>
  <c r="M15" i="5"/>
  <c r="L15" i="5"/>
  <c r="K15" i="5"/>
  <c r="I15" i="5"/>
  <c r="H15" i="5"/>
  <c r="D15" i="5"/>
  <c r="B15" i="5"/>
  <c r="O14" i="5"/>
  <c r="N14" i="5"/>
  <c r="M14" i="5"/>
  <c r="L14" i="5"/>
  <c r="K14" i="5"/>
  <c r="I14" i="5"/>
  <c r="H14" i="5"/>
  <c r="D14" i="5"/>
  <c r="B14" i="5"/>
  <c r="O13" i="5"/>
  <c r="N13" i="5"/>
  <c r="M13" i="5"/>
  <c r="L13" i="5"/>
  <c r="K13" i="5"/>
  <c r="I13" i="5"/>
  <c r="H13" i="5"/>
  <c r="D13" i="5"/>
  <c r="B13" i="5"/>
  <c r="O12" i="5"/>
  <c r="N12" i="5"/>
  <c r="M12" i="5"/>
  <c r="L12" i="5"/>
  <c r="K12" i="5"/>
  <c r="I12" i="5"/>
  <c r="H12" i="5"/>
  <c r="D12" i="5"/>
  <c r="B12" i="5"/>
  <c r="O11" i="5"/>
  <c r="N11" i="5"/>
  <c r="M11" i="5"/>
  <c r="L11" i="5"/>
  <c r="K11" i="5"/>
  <c r="I11" i="5"/>
  <c r="H11" i="5"/>
  <c r="D11" i="5"/>
  <c r="B11" i="5"/>
  <c r="O10" i="5"/>
  <c r="N10" i="5"/>
  <c r="M10" i="5"/>
  <c r="L10" i="5"/>
  <c r="K10" i="5"/>
  <c r="I10" i="5"/>
  <c r="H10" i="5"/>
  <c r="D10" i="5"/>
  <c r="B10" i="5"/>
  <c r="O9" i="5"/>
  <c r="N9" i="5"/>
  <c r="M9" i="5"/>
  <c r="L9" i="5"/>
  <c r="K9" i="5"/>
  <c r="I9" i="5"/>
  <c r="H9" i="5"/>
  <c r="D9" i="5"/>
  <c r="B9" i="5"/>
  <c r="O8" i="5"/>
  <c r="O27" i="5" s="1"/>
  <c r="N8" i="5"/>
  <c r="M8" i="5"/>
  <c r="L8" i="5"/>
  <c r="K8" i="5"/>
  <c r="K27" i="5" s="1"/>
  <c r="I8" i="5"/>
  <c r="H8" i="5"/>
  <c r="D8" i="5"/>
  <c r="B8" i="5"/>
  <c r="L27" i="5" l="1"/>
  <c r="I27" i="5"/>
  <c r="M27" i="5"/>
  <c r="H27" i="5"/>
  <c r="N27" i="5"/>
  <c r="S133" i="4"/>
  <c r="R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D132" i="4"/>
  <c r="B132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D131" i="4"/>
  <c r="B131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D130" i="4"/>
  <c r="B130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D129" i="4"/>
  <c r="B129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D128" i="4"/>
  <c r="B128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D127" i="4"/>
  <c r="B127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D126" i="4"/>
  <c r="B126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D125" i="4"/>
  <c r="B125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D124" i="4"/>
  <c r="B124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D123" i="4"/>
  <c r="B123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D122" i="4"/>
  <c r="B122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D121" i="4"/>
  <c r="B121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D120" i="4"/>
  <c r="B120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D119" i="4"/>
  <c r="B119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D118" i="4"/>
  <c r="B118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D117" i="4"/>
  <c r="B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D116" i="4"/>
  <c r="B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D115" i="4"/>
  <c r="B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D114" i="4"/>
  <c r="B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D113" i="4"/>
  <c r="B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D112" i="4"/>
  <c r="B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D111" i="4"/>
  <c r="B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D110" i="4"/>
  <c r="B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D109" i="4"/>
  <c r="B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D108" i="4"/>
  <c r="B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D107" i="4"/>
  <c r="B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D106" i="4"/>
  <c r="B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D105" i="4"/>
  <c r="B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D104" i="4"/>
  <c r="B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D103" i="4"/>
  <c r="B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D102" i="4"/>
  <c r="B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D101" i="4"/>
  <c r="B101" i="4"/>
  <c r="Q100" i="4"/>
  <c r="P100" i="4"/>
  <c r="O100" i="4"/>
  <c r="N100" i="4"/>
  <c r="M100" i="4"/>
  <c r="L100" i="4"/>
  <c r="K100" i="4"/>
  <c r="J100" i="4"/>
  <c r="I100" i="4"/>
  <c r="H100" i="4"/>
  <c r="G100" i="4"/>
  <c r="D100" i="4"/>
  <c r="B100" i="4"/>
  <c r="Q99" i="4"/>
  <c r="P99" i="4"/>
  <c r="O99" i="4"/>
  <c r="N99" i="4"/>
  <c r="M99" i="4"/>
  <c r="L99" i="4"/>
  <c r="K99" i="4"/>
  <c r="J99" i="4"/>
  <c r="I99" i="4"/>
  <c r="H99" i="4"/>
  <c r="G99" i="4"/>
  <c r="F99" i="4"/>
  <c r="D99" i="4"/>
  <c r="B99" i="4"/>
  <c r="Q98" i="4"/>
  <c r="P98" i="4"/>
  <c r="O98" i="4"/>
  <c r="N98" i="4"/>
  <c r="M98" i="4"/>
  <c r="L98" i="4"/>
  <c r="K98" i="4"/>
  <c r="J98" i="4"/>
  <c r="I98" i="4"/>
  <c r="H98" i="4"/>
  <c r="G98" i="4"/>
  <c r="F98" i="4"/>
  <c r="D98" i="4"/>
  <c r="B98" i="4"/>
  <c r="Q97" i="4"/>
  <c r="P97" i="4"/>
  <c r="O97" i="4"/>
  <c r="N97" i="4"/>
  <c r="M97" i="4"/>
  <c r="L97" i="4"/>
  <c r="K97" i="4"/>
  <c r="J97" i="4"/>
  <c r="I97" i="4"/>
  <c r="F97" i="4"/>
  <c r="D97" i="4"/>
  <c r="B97" i="4"/>
  <c r="Q96" i="4"/>
  <c r="P96" i="4"/>
  <c r="O96" i="4"/>
  <c r="N96" i="4"/>
  <c r="M96" i="4"/>
  <c r="L96" i="4"/>
  <c r="K96" i="4"/>
  <c r="J96" i="4"/>
  <c r="I96" i="4"/>
  <c r="H96" i="4"/>
  <c r="G96" i="4"/>
  <c r="F96" i="4"/>
  <c r="D96" i="4"/>
  <c r="B96" i="4"/>
  <c r="Q95" i="4"/>
  <c r="P95" i="4"/>
  <c r="O95" i="4"/>
  <c r="N95" i="4"/>
  <c r="M95" i="4"/>
  <c r="L95" i="4"/>
  <c r="K95" i="4"/>
  <c r="J95" i="4"/>
  <c r="I95" i="4"/>
  <c r="H95" i="4"/>
  <c r="G95" i="4"/>
  <c r="F95" i="4"/>
  <c r="D95" i="4"/>
  <c r="B95" i="4"/>
  <c r="Q94" i="4"/>
  <c r="P94" i="4"/>
  <c r="O94" i="4"/>
  <c r="N94" i="4"/>
  <c r="M94" i="4"/>
  <c r="L94" i="4"/>
  <c r="K94" i="4"/>
  <c r="J94" i="4"/>
  <c r="I94" i="4"/>
  <c r="H94" i="4"/>
  <c r="G94" i="4"/>
  <c r="F94" i="4"/>
  <c r="D94" i="4"/>
  <c r="B94" i="4"/>
  <c r="Q93" i="4"/>
  <c r="P93" i="4"/>
  <c r="O93" i="4"/>
  <c r="N93" i="4"/>
  <c r="M93" i="4"/>
  <c r="L93" i="4"/>
  <c r="K93" i="4"/>
  <c r="J93" i="4"/>
  <c r="I93" i="4"/>
  <c r="H93" i="4"/>
  <c r="G93" i="4"/>
  <c r="F93" i="4"/>
  <c r="D93" i="4"/>
  <c r="B93" i="4"/>
  <c r="Q92" i="4"/>
  <c r="P92" i="4"/>
  <c r="O92" i="4"/>
  <c r="N92" i="4"/>
  <c r="M92" i="4"/>
  <c r="L92" i="4"/>
  <c r="K92" i="4"/>
  <c r="J92" i="4"/>
  <c r="I92" i="4"/>
  <c r="H92" i="4"/>
  <c r="G92" i="4"/>
  <c r="F92" i="4"/>
  <c r="D92" i="4"/>
  <c r="B92" i="4"/>
  <c r="Q91" i="4"/>
  <c r="P91" i="4"/>
  <c r="O91" i="4"/>
  <c r="N91" i="4"/>
  <c r="M91" i="4"/>
  <c r="L91" i="4"/>
  <c r="K91" i="4"/>
  <c r="J91" i="4"/>
  <c r="I91" i="4"/>
  <c r="H91" i="4"/>
  <c r="G91" i="4"/>
  <c r="F91" i="4"/>
  <c r="D91" i="4"/>
  <c r="B91" i="4"/>
  <c r="Q90" i="4"/>
  <c r="P90" i="4"/>
  <c r="O90" i="4"/>
  <c r="N90" i="4"/>
  <c r="M90" i="4"/>
  <c r="L90" i="4"/>
  <c r="K90" i="4"/>
  <c r="J90" i="4"/>
  <c r="I90" i="4"/>
  <c r="H90" i="4"/>
  <c r="G90" i="4"/>
  <c r="F90" i="4"/>
  <c r="D90" i="4"/>
  <c r="B90" i="4"/>
  <c r="Q89" i="4"/>
  <c r="P89" i="4"/>
  <c r="O89" i="4"/>
  <c r="N89" i="4"/>
  <c r="M89" i="4"/>
  <c r="L89" i="4"/>
  <c r="K89" i="4"/>
  <c r="J89" i="4"/>
  <c r="I89" i="4"/>
  <c r="H89" i="4"/>
  <c r="G89" i="4"/>
  <c r="F89" i="4"/>
  <c r="D89" i="4"/>
  <c r="B89" i="4"/>
  <c r="Q88" i="4"/>
  <c r="P88" i="4"/>
  <c r="O88" i="4"/>
  <c r="N88" i="4"/>
  <c r="M88" i="4"/>
  <c r="L88" i="4"/>
  <c r="K88" i="4"/>
  <c r="J88" i="4"/>
  <c r="I88" i="4"/>
  <c r="H88" i="4"/>
  <c r="G88" i="4"/>
  <c r="F88" i="4"/>
  <c r="D88" i="4"/>
  <c r="B88" i="4"/>
  <c r="Q87" i="4"/>
  <c r="P87" i="4"/>
  <c r="O87" i="4"/>
  <c r="N87" i="4"/>
  <c r="M87" i="4"/>
  <c r="L87" i="4"/>
  <c r="K87" i="4"/>
  <c r="J87" i="4"/>
  <c r="I87" i="4"/>
  <c r="G87" i="4"/>
  <c r="F87" i="4"/>
  <c r="D87" i="4"/>
  <c r="B87" i="4"/>
  <c r="Q86" i="4"/>
  <c r="P86" i="4"/>
  <c r="O86" i="4"/>
  <c r="N86" i="4"/>
  <c r="M86" i="4"/>
  <c r="L86" i="4"/>
  <c r="K86" i="4"/>
  <c r="J86" i="4"/>
  <c r="I86" i="4"/>
  <c r="H86" i="4"/>
  <c r="G86" i="4"/>
  <c r="F86" i="4"/>
  <c r="D86" i="4"/>
  <c r="B86" i="4"/>
  <c r="Q85" i="4"/>
  <c r="P85" i="4"/>
  <c r="O85" i="4"/>
  <c r="N85" i="4"/>
  <c r="M85" i="4"/>
  <c r="L85" i="4"/>
  <c r="K85" i="4"/>
  <c r="J85" i="4"/>
  <c r="I85" i="4"/>
  <c r="H85" i="4"/>
  <c r="G85" i="4"/>
  <c r="F85" i="4"/>
  <c r="D85" i="4"/>
  <c r="B85" i="4"/>
  <c r="Q84" i="4"/>
  <c r="P84" i="4"/>
  <c r="O84" i="4"/>
  <c r="N84" i="4"/>
  <c r="M84" i="4"/>
  <c r="L84" i="4"/>
  <c r="K84" i="4"/>
  <c r="J84" i="4"/>
  <c r="I84" i="4"/>
  <c r="H84" i="4"/>
  <c r="G84" i="4"/>
  <c r="F84" i="4"/>
  <c r="D84" i="4"/>
  <c r="B84" i="4"/>
  <c r="Q83" i="4"/>
  <c r="P83" i="4"/>
  <c r="O83" i="4"/>
  <c r="N83" i="4"/>
  <c r="M83" i="4"/>
  <c r="L83" i="4"/>
  <c r="K83" i="4"/>
  <c r="J83" i="4"/>
  <c r="I83" i="4"/>
  <c r="H83" i="4"/>
  <c r="G83" i="4"/>
  <c r="F83" i="4"/>
  <c r="D83" i="4"/>
  <c r="B83" i="4"/>
  <c r="Q82" i="4"/>
  <c r="P82" i="4"/>
  <c r="O82" i="4"/>
  <c r="N82" i="4"/>
  <c r="M82" i="4"/>
  <c r="L82" i="4"/>
  <c r="K82" i="4"/>
  <c r="J82" i="4"/>
  <c r="I82" i="4"/>
  <c r="H82" i="4"/>
  <c r="G82" i="4"/>
  <c r="F82" i="4"/>
  <c r="D82" i="4"/>
  <c r="B82" i="4"/>
  <c r="Q81" i="4"/>
  <c r="P81" i="4"/>
  <c r="O81" i="4"/>
  <c r="N81" i="4"/>
  <c r="M81" i="4"/>
  <c r="L81" i="4"/>
  <c r="K81" i="4"/>
  <c r="J81" i="4"/>
  <c r="I81" i="4"/>
  <c r="H81" i="4"/>
  <c r="G81" i="4"/>
  <c r="F81" i="4"/>
  <c r="D81" i="4"/>
  <c r="B81" i="4"/>
  <c r="Q80" i="4"/>
  <c r="P80" i="4"/>
  <c r="O80" i="4"/>
  <c r="N80" i="4"/>
  <c r="M80" i="4"/>
  <c r="L80" i="4"/>
  <c r="K80" i="4"/>
  <c r="J80" i="4"/>
  <c r="I80" i="4"/>
  <c r="H80" i="4"/>
  <c r="G80" i="4"/>
  <c r="F80" i="4"/>
  <c r="D80" i="4"/>
  <c r="B80" i="4"/>
  <c r="Q79" i="4"/>
  <c r="P79" i="4"/>
  <c r="O79" i="4"/>
  <c r="N79" i="4"/>
  <c r="M79" i="4"/>
  <c r="L79" i="4"/>
  <c r="K79" i="4"/>
  <c r="J79" i="4"/>
  <c r="I79" i="4"/>
  <c r="H79" i="4"/>
  <c r="G79" i="4"/>
  <c r="F79" i="4"/>
  <c r="D79" i="4"/>
  <c r="B79" i="4"/>
  <c r="Q78" i="4"/>
  <c r="P78" i="4"/>
  <c r="O78" i="4"/>
  <c r="N78" i="4"/>
  <c r="M78" i="4"/>
  <c r="L78" i="4"/>
  <c r="K78" i="4"/>
  <c r="J78" i="4"/>
  <c r="I78" i="4"/>
  <c r="H78" i="4"/>
  <c r="G78" i="4"/>
  <c r="F78" i="4"/>
  <c r="D78" i="4"/>
  <c r="B78" i="4"/>
  <c r="Q77" i="4"/>
  <c r="P77" i="4"/>
  <c r="O77" i="4"/>
  <c r="N77" i="4"/>
  <c r="M77" i="4"/>
  <c r="L77" i="4"/>
  <c r="K77" i="4"/>
  <c r="J77" i="4"/>
  <c r="I77" i="4"/>
  <c r="H77" i="4"/>
  <c r="G77" i="4"/>
  <c r="F77" i="4"/>
  <c r="D77" i="4"/>
  <c r="B77" i="4"/>
  <c r="Q76" i="4"/>
  <c r="P76" i="4"/>
  <c r="O76" i="4"/>
  <c r="N76" i="4"/>
  <c r="M76" i="4"/>
  <c r="L76" i="4"/>
  <c r="K76" i="4"/>
  <c r="J76" i="4"/>
  <c r="I76" i="4"/>
  <c r="H76" i="4"/>
  <c r="G76" i="4"/>
  <c r="F76" i="4"/>
  <c r="D76" i="4"/>
  <c r="B76" i="4"/>
  <c r="Q75" i="4"/>
  <c r="P75" i="4"/>
  <c r="O75" i="4"/>
  <c r="N75" i="4"/>
  <c r="M75" i="4"/>
  <c r="L75" i="4"/>
  <c r="K75" i="4"/>
  <c r="J75" i="4"/>
  <c r="I75" i="4"/>
  <c r="H75" i="4"/>
  <c r="G75" i="4"/>
  <c r="F75" i="4"/>
  <c r="D75" i="4"/>
  <c r="B75" i="4"/>
  <c r="Q74" i="4"/>
  <c r="P74" i="4"/>
  <c r="O74" i="4"/>
  <c r="N74" i="4"/>
  <c r="M74" i="4"/>
  <c r="L74" i="4"/>
  <c r="K74" i="4"/>
  <c r="J74" i="4"/>
  <c r="I74" i="4"/>
  <c r="H74" i="4"/>
  <c r="G74" i="4"/>
  <c r="F74" i="4"/>
  <c r="D74" i="4"/>
  <c r="B74" i="4"/>
  <c r="Q73" i="4"/>
  <c r="P73" i="4"/>
  <c r="O73" i="4"/>
  <c r="N73" i="4"/>
  <c r="M73" i="4"/>
  <c r="L73" i="4"/>
  <c r="K73" i="4"/>
  <c r="J73" i="4"/>
  <c r="I73" i="4"/>
  <c r="H73" i="4"/>
  <c r="G73" i="4"/>
  <c r="F73" i="4"/>
  <c r="D73" i="4"/>
  <c r="B73" i="4"/>
  <c r="Q72" i="4"/>
  <c r="P72" i="4"/>
  <c r="O72" i="4"/>
  <c r="N72" i="4"/>
  <c r="M72" i="4"/>
  <c r="L72" i="4"/>
  <c r="K72" i="4"/>
  <c r="J72" i="4"/>
  <c r="I72" i="4"/>
  <c r="H72" i="4"/>
  <c r="G72" i="4"/>
  <c r="F72" i="4"/>
  <c r="D72" i="4"/>
  <c r="B72" i="4"/>
  <c r="Q71" i="4"/>
  <c r="P71" i="4"/>
  <c r="O71" i="4"/>
  <c r="N71" i="4"/>
  <c r="M71" i="4"/>
  <c r="L71" i="4"/>
  <c r="K71" i="4"/>
  <c r="J71" i="4"/>
  <c r="I71" i="4"/>
  <c r="H71" i="4"/>
  <c r="G71" i="4"/>
  <c r="F71" i="4"/>
  <c r="D71" i="4"/>
  <c r="B71" i="4"/>
  <c r="Q70" i="4"/>
  <c r="P70" i="4"/>
  <c r="O70" i="4"/>
  <c r="N70" i="4"/>
  <c r="M70" i="4"/>
  <c r="L70" i="4"/>
  <c r="K70" i="4"/>
  <c r="J70" i="4"/>
  <c r="I70" i="4"/>
  <c r="H70" i="4"/>
  <c r="G70" i="4"/>
  <c r="F70" i="4"/>
  <c r="D70" i="4"/>
  <c r="B70" i="4"/>
  <c r="Q69" i="4"/>
  <c r="P69" i="4"/>
  <c r="O69" i="4"/>
  <c r="N69" i="4"/>
  <c r="M69" i="4"/>
  <c r="L69" i="4"/>
  <c r="K69" i="4"/>
  <c r="J69" i="4"/>
  <c r="I69" i="4"/>
  <c r="H69" i="4"/>
  <c r="G69" i="4"/>
  <c r="F69" i="4"/>
  <c r="D69" i="4"/>
  <c r="B69" i="4"/>
  <c r="Q68" i="4"/>
  <c r="P68" i="4"/>
  <c r="O68" i="4"/>
  <c r="N68" i="4"/>
  <c r="M68" i="4"/>
  <c r="L68" i="4"/>
  <c r="K68" i="4"/>
  <c r="J68" i="4"/>
  <c r="I68" i="4"/>
  <c r="H68" i="4"/>
  <c r="G68" i="4"/>
  <c r="F68" i="4"/>
  <c r="D68" i="4"/>
  <c r="B68" i="4"/>
  <c r="Q67" i="4"/>
  <c r="P67" i="4"/>
  <c r="O67" i="4"/>
  <c r="N67" i="4"/>
  <c r="M67" i="4"/>
  <c r="L67" i="4"/>
  <c r="K67" i="4"/>
  <c r="J67" i="4"/>
  <c r="I67" i="4"/>
  <c r="H67" i="4"/>
  <c r="G67" i="4"/>
  <c r="F67" i="4"/>
  <c r="D67" i="4"/>
  <c r="B67" i="4"/>
  <c r="Q66" i="4"/>
  <c r="P66" i="4"/>
  <c r="O66" i="4"/>
  <c r="N66" i="4"/>
  <c r="M66" i="4"/>
  <c r="L66" i="4"/>
  <c r="K66" i="4"/>
  <c r="J66" i="4"/>
  <c r="I66" i="4"/>
  <c r="H66" i="4"/>
  <c r="G66" i="4"/>
  <c r="F66" i="4"/>
  <c r="D66" i="4"/>
  <c r="B66" i="4"/>
  <c r="Q65" i="4"/>
  <c r="P65" i="4"/>
  <c r="O65" i="4"/>
  <c r="N65" i="4"/>
  <c r="M65" i="4"/>
  <c r="L65" i="4"/>
  <c r="K65" i="4"/>
  <c r="J65" i="4"/>
  <c r="I65" i="4"/>
  <c r="H65" i="4"/>
  <c r="G65" i="4"/>
  <c r="F65" i="4"/>
  <c r="D65" i="4"/>
  <c r="B65" i="4"/>
  <c r="Q64" i="4"/>
  <c r="P64" i="4"/>
  <c r="O64" i="4"/>
  <c r="N64" i="4"/>
  <c r="M64" i="4"/>
  <c r="L64" i="4"/>
  <c r="K64" i="4"/>
  <c r="J64" i="4"/>
  <c r="I64" i="4"/>
  <c r="H64" i="4"/>
  <c r="G64" i="4"/>
  <c r="F64" i="4"/>
  <c r="D64" i="4"/>
  <c r="B64" i="4"/>
  <c r="Q63" i="4"/>
  <c r="P63" i="4"/>
  <c r="O63" i="4"/>
  <c r="N63" i="4"/>
  <c r="M63" i="4"/>
  <c r="L63" i="4"/>
  <c r="K63" i="4"/>
  <c r="J63" i="4"/>
  <c r="I63" i="4"/>
  <c r="H63" i="4"/>
  <c r="G63" i="4"/>
  <c r="F63" i="4"/>
  <c r="D63" i="4"/>
  <c r="B63" i="4"/>
  <c r="Q62" i="4"/>
  <c r="P62" i="4"/>
  <c r="O62" i="4"/>
  <c r="N62" i="4"/>
  <c r="M62" i="4"/>
  <c r="L62" i="4"/>
  <c r="K62" i="4"/>
  <c r="J62" i="4"/>
  <c r="I62" i="4"/>
  <c r="H62" i="4"/>
  <c r="G62" i="4"/>
  <c r="F62" i="4"/>
  <c r="D62" i="4"/>
  <c r="B62" i="4"/>
  <c r="Q61" i="4"/>
  <c r="P61" i="4"/>
  <c r="O61" i="4"/>
  <c r="N61" i="4"/>
  <c r="M61" i="4"/>
  <c r="L61" i="4"/>
  <c r="K61" i="4"/>
  <c r="J61" i="4"/>
  <c r="I61" i="4"/>
  <c r="H61" i="4"/>
  <c r="G61" i="4"/>
  <c r="F61" i="4"/>
  <c r="D61" i="4"/>
  <c r="B61" i="4"/>
  <c r="Q60" i="4"/>
  <c r="P60" i="4"/>
  <c r="O60" i="4"/>
  <c r="N60" i="4"/>
  <c r="M60" i="4"/>
  <c r="L60" i="4"/>
  <c r="K60" i="4"/>
  <c r="J60" i="4"/>
  <c r="I60" i="4"/>
  <c r="H60" i="4"/>
  <c r="G60" i="4"/>
  <c r="F60" i="4"/>
  <c r="D60" i="4"/>
  <c r="B60" i="4"/>
  <c r="Q59" i="4"/>
  <c r="P59" i="4"/>
  <c r="O59" i="4"/>
  <c r="N59" i="4"/>
  <c r="M59" i="4"/>
  <c r="L59" i="4"/>
  <c r="K59" i="4"/>
  <c r="J59" i="4"/>
  <c r="I59" i="4"/>
  <c r="H59" i="4"/>
  <c r="G59" i="4"/>
  <c r="F59" i="4"/>
  <c r="D59" i="4"/>
  <c r="B59" i="4"/>
  <c r="Q58" i="4"/>
  <c r="P58" i="4"/>
  <c r="O58" i="4"/>
  <c r="N58" i="4"/>
  <c r="M58" i="4"/>
  <c r="L58" i="4"/>
  <c r="K58" i="4"/>
  <c r="J58" i="4"/>
  <c r="I58" i="4"/>
  <c r="H58" i="4"/>
  <c r="G58" i="4"/>
  <c r="F58" i="4"/>
  <c r="D58" i="4"/>
  <c r="B58" i="4"/>
  <c r="Q57" i="4"/>
  <c r="P57" i="4"/>
  <c r="O57" i="4"/>
  <c r="N57" i="4"/>
  <c r="M57" i="4"/>
  <c r="L57" i="4"/>
  <c r="K57" i="4"/>
  <c r="J57" i="4"/>
  <c r="I57" i="4"/>
  <c r="H57" i="4"/>
  <c r="G57" i="4"/>
  <c r="F57" i="4"/>
  <c r="D57" i="4"/>
  <c r="B57" i="4"/>
  <c r="Q56" i="4"/>
  <c r="P56" i="4"/>
  <c r="O56" i="4"/>
  <c r="N56" i="4"/>
  <c r="M56" i="4"/>
  <c r="L56" i="4"/>
  <c r="K56" i="4"/>
  <c r="J56" i="4"/>
  <c r="I56" i="4"/>
  <c r="H56" i="4"/>
  <c r="G56" i="4"/>
  <c r="F56" i="4"/>
  <c r="D56" i="4"/>
  <c r="B56" i="4"/>
  <c r="Q55" i="4"/>
  <c r="P55" i="4"/>
  <c r="O55" i="4"/>
  <c r="N55" i="4"/>
  <c r="M55" i="4"/>
  <c r="L55" i="4"/>
  <c r="K55" i="4"/>
  <c r="J55" i="4"/>
  <c r="I55" i="4"/>
  <c r="H55" i="4"/>
  <c r="G55" i="4"/>
  <c r="F55" i="4"/>
  <c r="D55" i="4"/>
  <c r="B55" i="4"/>
  <c r="Q54" i="4"/>
  <c r="P54" i="4"/>
  <c r="O54" i="4"/>
  <c r="N54" i="4"/>
  <c r="M54" i="4"/>
  <c r="L54" i="4"/>
  <c r="K54" i="4"/>
  <c r="J54" i="4"/>
  <c r="I54" i="4"/>
  <c r="H54" i="4"/>
  <c r="G54" i="4"/>
  <c r="F54" i="4"/>
  <c r="D54" i="4"/>
  <c r="B54" i="4"/>
  <c r="Q53" i="4"/>
  <c r="P53" i="4"/>
  <c r="O53" i="4"/>
  <c r="N53" i="4"/>
  <c r="M53" i="4"/>
  <c r="L53" i="4"/>
  <c r="K53" i="4"/>
  <c r="J53" i="4"/>
  <c r="I53" i="4"/>
  <c r="H53" i="4"/>
  <c r="G53" i="4"/>
  <c r="F53" i="4"/>
  <c r="D53" i="4"/>
  <c r="B53" i="4"/>
  <c r="Q52" i="4"/>
  <c r="P52" i="4"/>
  <c r="O52" i="4"/>
  <c r="N52" i="4"/>
  <c r="M52" i="4"/>
  <c r="L52" i="4"/>
  <c r="K52" i="4"/>
  <c r="J52" i="4"/>
  <c r="I52" i="4"/>
  <c r="H52" i="4"/>
  <c r="G52" i="4"/>
  <c r="F52" i="4"/>
  <c r="D52" i="4"/>
  <c r="B52" i="4"/>
  <c r="Q51" i="4"/>
  <c r="P51" i="4"/>
  <c r="O51" i="4"/>
  <c r="N51" i="4"/>
  <c r="M51" i="4"/>
  <c r="L51" i="4"/>
  <c r="K51" i="4"/>
  <c r="J51" i="4"/>
  <c r="I51" i="4"/>
  <c r="H51" i="4"/>
  <c r="G51" i="4"/>
  <c r="F51" i="4"/>
  <c r="D51" i="4"/>
  <c r="B51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B50" i="4"/>
  <c r="Q49" i="4"/>
  <c r="P49" i="4"/>
  <c r="O49" i="4"/>
  <c r="N49" i="4"/>
  <c r="M49" i="4"/>
  <c r="L49" i="4"/>
  <c r="K49" i="4"/>
  <c r="J49" i="4"/>
  <c r="I49" i="4"/>
  <c r="H49" i="4"/>
  <c r="G49" i="4"/>
  <c r="F49" i="4"/>
  <c r="D49" i="4"/>
  <c r="B49" i="4"/>
  <c r="Q48" i="4"/>
  <c r="P48" i="4"/>
  <c r="O48" i="4"/>
  <c r="N48" i="4"/>
  <c r="M48" i="4"/>
  <c r="L48" i="4"/>
  <c r="K48" i="4"/>
  <c r="J48" i="4"/>
  <c r="I48" i="4"/>
  <c r="H48" i="4"/>
  <c r="G48" i="4"/>
  <c r="F48" i="4"/>
  <c r="D48" i="4"/>
  <c r="B48" i="4"/>
  <c r="Q47" i="4"/>
  <c r="P47" i="4"/>
  <c r="O47" i="4"/>
  <c r="N47" i="4"/>
  <c r="M47" i="4"/>
  <c r="L47" i="4"/>
  <c r="K47" i="4"/>
  <c r="J47" i="4"/>
  <c r="I47" i="4"/>
  <c r="H47" i="4"/>
  <c r="G47" i="4"/>
  <c r="F47" i="4"/>
  <c r="D47" i="4"/>
  <c r="B47" i="4"/>
  <c r="Q46" i="4"/>
  <c r="P46" i="4"/>
  <c r="O46" i="4"/>
  <c r="N46" i="4"/>
  <c r="M46" i="4"/>
  <c r="L46" i="4"/>
  <c r="K46" i="4"/>
  <c r="J46" i="4"/>
  <c r="I46" i="4"/>
  <c r="H46" i="4"/>
  <c r="G46" i="4"/>
  <c r="F46" i="4"/>
  <c r="D46" i="4"/>
  <c r="B46" i="4"/>
  <c r="Q45" i="4"/>
  <c r="P45" i="4"/>
  <c r="O45" i="4"/>
  <c r="N45" i="4"/>
  <c r="M45" i="4"/>
  <c r="L45" i="4"/>
  <c r="K45" i="4"/>
  <c r="J45" i="4"/>
  <c r="I45" i="4"/>
  <c r="H45" i="4"/>
  <c r="G45" i="4"/>
  <c r="F45" i="4"/>
  <c r="D45" i="4"/>
  <c r="B45" i="4"/>
  <c r="Q44" i="4"/>
  <c r="P44" i="4"/>
  <c r="O44" i="4"/>
  <c r="N44" i="4"/>
  <c r="M44" i="4"/>
  <c r="L44" i="4"/>
  <c r="K44" i="4"/>
  <c r="J44" i="4"/>
  <c r="I44" i="4"/>
  <c r="H44" i="4"/>
  <c r="G44" i="4"/>
  <c r="F44" i="4"/>
  <c r="D44" i="4"/>
  <c r="B44" i="4"/>
  <c r="Q43" i="4"/>
  <c r="P43" i="4"/>
  <c r="O43" i="4"/>
  <c r="N43" i="4"/>
  <c r="M43" i="4"/>
  <c r="L43" i="4"/>
  <c r="K43" i="4"/>
  <c r="J43" i="4"/>
  <c r="I43" i="4"/>
  <c r="H43" i="4"/>
  <c r="G43" i="4"/>
  <c r="D43" i="4"/>
  <c r="B43" i="4"/>
  <c r="Q42" i="4"/>
  <c r="P42" i="4"/>
  <c r="O42" i="4"/>
  <c r="N42" i="4"/>
  <c r="M42" i="4"/>
  <c r="L42" i="4"/>
  <c r="K42" i="4"/>
  <c r="J42" i="4"/>
  <c r="I42" i="4"/>
  <c r="H42" i="4"/>
  <c r="G42" i="4"/>
  <c r="F42" i="4"/>
  <c r="D42" i="4"/>
  <c r="B42" i="4"/>
  <c r="Q41" i="4"/>
  <c r="P41" i="4"/>
  <c r="O41" i="4"/>
  <c r="N41" i="4"/>
  <c r="M41" i="4"/>
  <c r="L41" i="4"/>
  <c r="K41" i="4"/>
  <c r="J41" i="4"/>
  <c r="I41" i="4"/>
  <c r="H41" i="4"/>
  <c r="G41" i="4"/>
  <c r="F41" i="4"/>
  <c r="D41" i="4"/>
  <c r="B41" i="4"/>
  <c r="Q40" i="4"/>
  <c r="P40" i="4"/>
  <c r="O40" i="4"/>
  <c r="N40" i="4"/>
  <c r="M40" i="4"/>
  <c r="L40" i="4"/>
  <c r="K40" i="4"/>
  <c r="J40" i="4"/>
  <c r="I40" i="4"/>
  <c r="H40" i="4"/>
  <c r="G40" i="4"/>
  <c r="F40" i="4"/>
  <c r="D40" i="4"/>
  <c r="B40" i="4"/>
  <c r="Q39" i="4"/>
  <c r="P39" i="4"/>
  <c r="O39" i="4"/>
  <c r="N39" i="4"/>
  <c r="M39" i="4"/>
  <c r="L39" i="4"/>
  <c r="K39" i="4"/>
  <c r="J39" i="4"/>
  <c r="I39" i="4"/>
  <c r="H39" i="4"/>
  <c r="G39" i="4"/>
  <c r="F39" i="4"/>
  <c r="D39" i="4"/>
  <c r="B39" i="4"/>
  <c r="Q38" i="4"/>
  <c r="P38" i="4"/>
  <c r="O38" i="4"/>
  <c r="N38" i="4"/>
  <c r="M38" i="4"/>
  <c r="L38" i="4"/>
  <c r="K38" i="4"/>
  <c r="J38" i="4"/>
  <c r="I38" i="4"/>
  <c r="H38" i="4"/>
  <c r="G38" i="4"/>
  <c r="F38" i="4"/>
  <c r="D38" i="4"/>
  <c r="B38" i="4"/>
  <c r="Q37" i="4"/>
  <c r="P37" i="4"/>
  <c r="O37" i="4"/>
  <c r="N37" i="4"/>
  <c r="M37" i="4"/>
  <c r="L37" i="4"/>
  <c r="K37" i="4"/>
  <c r="J37" i="4"/>
  <c r="I37" i="4"/>
  <c r="H37" i="4"/>
  <c r="G37" i="4"/>
  <c r="F37" i="4"/>
  <c r="D37" i="4"/>
  <c r="B37" i="4"/>
  <c r="Q36" i="4"/>
  <c r="P36" i="4"/>
  <c r="O36" i="4"/>
  <c r="N36" i="4"/>
  <c r="M36" i="4"/>
  <c r="L36" i="4"/>
  <c r="K36" i="4"/>
  <c r="J36" i="4"/>
  <c r="I36" i="4"/>
  <c r="H36" i="4"/>
  <c r="G36" i="4"/>
  <c r="F36" i="4"/>
  <c r="D36" i="4"/>
  <c r="B36" i="4"/>
  <c r="Q35" i="4"/>
  <c r="P35" i="4"/>
  <c r="O35" i="4"/>
  <c r="N35" i="4"/>
  <c r="M35" i="4"/>
  <c r="L35" i="4"/>
  <c r="K35" i="4"/>
  <c r="J35" i="4"/>
  <c r="I35" i="4"/>
  <c r="H35" i="4"/>
  <c r="G35" i="4"/>
  <c r="F35" i="4"/>
  <c r="D35" i="4"/>
  <c r="B35" i="4"/>
  <c r="Q34" i="4"/>
  <c r="P34" i="4"/>
  <c r="O34" i="4"/>
  <c r="N34" i="4"/>
  <c r="M34" i="4"/>
  <c r="L34" i="4"/>
  <c r="K34" i="4"/>
  <c r="J34" i="4"/>
  <c r="I34" i="4"/>
  <c r="H34" i="4"/>
  <c r="G34" i="4"/>
  <c r="F34" i="4"/>
  <c r="D34" i="4"/>
  <c r="B34" i="4"/>
  <c r="Q33" i="4"/>
  <c r="P33" i="4"/>
  <c r="O33" i="4"/>
  <c r="N33" i="4"/>
  <c r="M33" i="4"/>
  <c r="L33" i="4"/>
  <c r="K33" i="4"/>
  <c r="J33" i="4"/>
  <c r="I33" i="4"/>
  <c r="H33" i="4"/>
  <c r="G33" i="4"/>
  <c r="D33" i="4"/>
  <c r="B33" i="4"/>
  <c r="Q32" i="4"/>
  <c r="P32" i="4"/>
  <c r="O32" i="4"/>
  <c r="N32" i="4"/>
  <c r="M32" i="4"/>
  <c r="L32" i="4"/>
  <c r="K32" i="4"/>
  <c r="J32" i="4"/>
  <c r="I32" i="4"/>
  <c r="H32" i="4"/>
  <c r="G32" i="4"/>
  <c r="F32" i="4"/>
  <c r="D32" i="4"/>
  <c r="B32" i="4"/>
  <c r="Q31" i="4"/>
  <c r="P31" i="4"/>
  <c r="O31" i="4"/>
  <c r="N31" i="4"/>
  <c r="M31" i="4"/>
  <c r="L31" i="4"/>
  <c r="K31" i="4"/>
  <c r="J31" i="4"/>
  <c r="I31" i="4"/>
  <c r="H31" i="4"/>
  <c r="G31" i="4"/>
  <c r="F31" i="4"/>
  <c r="D31" i="4"/>
  <c r="B31" i="4"/>
  <c r="Q30" i="4"/>
  <c r="P30" i="4"/>
  <c r="O30" i="4"/>
  <c r="N30" i="4"/>
  <c r="M30" i="4"/>
  <c r="L30" i="4"/>
  <c r="K30" i="4"/>
  <c r="J30" i="4"/>
  <c r="I30" i="4"/>
  <c r="H30" i="4"/>
  <c r="G30" i="4"/>
  <c r="F30" i="4"/>
  <c r="D30" i="4"/>
  <c r="B30" i="4"/>
  <c r="Q29" i="4"/>
  <c r="P29" i="4"/>
  <c r="O29" i="4"/>
  <c r="N29" i="4"/>
  <c r="M29" i="4"/>
  <c r="L29" i="4"/>
  <c r="K29" i="4"/>
  <c r="J29" i="4"/>
  <c r="I29" i="4"/>
  <c r="H29" i="4"/>
  <c r="G29" i="4"/>
  <c r="F29" i="4"/>
  <c r="D29" i="4"/>
  <c r="B29" i="4"/>
  <c r="Q28" i="4"/>
  <c r="P28" i="4"/>
  <c r="O28" i="4"/>
  <c r="N28" i="4"/>
  <c r="M28" i="4"/>
  <c r="L28" i="4"/>
  <c r="K28" i="4"/>
  <c r="J28" i="4"/>
  <c r="I28" i="4"/>
  <c r="H28" i="4"/>
  <c r="G28" i="4"/>
  <c r="F28" i="4"/>
  <c r="D28" i="4"/>
  <c r="B28" i="4"/>
  <c r="Q27" i="4"/>
  <c r="P27" i="4"/>
  <c r="O27" i="4"/>
  <c r="N27" i="4"/>
  <c r="M27" i="4"/>
  <c r="L27" i="4"/>
  <c r="K27" i="4"/>
  <c r="J27" i="4"/>
  <c r="I27" i="4"/>
  <c r="H27" i="4"/>
  <c r="G27" i="4"/>
  <c r="F27" i="4"/>
  <c r="D27" i="4"/>
  <c r="B27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B26" i="4"/>
  <c r="Q25" i="4"/>
  <c r="P25" i="4"/>
  <c r="O25" i="4"/>
  <c r="N25" i="4"/>
  <c r="M25" i="4"/>
  <c r="L25" i="4"/>
  <c r="K25" i="4"/>
  <c r="J25" i="4"/>
  <c r="I25" i="4"/>
  <c r="H25" i="4"/>
  <c r="G25" i="4"/>
  <c r="F25" i="4"/>
  <c r="D25" i="4"/>
  <c r="B25" i="4"/>
  <c r="Q24" i="4"/>
  <c r="P24" i="4"/>
  <c r="O24" i="4"/>
  <c r="N24" i="4"/>
  <c r="M24" i="4"/>
  <c r="L24" i="4"/>
  <c r="K24" i="4"/>
  <c r="J24" i="4"/>
  <c r="I24" i="4"/>
  <c r="H24" i="4"/>
  <c r="G24" i="4"/>
  <c r="F24" i="4"/>
  <c r="D24" i="4"/>
  <c r="B24" i="4"/>
  <c r="Q23" i="4"/>
  <c r="P23" i="4"/>
  <c r="O23" i="4"/>
  <c r="N23" i="4"/>
  <c r="M23" i="4"/>
  <c r="L23" i="4"/>
  <c r="K23" i="4"/>
  <c r="J23" i="4"/>
  <c r="I23" i="4"/>
  <c r="H23" i="4"/>
  <c r="G23" i="4"/>
  <c r="F23" i="4"/>
  <c r="D23" i="4"/>
  <c r="B23" i="4"/>
  <c r="Q22" i="4"/>
  <c r="P22" i="4"/>
  <c r="O22" i="4"/>
  <c r="N22" i="4"/>
  <c r="M22" i="4"/>
  <c r="L22" i="4"/>
  <c r="K22" i="4"/>
  <c r="J22" i="4"/>
  <c r="I22" i="4"/>
  <c r="H22" i="4"/>
  <c r="G22" i="4"/>
  <c r="F22" i="4"/>
  <c r="D22" i="4"/>
  <c r="B22" i="4"/>
  <c r="Q21" i="4"/>
  <c r="P21" i="4"/>
  <c r="O21" i="4"/>
  <c r="N21" i="4"/>
  <c r="M21" i="4"/>
  <c r="L21" i="4"/>
  <c r="K21" i="4"/>
  <c r="J21" i="4"/>
  <c r="I21" i="4"/>
  <c r="H21" i="4"/>
  <c r="G21" i="4"/>
  <c r="F21" i="4"/>
  <c r="D21" i="4"/>
  <c r="B21" i="4"/>
  <c r="Q20" i="4"/>
  <c r="P20" i="4"/>
  <c r="O20" i="4"/>
  <c r="N20" i="4"/>
  <c r="M20" i="4"/>
  <c r="L20" i="4"/>
  <c r="K20" i="4"/>
  <c r="J20" i="4"/>
  <c r="I20" i="4"/>
  <c r="H20" i="4"/>
  <c r="G20" i="4"/>
  <c r="F20" i="4"/>
  <c r="D20" i="4"/>
  <c r="B20" i="4"/>
  <c r="Q19" i="4"/>
  <c r="P19" i="4"/>
  <c r="O19" i="4"/>
  <c r="N19" i="4"/>
  <c r="M19" i="4"/>
  <c r="L19" i="4"/>
  <c r="K19" i="4"/>
  <c r="J19" i="4"/>
  <c r="I19" i="4"/>
  <c r="H19" i="4"/>
  <c r="G19" i="4"/>
  <c r="F19" i="4"/>
  <c r="D19" i="4"/>
  <c r="B19" i="4"/>
  <c r="Q18" i="4"/>
  <c r="P18" i="4"/>
  <c r="O18" i="4"/>
  <c r="N18" i="4"/>
  <c r="M18" i="4"/>
  <c r="L18" i="4"/>
  <c r="K18" i="4"/>
  <c r="J18" i="4"/>
  <c r="I18" i="4"/>
  <c r="H18" i="4"/>
  <c r="G18" i="4"/>
  <c r="F18" i="4"/>
  <c r="D18" i="4"/>
  <c r="B18" i="4"/>
  <c r="Q17" i="4"/>
  <c r="P17" i="4"/>
  <c r="O17" i="4"/>
  <c r="N17" i="4"/>
  <c r="M17" i="4"/>
  <c r="L17" i="4"/>
  <c r="K17" i="4"/>
  <c r="J17" i="4"/>
  <c r="I17" i="4"/>
  <c r="F17" i="4"/>
  <c r="D17" i="4"/>
  <c r="B17" i="4"/>
  <c r="Q16" i="4"/>
  <c r="P16" i="4"/>
  <c r="O16" i="4"/>
  <c r="N16" i="4"/>
  <c r="M16" i="4"/>
  <c r="L16" i="4"/>
  <c r="K16" i="4"/>
  <c r="J16" i="4"/>
  <c r="I16" i="4"/>
  <c r="H16" i="4"/>
  <c r="G16" i="4"/>
  <c r="F16" i="4"/>
  <c r="D16" i="4"/>
  <c r="B16" i="4"/>
  <c r="Q15" i="4"/>
  <c r="P15" i="4"/>
  <c r="O15" i="4"/>
  <c r="N15" i="4"/>
  <c r="M15" i="4"/>
  <c r="L15" i="4"/>
  <c r="K15" i="4"/>
  <c r="J15" i="4"/>
  <c r="I15" i="4"/>
  <c r="H15" i="4"/>
  <c r="G15" i="4"/>
  <c r="F15" i="4"/>
  <c r="D15" i="4"/>
  <c r="B15" i="4"/>
  <c r="Q14" i="4"/>
  <c r="P14" i="4"/>
  <c r="O14" i="4"/>
  <c r="N14" i="4"/>
  <c r="M14" i="4"/>
  <c r="L14" i="4"/>
  <c r="K14" i="4"/>
  <c r="J14" i="4"/>
  <c r="I14" i="4"/>
  <c r="G14" i="4"/>
  <c r="F14" i="4"/>
  <c r="D14" i="4"/>
  <c r="B14" i="4"/>
  <c r="Q13" i="4"/>
  <c r="P13" i="4"/>
  <c r="O13" i="4"/>
  <c r="N13" i="4"/>
  <c r="M13" i="4"/>
  <c r="L13" i="4"/>
  <c r="K13" i="4"/>
  <c r="J13" i="4"/>
  <c r="I13" i="4"/>
  <c r="H13" i="4"/>
  <c r="G13" i="4"/>
  <c r="F13" i="4"/>
  <c r="D13" i="4"/>
  <c r="B13" i="4"/>
  <c r="Q12" i="4"/>
  <c r="P12" i="4"/>
  <c r="O12" i="4"/>
  <c r="N12" i="4"/>
  <c r="M12" i="4"/>
  <c r="L12" i="4"/>
  <c r="K12" i="4"/>
  <c r="J12" i="4"/>
  <c r="I12" i="4"/>
  <c r="H12" i="4"/>
  <c r="G12" i="4"/>
  <c r="F12" i="4"/>
  <c r="D12" i="4"/>
  <c r="B12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/>
  <c r="B11" i="4"/>
  <c r="Q10" i="4"/>
  <c r="P10" i="4"/>
  <c r="O10" i="4"/>
  <c r="N10" i="4"/>
  <c r="M10" i="4"/>
  <c r="L10" i="4"/>
  <c r="K10" i="4"/>
  <c r="J10" i="4"/>
  <c r="I10" i="4"/>
  <c r="H10" i="4"/>
  <c r="G10" i="4"/>
  <c r="F10" i="4"/>
  <c r="D10" i="4"/>
  <c r="B10" i="4"/>
  <c r="Q9" i="4"/>
  <c r="P9" i="4"/>
  <c r="O9" i="4"/>
  <c r="N9" i="4"/>
  <c r="M9" i="4"/>
  <c r="L9" i="4"/>
  <c r="K9" i="4"/>
  <c r="J9" i="4"/>
  <c r="I9" i="4"/>
  <c r="H9" i="4"/>
  <c r="G9" i="4"/>
  <c r="F9" i="4"/>
  <c r="D9" i="4"/>
  <c r="B9" i="4"/>
  <c r="Q8" i="4"/>
  <c r="Q133" i="4" s="1"/>
  <c r="P8" i="4"/>
  <c r="O8" i="4"/>
  <c r="N8" i="4"/>
  <c r="M8" i="4"/>
  <c r="M133" i="4" s="1"/>
  <c r="L8" i="4"/>
  <c r="K8" i="4"/>
  <c r="J8" i="4"/>
  <c r="I8" i="4"/>
  <c r="I133" i="4" s="1"/>
  <c r="H8" i="4"/>
  <c r="G8" i="4"/>
  <c r="F8" i="4"/>
  <c r="D8" i="4"/>
  <c r="B8" i="4"/>
  <c r="Q6" i="4"/>
  <c r="L133" i="4" l="1"/>
  <c r="P133" i="4"/>
  <c r="J133" i="4"/>
  <c r="N133" i="4"/>
  <c r="K133" i="4"/>
  <c r="O133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6" i="3"/>
  <c r="O347" i="3"/>
  <c r="O348" i="3"/>
  <c r="O349" i="3"/>
  <c r="O350" i="3"/>
  <c r="O351" i="3"/>
  <c r="O353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O427" i="3" l="1"/>
  <c r="N427" i="3"/>
  <c r="K427" i="3"/>
  <c r="J427" i="3"/>
  <c r="G427" i="3"/>
  <c r="Q427" i="3"/>
  <c r="P427" i="3"/>
  <c r="M427" i="3"/>
  <c r="I427" i="3"/>
  <c r="H427" i="3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O7" i="2"/>
  <c r="O8" i="2"/>
  <c r="O9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J420" i="2" l="1"/>
  <c r="N420" i="2"/>
  <c r="Q420" i="2"/>
  <c r="G420" i="2"/>
  <c r="K420" i="2"/>
  <c r="H420" i="2"/>
  <c r="L420" i="2"/>
  <c r="O420" i="2"/>
  <c r="I420" i="2"/>
  <c r="M420" i="2"/>
  <c r="P420" i="2"/>
</calcChain>
</file>

<file path=xl/sharedStrings.xml><?xml version="1.0" encoding="utf-8"?>
<sst xmlns="http://schemas.openxmlformats.org/spreadsheetml/2006/main" count="5925" uniqueCount="2068">
  <si>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</si>
  <si>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</si>
  <si>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</si>
  <si>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</si>
  <si>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</si>
  <si>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</si>
  <si>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</si>
  <si>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</si>
  <si>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</si>
  <si>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</si>
  <si>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</si>
  <si>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</si>
  <si>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</si>
  <si>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</si>
  <si>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</si>
  <si>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</si>
  <si>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</si>
  <si>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</si>
  <si>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</si>
  <si>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</si>
  <si>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</si>
  <si>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</si>
  <si>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</si>
  <si>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</si>
  <si>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</si>
  <si>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</si>
  <si>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</si>
  <si>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</si>
  <si>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</si>
  <si>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</si>
  <si>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</si>
  <si>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</si>
  <si>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</si>
  <si>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</si>
  <si>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</si>
  <si>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</si>
  <si>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</si>
  <si>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</si>
  <si>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</si>
  <si>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</si>
  <si>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</si>
  <si>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</si>
  <si>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</si>
  <si>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</si>
  <si>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</si>
  <si>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</si>
  <si>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</si>
  <si>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</si>
  <si>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</si>
  <si>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</si>
  <si>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</si>
  <si>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</si>
  <si>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</si>
  <si>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</si>
  <si>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</si>
  <si>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</si>
  <si>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</si>
  <si>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</si>
  <si>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</si>
  <si>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</si>
  <si>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</si>
  <si>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</si>
  <si>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</si>
  <si>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</si>
  <si>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</si>
  <si>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</si>
  <si>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</si>
  <si>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</si>
  <si>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</si>
  <si>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</si>
  <si>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</si>
  <si>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</si>
  <si>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</si>
  <si>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</si>
  <si>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</si>
  <si>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</si>
  <si>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</si>
  <si>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</si>
  <si>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</si>
  <si>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</si>
  <si>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</si>
  <si>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</si>
  <si>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</si>
  <si>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</si>
  <si>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</si>
  <si>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</si>
  <si>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</si>
  <si>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</si>
  <si>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</si>
  <si>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</si>
  <si>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</si>
  <si>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</si>
  <si>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</si>
  <si>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</si>
  <si>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</si>
  <si>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</si>
  <si>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</si>
  <si>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</si>
  <si>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</si>
  <si>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</si>
  <si>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</si>
  <si>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</si>
  <si>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</si>
  <si>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</si>
  <si>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</si>
  <si>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</si>
  <si>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</si>
  <si>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</si>
  <si>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</si>
  <si>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</si>
  <si>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</si>
  <si>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</si>
  <si>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</si>
  <si>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</si>
  <si>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</si>
  <si>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</si>
  <si>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</si>
  <si>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</si>
  <si>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</si>
  <si>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</si>
  <si>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</si>
  <si>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</si>
  <si>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</si>
  <si>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</si>
  <si>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</si>
  <si>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</si>
  <si>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</si>
  <si>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</si>
  <si>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</si>
  <si>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</si>
  <si>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</si>
  <si>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</si>
  <si>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</si>
  <si>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</si>
  <si>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</si>
  <si>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</si>
  <si>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</si>
  <si>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</si>
  <si>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</si>
  <si>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</si>
  <si>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</si>
  <si>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</si>
  <si>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</si>
  <si>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</si>
  <si>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</si>
  <si>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</si>
  <si>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</si>
  <si>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</si>
  <si>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</si>
  <si>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</si>
  <si>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</si>
  <si>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</si>
  <si>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</si>
  <si>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</si>
  <si>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</si>
  <si>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</si>
  <si>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</si>
  <si>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</si>
  <si>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</si>
  <si>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</si>
  <si>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</si>
  <si>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</si>
  <si>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</si>
  <si>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</si>
  <si>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</si>
  <si>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</si>
  <si>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</si>
  <si>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</si>
  <si>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</si>
  <si>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</si>
  <si>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</si>
  <si>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</si>
  <si>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</si>
  <si>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</si>
  <si>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</si>
  <si>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</si>
  <si>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</si>
  <si>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</si>
  <si>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</si>
  <si>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</si>
  <si>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</si>
  <si>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</si>
  <si>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</si>
  <si>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</si>
  <si>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</si>
  <si>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</si>
  <si>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</si>
  <si>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</si>
  <si>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</si>
  <si>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</si>
  <si>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</si>
  <si>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</si>
  <si>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</si>
  <si>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</si>
  <si>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</si>
  <si>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</si>
  <si>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</si>
  <si>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</si>
  <si>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</si>
  <si>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</si>
  <si>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</si>
  <si>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</si>
  <si>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</si>
  <si>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</si>
  <si>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</si>
  <si>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</si>
  <si>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</si>
  <si>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</si>
  <si>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</si>
  <si>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</si>
  <si>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</si>
  <si>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</si>
  <si>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</si>
  <si>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</si>
  <si>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</si>
  <si>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</si>
  <si>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</si>
  <si>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</si>
  <si>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</si>
  <si>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</si>
  <si>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</si>
  <si>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</si>
  <si>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</si>
  <si>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</si>
  <si>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</si>
  <si>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</si>
  <si>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</si>
  <si>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</si>
  <si>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</si>
  <si>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</si>
  <si>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</si>
  <si>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</si>
  <si>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</si>
  <si>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</si>
  <si>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</si>
  <si>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</si>
  <si>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</si>
  <si>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</si>
  <si>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</si>
  <si>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</si>
  <si>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</si>
  <si>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</si>
  <si>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</si>
  <si>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</si>
  <si>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</si>
  <si>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</si>
  <si>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</si>
  <si>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</si>
  <si>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</si>
  <si>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</si>
  <si>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</si>
  <si>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</si>
  <si>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</si>
  <si>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</si>
  <si>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</si>
  <si>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</si>
  <si>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</si>
  <si>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</si>
  <si>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</si>
  <si>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</si>
  <si>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</si>
  <si>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</si>
  <si>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</si>
  <si>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</si>
  <si>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</si>
  <si>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</si>
  <si>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</si>
  <si>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</si>
  <si>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</si>
  <si>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</si>
  <si>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</si>
  <si>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</si>
  <si>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</si>
  <si>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</si>
  <si>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</si>
  <si>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</si>
  <si>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</si>
  <si>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</si>
  <si>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</si>
  <si>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</si>
  <si>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</si>
  <si>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</si>
  <si>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</si>
  <si>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</si>
  <si>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</si>
  <si>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</si>
  <si>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</si>
  <si>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</si>
  <si>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</si>
  <si>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</si>
  <si>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</si>
  <si>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</si>
  <si>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</si>
  <si>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</si>
  <si>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</si>
  <si>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</si>
  <si>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</si>
  <si>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</si>
  <si>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</si>
  <si>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</si>
  <si>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</si>
  <si>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</si>
  <si>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</si>
  <si>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</si>
  <si>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</si>
  <si>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</si>
  <si>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1/10/2024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</si>
  <si>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</si>
  <si>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</si>
  <si>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</si>
  <si>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</si>
  <si>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RELACIONES PUBICAS Y PRENSA                                       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</si>
  <si>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</si>
  <si>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</si>
  <si>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</si>
  <si>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</si>
  <si>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</si>
  <si>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</si>
  <si>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</si>
  <si>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</si>
  <si>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</si>
  <si>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</si>
  <si>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</si>
  <si>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</si>
  <si>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</si>
  <si>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</si>
  <si>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</si>
  <si>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</si>
  <si>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</si>
  <si>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</si>
  <si>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</si>
  <si>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</si>
  <si>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</si>
  <si>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</si>
  <si>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</si>
  <si>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</si>
  <si>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</si>
  <si>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</si>
  <si>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</si>
  <si>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</si>
  <si>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</si>
  <si>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</si>
  <si>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</si>
  <si>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</si>
  <si>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</si>
  <si>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</si>
  <si>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</si>
  <si>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</si>
  <si>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</si>
  <si>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</si>
  <si>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</si>
  <si>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</si>
  <si>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</si>
  <si>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</si>
  <si>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</si>
  <si>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</si>
  <si>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</si>
  <si>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</si>
  <si>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</si>
  <si>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</si>
  <si>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</si>
  <si>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</si>
  <si>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</si>
  <si>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</si>
  <si>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</si>
  <si>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</si>
  <si>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</si>
  <si>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</si>
  <si>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</si>
  <si>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</si>
  <si>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 1/11/2022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</si>
  <si>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</si>
  <si>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</si>
  <si>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</si>
  <si>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</si>
  <si>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</si>
  <si>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</si>
  <si>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</si>
  <si>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</si>
  <si>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</si>
  <si>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</si>
  <si>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</si>
  <si>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</si>
  <si>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</si>
  <si>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</si>
  <si>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</si>
  <si>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</si>
  <si>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</si>
  <si>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</si>
  <si>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</si>
  <si>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</si>
  <si>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</si>
  <si>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</si>
  <si>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</si>
  <si>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</si>
  <si>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</si>
  <si>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</si>
  <si>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</si>
  <si>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</si>
  <si>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</si>
  <si>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</si>
  <si>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</si>
  <si>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</si>
  <si>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</si>
  <si>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</si>
  <si>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</si>
  <si>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</si>
  <si>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</si>
  <si>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</si>
  <si>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</si>
  <si>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</si>
  <si>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</si>
  <si>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</si>
  <si>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</si>
  <si>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</si>
  <si>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</si>
  <si>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</si>
  <si>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</si>
  <si>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</si>
  <si>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</si>
  <si>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</si>
  <si>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</si>
  <si>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</si>
  <si>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</si>
  <si>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</si>
  <si>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</si>
  <si>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</si>
  <si>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</si>
  <si>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</si>
  <si>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</si>
  <si>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</si>
  <si>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</si>
  <si>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</si>
  <si>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</si>
  <si>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</si>
  <si>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</si>
  <si>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</si>
  <si>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</si>
  <si>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</si>
  <si>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</si>
  <si>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</si>
  <si>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</si>
  <si>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</si>
  <si>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</si>
  <si>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</si>
  <si>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</si>
  <si>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</si>
  <si>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</si>
  <si>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</si>
  <si>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</si>
  <si>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</si>
  <si>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</si>
  <si>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</si>
  <si>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</si>
  <si>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</si>
  <si>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</si>
  <si>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</si>
  <si>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</si>
  <si>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</si>
  <si>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</si>
  <si>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</si>
  <si>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</si>
  <si>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</si>
  <si>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</si>
  <si>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</si>
  <si>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</si>
  <si>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</si>
  <si>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</si>
  <si>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</si>
  <si>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</si>
  <si>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</si>
  <si>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</si>
  <si>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</si>
  <si>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</si>
  <si>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</si>
  <si>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</si>
  <si>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</si>
  <si>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</si>
  <si>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</si>
  <si>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</si>
  <si>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</si>
  <si>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</si>
  <si>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</si>
  <si>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</si>
  <si>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</si>
  <si>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</si>
  <si>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</si>
  <si>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</si>
  <si>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</si>
  <si>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</si>
  <si>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</si>
  <si>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</si>
  <si>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</si>
  <si>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</si>
  <si>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</si>
  <si>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 xml:space="preserve"> 1/11/2024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</si>
  <si>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</si>
  <si>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</si>
  <si>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</si>
  <si>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</si>
  <si>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</si>
  <si>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</si>
  <si>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</si>
  <si>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</si>
  <si>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</si>
  <si>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</si>
  <si>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</si>
  <si>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</si>
  <si>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</si>
  <si>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</si>
  <si>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</si>
  <si>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</si>
  <si>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</si>
  <si>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</si>
  <si>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</si>
  <si>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</si>
  <si>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</si>
  <si>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</si>
  <si>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</si>
  <si>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</si>
  <si>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</si>
  <si>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</si>
  <si>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</si>
  <si>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</si>
  <si>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</si>
  <si>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</si>
  <si>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</si>
  <si>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</si>
  <si>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</si>
  <si>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</si>
  <si>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</si>
  <si>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</si>
  <si>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</si>
  <si>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</si>
  <si>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</si>
  <si>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</si>
  <si>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</si>
  <si>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</si>
  <si>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</si>
  <si>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</si>
  <si>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</si>
  <si>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</si>
  <si>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</si>
  <si>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</si>
  <si>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</si>
  <si>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</si>
  <si>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</si>
  <si>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</si>
  <si>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</si>
  <si>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</si>
  <si>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</si>
  <si>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</si>
  <si>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</si>
  <si>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</si>
  <si>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</si>
  <si>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</si>
  <si>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</si>
  <si>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</si>
  <si>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</si>
  <si>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</si>
  <si>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</si>
  <si>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</si>
  <si>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</si>
  <si>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</si>
  <si>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</si>
  <si>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</si>
  <si>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</si>
  <si>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</si>
  <si>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</si>
  <si>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</si>
  <si>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</si>
  <si>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</si>
  <si>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</si>
  <si>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</si>
  <si>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</si>
  <si>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</si>
  <si>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COORDINADOR TECNICO                     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</si>
  <si>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</si>
  <si>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</si>
  <si>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</si>
  <si>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</si>
  <si>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</si>
  <si>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</si>
  <si>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</si>
  <si>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</si>
  <si>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</si>
  <si>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</si>
  <si>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</si>
  <si>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</si>
  <si>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</si>
  <si>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</si>
  <si>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</si>
  <si>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</si>
  <si>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</si>
  <si>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</si>
  <si>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</si>
  <si>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</si>
  <si>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</si>
  <si>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</si>
  <si>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</si>
  <si>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</si>
  <si>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</si>
  <si>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</si>
  <si>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</si>
  <si>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</si>
  <si>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</si>
  <si>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</si>
  <si>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</si>
  <si>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</si>
  <si>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</si>
  <si>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</si>
  <si>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</si>
  <si>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</si>
  <si>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</si>
  <si>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</si>
  <si>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</si>
  <si>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</si>
  <si>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</si>
  <si>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</si>
  <si>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</si>
  <si>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</si>
  <si>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</si>
  <si>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</si>
  <si>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</si>
  <si>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</si>
  <si>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</si>
  <si>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</si>
  <si>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</si>
  <si>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</si>
  <si>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</si>
  <si>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</si>
  <si>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</si>
  <si>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</si>
  <si>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</si>
  <si>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</si>
  <si>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</si>
  <si>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</si>
  <si>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</si>
  <si>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</si>
  <si>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</si>
  <si>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</si>
  <si>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</si>
  <si>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</si>
  <si>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</si>
  <si>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</si>
  <si>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</si>
  <si>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</si>
  <si>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</si>
  <si>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</si>
  <si>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</si>
  <si>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</si>
  <si>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</si>
  <si>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</si>
  <si>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</si>
  <si>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</si>
  <si>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</si>
  <si>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</si>
  <si>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</si>
  <si>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</si>
  <si>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</si>
  <si>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</si>
  <si>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</si>
  <si>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</si>
  <si>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</si>
  <si>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</si>
  <si>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</si>
  <si>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</si>
  <si>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</si>
  <si>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</si>
  <si>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</si>
  <si>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</si>
  <si>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</si>
  <si>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</si>
  <si>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</si>
  <si>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</si>
  <si>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</si>
  <si>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</si>
  <si>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</si>
  <si>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</si>
  <si>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</si>
  <si>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</si>
  <si>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</si>
  <si>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</si>
  <si>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</si>
  <si>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</si>
  <si>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</si>
  <si>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</si>
  <si>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</si>
  <si>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</si>
  <si>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</si>
  <si>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</si>
  <si>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</si>
  <si>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</si>
  <si>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</si>
  <si>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</si>
  <si>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</si>
  <si>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</si>
  <si>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</si>
  <si>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ANTONIO ADAMES BAUTISTA</t>
  </si>
  <si>
    <t xml:space="preserve">JUAN ANTONIO                  </t>
  </si>
  <si>
    <t xml:space="preserve">ADAMES BAUTISTA               </t>
  </si>
  <si>
    <t>103-0002916-1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</si>
  <si>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</si>
  <si>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</si>
  <si>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</si>
  <si>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</si>
  <si>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</si>
  <si>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</si>
  <si>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</si>
  <si>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</si>
  <si>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</si>
  <si>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</si>
  <si>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</si>
  <si>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</si>
  <si>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</si>
  <si>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</si>
  <si>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</si>
  <si>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</si>
  <si>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</si>
  <si>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</si>
  <si>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</si>
  <si>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</si>
  <si>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</si>
  <si>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</si>
  <si>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</si>
  <si>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</si>
  <si>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</si>
  <si>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</si>
  <si>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</si>
  <si>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</si>
  <si>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</si>
  <si>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</si>
  <si>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</si>
  <si>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</si>
  <si>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</si>
  <si>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</si>
  <si>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</si>
  <si>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</si>
  <si>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</si>
  <si>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</si>
  <si>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</si>
  <si>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</si>
  <si>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</si>
  <si>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</si>
  <si>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</si>
  <si>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</si>
  <si>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</si>
  <si>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</si>
  <si>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</si>
  <si>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</si>
  <si>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</si>
  <si>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</si>
  <si>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</si>
  <si>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</si>
  <si>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</si>
  <si>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</si>
  <si>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</si>
  <si>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</si>
  <si>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</si>
  <si>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</si>
  <si>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</si>
  <si>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</si>
  <si>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</si>
  <si>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</si>
  <si>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</si>
  <si>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</si>
  <si>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</si>
  <si>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</si>
  <si>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</si>
  <si>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</si>
  <si>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</si>
  <si>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</si>
  <si>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</si>
  <si>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</si>
  <si>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</si>
  <si>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</si>
  <si>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</si>
  <si>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</si>
  <si>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</si>
  <si>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</si>
  <si>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</si>
  <si>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</si>
  <si>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</si>
  <si>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</si>
  <si>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</si>
  <si>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</si>
  <si>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</si>
  <si>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</si>
  <si>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</si>
  <si>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</si>
  <si>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</si>
  <si>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</si>
  <si>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</si>
  <si>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</si>
  <si>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</si>
  <si>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</si>
  <si>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</si>
  <si>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</si>
  <si>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</si>
  <si>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</si>
  <si>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</si>
  <si>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</si>
  <si>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</si>
  <si>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</si>
  <si>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</si>
  <si>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</si>
  <si>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</si>
  <si>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</si>
  <si>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</si>
  <si>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</si>
  <si>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</si>
  <si>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</si>
  <si>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</si>
  <si>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</si>
  <si>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</si>
  <si>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</si>
  <si>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</si>
  <si>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</si>
  <si>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</si>
  <si>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</si>
  <si>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</si>
  <si>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</si>
  <si>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</si>
  <si>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</si>
  <si>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</si>
  <si>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</si>
  <si>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</si>
  <si>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</si>
  <si>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</si>
  <si>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</si>
  <si>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</si>
  <si>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</si>
  <si>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</si>
  <si>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</si>
  <si>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</si>
  <si>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</si>
  <si>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</si>
  <si>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</si>
  <si>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</si>
  <si>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</si>
  <si>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</si>
  <si>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</si>
  <si>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</si>
  <si>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</si>
  <si>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</si>
  <si>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</si>
  <si>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</si>
  <si>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</si>
  <si>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</si>
  <si>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</si>
  <si>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</si>
  <si>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</si>
  <si>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</si>
  <si>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</si>
  <si>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</si>
  <si>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</si>
  <si>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</si>
  <si>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</si>
  <si>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</si>
  <si>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</si>
  <si>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</si>
  <si>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</si>
  <si>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</si>
  <si>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</si>
  <si>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</si>
  <si>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</si>
  <si>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</si>
  <si>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</si>
  <si>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</si>
  <si>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</si>
  <si>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</si>
  <si>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</si>
  <si>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</si>
  <si>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</si>
  <si>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</si>
  <si>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</si>
  <si>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</si>
  <si>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</si>
  <si>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</si>
  <si>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</si>
  <si>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</si>
  <si>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</si>
  <si>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</si>
  <si>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</si>
  <si>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</si>
  <si>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</si>
  <si>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</si>
  <si>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</si>
  <si>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</si>
  <si>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</si>
  <si>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</si>
  <si>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</si>
  <si>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</si>
  <si>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</si>
  <si>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</si>
  <si>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</si>
  <si>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</si>
  <si>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</si>
  <si>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</si>
  <si>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</si>
  <si>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</si>
  <si>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</si>
  <si>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</si>
  <si>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</si>
  <si>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</si>
  <si>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</si>
  <si>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</si>
  <si>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</si>
  <si>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</si>
  <si>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</si>
  <si>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</si>
  <si>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</si>
  <si>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</si>
  <si>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</si>
  <si>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</si>
  <si>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</si>
  <si>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</si>
  <si>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</si>
  <si>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</si>
  <si>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</si>
  <si>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</si>
  <si>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</si>
  <si>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</si>
  <si>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</si>
  <si>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</si>
  <si>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</si>
  <si>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</si>
  <si>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</si>
  <si>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</si>
  <si>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</si>
  <si>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</si>
  <si>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</si>
  <si>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</si>
  <si>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</si>
  <si>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</si>
  <si>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</si>
  <si>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</si>
  <si>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</si>
  <si>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</si>
  <si>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</si>
  <si>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</si>
  <si>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</si>
  <si>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</si>
  <si>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</si>
  <si>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</si>
  <si>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</si>
  <si>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</si>
  <si>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</si>
  <si>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</si>
  <si>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</si>
  <si>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</si>
  <si>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</si>
  <si>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</si>
  <si>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</si>
  <si>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</si>
  <si>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</si>
  <si>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</si>
  <si>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</si>
  <si>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</si>
  <si>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</si>
  <si>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</si>
  <si>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</si>
  <si>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</si>
  <si>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</si>
  <si>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</si>
  <si>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</si>
  <si>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</si>
  <si>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</si>
  <si>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</si>
  <si>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</si>
  <si>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</si>
  <si>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</si>
  <si>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</si>
  <si>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</si>
  <si>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</si>
  <si>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</si>
  <si>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</si>
  <si>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</si>
  <si>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</si>
  <si>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</si>
  <si>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</si>
  <si>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</si>
  <si>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</si>
  <si>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</si>
  <si>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</si>
  <si>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</si>
  <si>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</si>
  <si>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</si>
  <si>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</si>
  <si>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</si>
  <si>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</si>
  <si>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</si>
  <si>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</si>
  <si>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</si>
  <si>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</si>
  <si>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</si>
  <si>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</si>
  <si>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</si>
  <si>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</si>
  <si>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</si>
  <si>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</si>
  <si>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</si>
  <si>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</si>
  <si>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</si>
  <si>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</si>
  <si>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</si>
  <si>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</si>
  <si>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</si>
  <si>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</si>
  <si>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</si>
  <si>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</si>
  <si>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</si>
  <si>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</si>
  <si>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</si>
  <si>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</si>
  <si>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</si>
  <si>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</si>
  <si>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</si>
  <si>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</si>
  <si>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</si>
  <si>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</si>
  <si>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</si>
  <si>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</si>
  <si>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</si>
  <si>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</si>
  <si>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</si>
  <si>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</si>
  <si>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</si>
  <si>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</si>
  <si>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</si>
  <si>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</si>
  <si>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</si>
  <si>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</si>
  <si>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</si>
  <si>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</si>
  <si>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</si>
  <si>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</si>
  <si>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</si>
  <si>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</si>
  <si>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</si>
  <si>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</si>
  <si>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</si>
  <si>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</si>
  <si>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</si>
  <si>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</si>
  <si>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</si>
  <si>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</si>
  <si>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</si>
  <si>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</si>
  <si>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</si>
  <si>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</si>
  <si>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</si>
  <si>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</si>
  <si>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</si>
  <si>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</si>
  <si>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</si>
  <si>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</si>
  <si>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</si>
  <si>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</si>
  <si>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</si>
  <si>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</si>
  <si>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</si>
  <si>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</si>
  <si>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</si>
  <si>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</si>
  <si>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</si>
  <si>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</si>
  <si>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</si>
  <si>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</si>
  <si>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</si>
  <si>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</si>
  <si>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</si>
  <si>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</si>
  <si>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</si>
  <si>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</si>
  <si>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</si>
  <si>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</si>
  <si>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</si>
  <si>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</si>
  <si>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</si>
  <si>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</si>
  <si>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</si>
  <si>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</si>
  <si>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</si>
  <si>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</si>
  <si>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</si>
  <si>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</si>
  <si>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</si>
  <si>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</si>
  <si>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</si>
  <si>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</si>
  <si>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</si>
  <si>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</si>
  <si>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</si>
  <si>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</si>
  <si>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</si>
  <si>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</si>
  <si>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</si>
  <si>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</si>
  <si>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</si>
  <si>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</si>
  <si>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</si>
  <si>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</si>
  <si>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</si>
  <si>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</si>
  <si>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</si>
  <si>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</si>
  <si>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</si>
  <si>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</si>
  <si>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</si>
  <si>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</si>
  <si>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</si>
  <si>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</si>
  <si>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</si>
  <si>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</si>
  <si>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 xml:space="preserve">CONSERJE                                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</si>
  <si>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</si>
  <si>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</si>
  <si>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</si>
  <si>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</si>
  <si>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</si>
  <si>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</si>
  <si>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</si>
  <si>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</si>
  <si>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</si>
  <si>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</si>
  <si>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</si>
  <si>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</si>
  <si>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</si>
  <si>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</si>
  <si>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</si>
  <si>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</si>
  <si>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</si>
  <si>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</si>
  <si>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</si>
  <si>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</si>
  <si>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</si>
  <si>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</si>
  <si>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</si>
  <si>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</si>
  <si>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</si>
  <si>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</si>
  <si>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</si>
  <si>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</si>
  <si>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</si>
  <si>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</si>
  <si>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</si>
  <si>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</si>
  <si>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</si>
  <si>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</si>
  <si>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</si>
  <si>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</si>
  <si>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</si>
  <si>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</si>
  <si>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</si>
  <si>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</si>
  <si>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</si>
  <si>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</si>
  <si>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</si>
  <si>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</si>
  <si>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</si>
  <si>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</si>
  <si>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</si>
  <si>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</si>
  <si>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</si>
  <si>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</si>
  <si>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</si>
  <si>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</si>
  <si>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</si>
  <si>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</si>
  <si>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</si>
  <si>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</si>
  <si>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</si>
  <si>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</si>
  <si>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</si>
  <si>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</si>
  <si>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</si>
  <si>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</si>
  <si>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</si>
  <si>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</si>
  <si>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</si>
  <si>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</si>
  <si>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</si>
  <si>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</si>
  <si>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</si>
  <si>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</si>
  <si>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</si>
  <si>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</si>
  <si>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</si>
  <si>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</si>
  <si>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</si>
  <si>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</si>
  <si>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</si>
  <si>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</si>
  <si>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</si>
  <si>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</si>
  <si>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</si>
  <si>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</si>
  <si>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</si>
  <si>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</si>
  <si>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</si>
  <si>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</si>
  <si>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</si>
  <si>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</si>
  <si>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</si>
  <si>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</si>
  <si>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</si>
  <si>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</si>
  <si>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</si>
  <si>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</si>
  <si>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</si>
  <si>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</si>
  <si>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</si>
  <si>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</si>
  <si>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</si>
  <si>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</si>
  <si>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</si>
  <si>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</si>
  <si>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</si>
  <si>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</si>
  <si>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</si>
  <si>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</si>
  <si>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</si>
  <si>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</si>
  <si>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</si>
  <si>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</si>
  <si>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</si>
  <si>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</si>
  <si>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</si>
  <si>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</si>
  <si>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</si>
  <si>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</si>
  <si>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</si>
  <si>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</si>
  <si>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</si>
  <si>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</si>
  <si>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</si>
  <si>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</si>
  <si>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</si>
  <si>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</si>
  <si>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</si>
  <si>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</si>
  <si>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</si>
  <si>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</si>
  <si>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</si>
  <si>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</si>
  <si>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</si>
  <si>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</si>
  <si>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</si>
  <si>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</si>
  <si>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</si>
  <si>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</si>
  <si>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</si>
  <si>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</si>
  <si>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</si>
  <si>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</si>
  <si>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</si>
  <si>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</si>
  <si>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</si>
  <si>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</si>
  <si>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</si>
  <si>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</si>
  <si>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</si>
  <si>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</si>
  <si>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SUPERVISOR DE MANTENIMIENTO             </t>
  </si>
  <si>
    <t xml:space="preserve">          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</si>
  <si>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</si>
  <si>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</si>
  <si>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</si>
  <si>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</si>
  <si>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</si>
  <si>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</si>
  <si>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</si>
  <si>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</si>
  <si>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</si>
  <si>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</si>
  <si>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</si>
  <si>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</si>
  <si>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</si>
  <si>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</si>
  <si>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</si>
  <si>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</si>
  <si>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</si>
  <si>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</si>
  <si>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</si>
  <si>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</si>
  <si>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</si>
  <si>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</si>
  <si>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</si>
  <si>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</si>
  <si>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</si>
  <si>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</si>
  <si>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</si>
  <si>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</si>
  <si>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</si>
  <si>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</si>
  <si>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</si>
  <si>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</si>
  <si>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</si>
  <si>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</si>
  <si>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</si>
  <si>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</si>
  <si>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</si>
  <si>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</si>
  <si>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</si>
  <si>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</si>
  <si>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</si>
  <si>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</si>
  <si>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</si>
  <si>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</si>
  <si>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</si>
  <si>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</si>
  <si>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</si>
  <si>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</si>
  <si>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</si>
  <si>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</si>
  <si>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</si>
  <si>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</si>
  <si>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</si>
  <si>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</si>
  <si>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</si>
  <si>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</si>
  <si>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</si>
  <si>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</si>
  <si>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</si>
  <si>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</si>
  <si>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</si>
  <si>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</si>
  <si>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</si>
  <si>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</si>
  <si>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</si>
  <si>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</si>
  <si>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</si>
  <si>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</si>
  <si>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</si>
  <si>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</si>
  <si>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</si>
  <si>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</si>
  <si>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</si>
  <si>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</si>
  <si>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</si>
  <si>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</si>
  <si>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</si>
  <si>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</si>
  <si>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</si>
  <si>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</si>
  <si>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</si>
  <si>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</si>
  <si>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</si>
  <si>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</si>
  <si>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</si>
  <si>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</si>
  <si>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</si>
  <si>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</si>
  <si>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</si>
  <si>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</si>
  <si>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</si>
  <si>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</si>
  <si>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</si>
  <si>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</si>
  <si>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</si>
  <si>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</si>
  <si>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</si>
  <si>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</si>
  <si>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</si>
  <si>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</si>
  <si>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</si>
  <si>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</si>
  <si>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</si>
  <si>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</si>
  <si>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</si>
  <si>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</si>
  <si>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</si>
  <si>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</si>
  <si>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</si>
  <si>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</si>
  <si>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</si>
  <si>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</si>
  <si>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</si>
  <si>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</si>
  <si>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</si>
  <si>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</si>
  <si>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</si>
  <si>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</si>
  <si>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</si>
  <si>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</si>
  <si>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</si>
  <si>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</si>
  <si>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</si>
  <si>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</si>
  <si>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</si>
  <si>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</si>
  <si>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</si>
  <si>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</si>
  <si>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</si>
  <si>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</si>
  <si>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</si>
  <si>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</si>
  <si>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</si>
  <si>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</si>
  <si>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</si>
  <si>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</si>
  <si>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</si>
  <si>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</si>
  <si>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</si>
  <si>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</si>
  <si>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</si>
  <si>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</si>
  <si>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</si>
  <si>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</si>
  <si>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</si>
  <si>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</si>
  <si>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</si>
  <si>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</si>
  <si>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</si>
  <si>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</si>
  <si>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</si>
  <si>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</si>
  <si>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</si>
  <si>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</si>
  <si>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</si>
  <si>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</si>
  <si>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</si>
  <si>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</si>
  <si>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</si>
  <si>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</si>
  <si>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</si>
  <si>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</si>
  <si>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</si>
  <si>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</si>
  <si>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</si>
  <si>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</si>
  <si>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</si>
  <si>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</si>
  <si>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</si>
  <si>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</si>
  <si>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</si>
  <si>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</si>
  <si>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</si>
  <si>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</si>
  <si>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</si>
  <si>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</si>
  <si>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</si>
  <si>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</si>
  <si>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</si>
  <si>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</si>
  <si>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</si>
  <si>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</si>
  <si>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</si>
  <si>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</si>
  <si>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</si>
  <si>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</si>
  <si>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</si>
  <si>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</si>
  <si>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</si>
  <si>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</si>
  <si>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</si>
  <si>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</si>
  <si>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</si>
  <si>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</si>
  <si>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</si>
  <si>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</si>
  <si>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</si>
  <si>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</si>
  <si>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</si>
  <si>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</si>
  <si>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</si>
  <si>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</si>
  <si>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</si>
  <si>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</si>
  <si>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</si>
  <si>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</si>
  <si>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</si>
  <si>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</si>
  <si>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</si>
  <si>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</si>
  <si>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</si>
  <si>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</si>
  <si>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</si>
  <si>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</si>
  <si>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</si>
  <si>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</si>
  <si>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</si>
  <si>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</si>
  <si>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</si>
  <si>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</si>
  <si>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</si>
  <si>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</si>
  <si>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</si>
  <si>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</si>
  <si>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</si>
  <si>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</si>
  <si>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</si>
  <si>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</si>
  <si>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</si>
  <si>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</si>
  <si>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</si>
  <si>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</si>
  <si>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</si>
  <si>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</si>
  <si>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</si>
  <si>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</si>
  <si>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</si>
  <si>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</si>
  <si>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</si>
  <si>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</si>
  <si>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</si>
  <si>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</si>
  <si>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</si>
  <si>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</si>
  <si>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</si>
  <si>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</si>
  <si>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</si>
  <si>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</si>
  <si>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</si>
  <si>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</si>
  <si>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</si>
  <si>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</si>
  <si>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</si>
  <si>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</si>
  <si>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</si>
  <si>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</si>
  <si>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</si>
  <si>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</si>
  <si>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</si>
  <si>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</si>
  <si>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</si>
  <si>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</si>
  <si>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</si>
  <si>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</si>
  <si>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</si>
  <si>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</si>
  <si>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</si>
  <si>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</si>
  <si>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</si>
  <si>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</si>
  <si>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</si>
  <si>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</si>
  <si>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</si>
  <si>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</si>
  <si>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</si>
  <si>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</si>
  <si>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</si>
  <si>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</si>
  <si>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</si>
  <si>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</si>
  <si>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</si>
  <si>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</si>
  <si>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</si>
  <si>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</si>
  <si>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</si>
  <si>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</si>
  <si>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</si>
  <si>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</si>
  <si>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</si>
  <si>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</si>
  <si>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</si>
  <si>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</si>
  <si>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</si>
  <si>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</si>
  <si>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</si>
  <si>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</si>
  <si>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</si>
  <si>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</si>
  <si>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</si>
  <si>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</si>
  <si>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</si>
  <si>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</si>
  <si>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</si>
  <si>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</si>
  <si>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</si>
  <si>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</si>
  <si>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</si>
  <si>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</si>
  <si>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</si>
  <si>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</si>
  <si>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</si>
  <si>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</si>
  <si>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</si>
  <si>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</si>
  <si>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</si>
  <si>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</si>
  <si>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</si>
  <si>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</si>
  <si>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</si>
  <si>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</si>
  <si>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</si>
  <si>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</si>
  <si>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</si>
  <si>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</si>
  <si>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</si>
  <si>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</si>
  <si>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</si>
  <si>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</si>
  <si>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</si>
  <si>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</si>
  <si>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</si>
  <si>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</si>
  <si>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</si>
  <si>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</si>
  <si>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</si>
  <si>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</si>
  <si>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</si>
  <si>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</si>
  <si>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</si>
  <si>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</si>
  <si>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</si>
  <si>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</si>
  <si>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</si>
  <si>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</si>
  <si>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</si>
  <si>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</si>
  <si>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</si>
  <si>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</si>
  <si>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</si>
  <si>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</si>
  <si>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</si>
  <si>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</si>
  <si>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</si>
  <si>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</si>
  <si>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</si>
  <si>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</si>
  <si>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</si>
  <si>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</si>
  <si>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</si>
  <si>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</si>
  <si>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</si>
  <si>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</si>
  <si>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</si>
  <si>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</si>
  <si>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</si>
  <si>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</si>
  <si>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</si>
  <si>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</si>
  <si>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</si>
  <si>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</si>
  <si>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</si>
  <si>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</si>
  <si>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</si>
  <si>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</si>
  <si>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</si>
  <si>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</si>
  <si>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</si>
  <si>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</si>
  <si>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</si>
  <si>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</si>
  <si>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</si>
  <si>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</si>
  <si>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</si>
  <si>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</si>
  <si>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</si>
  <si>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</si>
  <si>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</si>
  <si>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</si>
  <si>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</si>
  <si>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</si>
  <si>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</si>
  <si>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</si>
  <si>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</si>
  <si>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</si>
  <si>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</si>
  <si>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</si>
  <si>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</si>
  <si>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</si>
  <si>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</si>
  <si>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</si>
  <si>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</si>
  <si>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</si>
  <si>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</si>
  <si>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</si>
  <si>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</si>
  <si>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</si>
  <si>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</si>
  <si>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</si>
  <si>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</si>
  <si>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</si>
  <si>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</si>
  <si>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</si>
  <si>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</si>
  <si>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</si>
  <si>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</si>
  <si>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</si>
  <si>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</si>
  <si>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</si>
  <si>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</si>
  <si>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</si>
  <si>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</si>
  <si>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</si>
  <si>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</si>
  <si>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</si>
  <si>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</si>
  <si>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</si>
  <si>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</si>
  <si>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</si>
  <si>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</si>
  <si>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</si>
  <si>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</si>
  <si>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</si>
  <si>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</si>
  <si>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</si>
  <si>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</si>
  <si>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</si>
  <si>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</si>
  <si>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</si>
  <si>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</si>
  <si>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</si>
  <si>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</si>
  <si>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</si>
  <si>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</si>
  <si>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</si>
  <si>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</si>
  <si>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</si>
  <si>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</si>
  <si>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</si>
  <si>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</si>
  <si>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</si>
  <si>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</si>
  <si>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</si>
  <si>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</si>
  <si>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</si>
  <si>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</si>
  <si>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</si>
  <si>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</si>
  <si>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</si>
  <si>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</si>
  <si>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</si>
  <si>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</si>
  <si>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</si>
  <si>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</si>
  <si>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</si>
  <si>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</si>
  <si>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</si>
  <si>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</si>
  <si>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</si>
  <si>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</si>
  <si>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</si>
  <si>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</si>
  <si>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</si>
  <si>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</si>
  <si>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</si>
  <si>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</si>
  <si>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</si>
  <si>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</si>
  <si>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</si>
  <si>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</si>
  <si>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</si>
  <si>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</si>
  <si>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</si>
  <si>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</si>
  <si>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</si>
  <si>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</si>
  <si>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</si>
  <si>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</si>
  <si>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</si>
  <si>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</si>
  <si>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</si>
  <si>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</si>
  <si>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</si>
  <si>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</si>
  <si>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</si>
  <si>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</si>
  <si>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</si>
  <si>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</si>
  <si>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</si>
  <si>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</si>
  <si>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</si>
  <si>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</si>
  <si>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</si>
  <si>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</si>
  <si>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</si>
  <si>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</si>
  <si>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</si>
  <si>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</si>
  <si>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</si>
  <si>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</si>
  <si>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</si>
  <si>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</si>
  <si>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</si>
  <si>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</si>
  <si>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</si>
  <si>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</si>
  <si>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</si>
  <si>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</si>
  <si>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</si>
  <si>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</si>
  <si>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</si>
  <si>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</si>
  <si>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</si>
  <si>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</si>
  <si>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</si>
  <si>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</si>
  <si>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</si>
  <si>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</si>
  <si>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</si>
  <si>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</si>
  <si>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</si>
  <si>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</si>
  <si>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</si>
  <si>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</si>
  <si>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</si>
  <si>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</si>
  <si>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</si>
  <si>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</si>
  <si>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</si>
  <si>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</si>
  <si>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</si>
  <si>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</si>
  <si>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</si>
  <si>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</si>
  <si>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</si>
  <si>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</si>
  <si>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</si>
  <si>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</si>
  <si>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</si>
  <si>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</si>
  <si>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</si>
  <si>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</si>
  <si>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</si>
  <si>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</si>
  <si>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</si>
  <si>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</si>
  <si>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</si>
  <si>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</si>
  <si>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</si>
  <si>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</si>
  <si>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</si>
  <si>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</si>
  <si>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</si>
  <si>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</si>
  <si>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</si>
  <si>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</si>
  <si>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</si>
  <si>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</si>
  <si>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</si>
  <si>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</si>
  <si>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</si>
  <si>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</si>
  <si>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</si>
  <si>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</si>
  <si>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</si>
  <si>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</si>
  <si>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</si>
  <si>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</si>
  <si>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</si>
  <si>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</si>
  <si>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</si>
  <si>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</si>
  <si>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</si>
  <si>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</si>
  <si>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</si>
  <si>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</si>
  <si>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</si>
  <si>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</si>
  <si>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</si>
  <si>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</si>
  <si>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</si>
  <si>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</si>
  <si>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</si>
  <si>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</si>
  <si>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</si>
  <si>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</si>
  <si>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</si>
  <si>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</si>
  <si>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</si>
  <si>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</si>
  <si>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</si>
  <si>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</si>
  <si>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</si>
  <si>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</si>
  <si>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</si>
  <si>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</si>
  <si>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</si>
  <si>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</si>
  <si>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</si>
  <si>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</si>
  <si>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</si>
  <si>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</si>
  <si>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</si>
  <si>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</si>
  <si>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</si>
  <si>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</si>
  <si>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</si>
  <si>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</si>
  <si>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</si>
  <si>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</si>
  <si>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</si>
  <si>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</si>
  <si>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</si>
  <si>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</si>
  <si>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</si>
  <si>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</si>
  <si>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</si>
  <si>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</si>
  <si>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</si>
  <si>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</si>
  <si>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</si>
  <si>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</si>
  <si>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</si>
  <si>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</si>
  <si>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</si>
  <si>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</si>
  <si>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NOVIEMBRE 2024</t>
  </si>
  <si>
    <t>EMPLEADO FIJO</t>
  </si>
  <si>
    <t>CARRERA ADM</t>
  </si>
  <si>
    <t xml:space="preserve"> CORRESPONDIENTE AL MES DE ENERO 2025</t>
  </si>
  <si>
    <t>NÓMINA DE PERSONAL TEMPORAL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</si>
  <si>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</si>
  <si>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</si>
  <si>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</si>
  <si>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</si>
  <si>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</si>
  <si>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</si>
  <si>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</si>
  <si>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</si>
  <si>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ALVIN UREÑA CASTRO</t>
  </si>
  <si>
    <t>TEMPORAL</t>
  </si>
  <si>
    <t>ARGENTINA VALDEZ MATEO</t>
  </si>
  <si>
    <t>CECIL ELIZABETH ABREU DE AGUASVIVAS</t>
  </si>
  <si>
    <t>CLARA YANIRA REYES GOMEZ DE MENDOZA</t>
  </si>
  <si>
    <t>FERNIELES GAMARIEL NOLASCO FELIZ</t>
  </si>
  <si>
    <t>LUIS RAUL RODRIGUEZ VARGAS</t>
  </si>
  <si>
    <t>LUIS REINALDO SILIA GUTIERREZ</t>
  </si>
  <si>
    <t>MARIA FABIOLA JAVIER GONZALEZ</t>
  </si>
  <si>
    <t>MARITZA ELIZABETH MENDEZ PLATA</t>
  </si>
  <si>
    <t>MERYS YEISOLINA TAVERAS REYES</t>
  </si>
  <si>
    <t>ROSALY VOLQUEZ HOLGUIN</t>
  </si>
  <si>
    <t>TABARE RAMOS CONCEPCION</t>
  </si>
  <si>
    <t>WELINGTON JANEURIS JIMENEZ ACEVEDO</t>
  </si>
  <si>
    <t>YOKASTA LUISA PAREDES GUERRERO</t>
  </si>
  <si>
    <t>BETTY MASSIEL PEREZ GONZALEZ</t>
  </si>
  <si>
    <t>YEIMY LUCERO RODRIGUEZ VENTURA</t>
  </si>
  <si>
    <t>ABRAHAM GUTIERREZ</t>
  </si>
  <si>
    <t>ANTONIO MILTON OGANDO RAMIREZ</t>
  </si>
  <si>
    <t>BISMARCK IVAN RIJO TAVAREZ</t>
  </si>
  <si>
    <t>CARLOS JOSE LIRIANO FERNANDEZ</t>
  </si>
  <si>
    <t>CELSO ENRIQUE HERNANDEZ AMARANTE</t>
  </si>
  <si>
    <t>DOMINGO ANTONIO UREÑA</t>
  </si>
  <si>
    <t>JOAN MANUEL FLORES PAYANO</t>
  </si>
  <si>
    <t>JOAN PABLO FERNANDEZ SARANTE</t>
  </si>
  <si>
    <t>JONATHAN SAMUEL AQUINO ALVINO</t>
  </si>
  <si>
    <t>JUAN MANUEL NUÑEZ MUÑOZ</t>
  </si>
  <si>
    <t>JULIO DANIEL RODRIGUEZ RODRIGUEZ</t>
  </si>
  <si>
    <t>MAYRELIN YUJEIRY RODRIGUEZ GARCIA</t>
  </si>
  <si>
    <t>RICARDO RAFAEL RUIZ STEPANENKO</t>
  </si>
  <si>
    <t>YEISY NICOLE DIAZ SANTANA</t>
  </si>
  <si>
    <t>DELLIS FRANK HERASME SANTANA</t>
  </si>
  <si>
    <t>EMELYN BALDERA RODRIGUEZ</t>
  </si>
  <si>
    <t>JUAN AURELIO MERCEDES BELTRE</t>
  </si>
  <si>
    <t>XIOMARA PINALES</t>
  </si>
  <si>
    <t>LUZ MARIA HIDALGO RAMOS</t>
  </si>
  <si>
    <t>KATIA LAMBIS SANCHEZ</t>
  </si>
  <si>
    <t>ANGELA FELIZ DE ARIAS</t>
  </si>
  <si>
    <t>ANNY YAMARIS GUTIERREZ CRUZ</t>
  </si>
  <si>
    <t>ANTONIO SANCHEZ PANIAGUA</t>
  </si>
  <si>
    <t>BERNARDO GONZALEZ DIAZ</t>
  </si>
  <si>
    <t>CATHERINE MARGERY MARTES STAMERS</t>
  </si>
  <si>
    <t>DAHIANA ALTAGRACIA GOMEZ</t>
  </si>
  <si>
    <t>GABRIELA ALEJANDRA CRUZ CRUZ</t>
  </si>
  <si>
    <t>JENNIFER ALEXANDRA TAVERAS CABRERA</t>
  </si>
  <si>
    <t>JHOJANY STEFANY BAUTISTA FRIAS</t>
  </si>
  <si>
    <t>JOAQUIN LEONIDAS GERONIMO BERROA</t>
  </si>
  <si>
    <t>JULIO CESAR VALDEZ RODRIGUEZ</t>
  </si>
  <si>
    <t>KATERINE RAMONA TAVAREZ CABRERA</t>
  </si>
  <si>
    <t>LUIS MARIA RODRIGUEZ GARCIA</t>
  </si>
  <si>
    <t>MAILENY MERCEDES ANTONIETTE ALMONTE</t>
  </si>
  <si>
    <t>MILAGROS HERMANN CARTAGENA</t>
  </si>
  <si>
    <t>YORKIDANIA DE JESUS CRUEL</t>
  </si>
  <si>
    <t>YSABEL ROSARIO ALBERTO DE INFANTE</t>
  </si>
  <si>
    <t>AUDRIE YOCABEL SANCHEZ OTERO</t>
  </si>
  <si>
    <t>RAUL ANTONIO PARRA TINEO</t>
  </si>
  <si>
    <t>YENNY VIRGINIA HERNANDEZ SUAREZ</t>
  </si>
  <si>
    <t>LIDIA MADELIN RIVERA PEÑA</t>
  </si>
  <si>
    <t>ANDRES GARIBALDI LOPEZ GOMEZ</t>
  </si>
  <si>
    <t>BRENDA MACIEL BURGOS HERNANDEZ</t>
  </si>
  <si>
    <t>DERICK MANUEL MATEO LINAREZ</t>
  </si>
  <si>
    <t>MERIDANIA MARTINEZ BAEZ</t>
  </si>
  <si>
    <t>MAGNOLIA MARIBEL RAMIREZ MARTINEZ</t>
  </si>
  <si>
    <t>JACINTO PEREZ BARRUOS</t>
  </si>
  <si>
    <t>ANA IRIS DIAZ CARRERA</t>
  </si>
  <si>
    <t>FELIX MARIA MATEO DIAZ</t>
  </si>
  <si>
    <t>JOSE LUIS FERNANDEZ MARTINEZ</t>
  </si>
  <si>
    <t>JOSE RAMON ESTEVEZ BENZAN</t>
  </si>
  <si>
    <t>MANUEL ENRIQUE POOL GUZMAN</t>
  </si>
  <si>
    <t>RICHARD VASQUEZ SORIANO</t>
  </si>
  <si>
    <t>FRANKLIN SMITH RODRIGUEZ ALCANTARA</t>
  </si>
  <si>
    <t>BRAIAN JOSE DE LA CRUZ CORPORAN</t>
  </si>
  <si>
    <t>JOEL DE JESUS ROSARIO PERDOMO</t>
  </si>
  <si>
    <t>NESTOR ODILIO DIAZ FILPO</t>
  </si>
  <si>
    <t>EDGAR JOEL DIAZ TEJADA</t>
  </si>
  <si>
    <t>FRANCISCO JAVIER BATISTA ACOSTA</t>
  </si>
  <si>
    <t>GENESIS ARTURO BUENO</t>
  </si>
  <si>
    <t>GERALDSON ALEXANDER PEREZ ROSARIO</t>
  </si>
  <si>
    <t>HENRY JEAN CARLOS RAMIREZ ABREU</t>
  </si>
  <si>
    <t>IVAN ERNESTO MATOS VILLAR</t>
  </si>
  <si>
    <t>JOSMAR ASENCIO SOTO</t>
  </si>
  <si>
    <t>SERGIA ELISA BAEZ GARCIA</t>
  </si>
  <si>
    <t>YONAIKY MIGUEL  MATOS</t>
  </si>
  <si>
    <t>JOHANNY SAUL NOVAS FLORIAN</t>
  </si>
  <si>
    <t>JOAN RAFAEL UREÑA MARTINEZ</t>
  </si>
  <si>
    <t>ANNELISSA CRUZ GARCIA DE M.</t>
  </si>
  <si>
    <t>CARMEN YOSELIN LEVASSEUR MOLINA</t>
  </si>
  <si>
    <t>FIORDALISA TORIBIO TORIBIO</t>
  </si>
  <si>
    <t>IRONELIS GALVAN ADAMEZ</t>
  </si>
  <si>
    <t>MARTHA DE JESUS VENTURA MINAYA</t>
  </si>
  <si>
    <t>VIRGINIA ISABEL LOPEZ LOPEZ</t>
  </si>
  <si>
    <t>ANTONIO FABIAN RAMOS</t>
  </si>
  <si>
    <t>CANDIDA MARLENY GOMEZ FERMIN</t>
  </si>
  <si>
    <t>FRANCHESCA NOVAS DIAZ</t>
  </si>
  <si>
    <t>GRISMAYRI PEÑA CORONADO</t>
  </si>
  <si>
    <t>VIRGINIA DESIREE CANELA</t>
  </si>
  <si>
    <t>ALEJANDRO MOTA REYNOSO</t>
  </si>
  <si>
    <t>AMNELIS GERALDINE GONZALEZ HERRERA</t>
  </si>
  <si>
    <t>ANGELO DAVID PEREZ VENTURA</t>
  </si>
  <si>
    <t>JOSE CARLOS HERNANDEZ MARTINEZ</t>
  </si>
  <si>
    <t>AQUILINO ANTONIO ARIAS VARGAS</t>
  </si>
  <si>
    <t>JUANA JACQUELINE ORTIZ SOTO</t>
  </si>
  <si>
    <t>ARELIS ALTAGRACIA GONZALEZ</t>
  </si>
  <si>
    <t>WILSON ARIEL MEZON ESPINAL</t>
  </si>
  <si>
    <t>GUILLERMO AGUASANTA MOREL</t>
  </si>
  <si>
    <t>AMELIA CRUZ</t>
  </si>
  <si>
    <t>CESAR ROLANDO FLORES BAUTISTA</t>
  </si>
  <si>
    <t>HENRRY MERCADO POLANCO</t>
  </si>
  <si>
    <t>LILIAN ALTAGRACIA DIAZ</t>
  </si>
  <si>
    <t>MANUEL ALEJANDRO DE JESUS RUIZ</t>
  </si>
  <si>
    <t>RAFAEL FELIX SANTOS PAULINO</t>
  </si>
  <si>
    <t>CRISTIAN ELIESER SILVERIO GARCIA</t>
  </si>
  <si>
    <t>FELIPE GALVA DE LA ROSA</t>
  </si>
  <si>
    <t>ALBERTO MARTIN NUÑEZ RODRIGUEZ</t>
  </si>
  <si>
    <t>JUAN GUILLERMO ACOSTA</t>
  </si>
  <si>
    <t>JULIO CESAR BARRANCO LOPEZ</t>
  </si>
  <si>
    <t>KEILIN AGUSTIN MORA MEDINA</t>
  </si>
  <si>
    <t>MAGDELYN ALTAGRACIA RODRIGUEZ OLIVIER</t>
  </si>
  <si>
    <t>NELSON DARIO PEÑA LUNA</t>
  </si>
  <si>
    <t>STAYLIN MENDOZA HEREDIA</t>
  </si>
  <si>
    <t>STEPHANY ESTHERLING CASTRO DE LA CRUZ</t>
  </si>
  <si>
    <t>WILBERT RAFAEL DOMINGUEZ VILLANUEVA</t>
  </si>
  <si>
    <t>YARISSA MARLENE PEREZ TORIBIO</t>
  </si>
  <si>
    <t>PEDRO EMMANUEL ACOSTA RODRIGUEZ</t>
  </si>
  <si>
    <t>KARLA NOELIA CONCEPCION MEDINA</t>
  </si>
  <si>
    <t>PEDRO LUIS GAGO CLERIGO</t>
  </si>
  <si>
    <t xml:space="preserve">LICDO. VICTOR D'AZA </t>
  </si>
  <si>
    <t>SECRETARIO GENERAL LMD.</t>
  </si>
  <si>
    <t>NÓMINA DE EMPLEADOS UMPE</t>
  </si>
  <si>
    <t>SFS COMPLEMENT.</t>
  </si>
  <si>
    <t>ADDEERLY CAPELLAN RAMOS</t>
  </si>
  <si>
    <t>ANDY ABNER RIVERA BRITO</t>
  </si>
  <si>
    <t>ARELIS JEANNETTE MEJIA CARRERAS</t>
  </si>
  <si>
    <t>CARLOS AMADO MATEO ROSARIO</t>
  </si>
  <si>
    <t>DANIEL ORTIZ FELIZ</t>
  </si>
  <si>
    <t>ELVIA MARGARITA PEREZ NUÑEZ</t>
  </si>
  <si>
    <t>JACQUELINE SEVERINO DE SORIANO</t>
  </si>
  <si>
    <t>JOAQUIN JESUS BELTRE ROSO</t>
  </si>
  <si>
    <t>MANUEL LIDIO LABOUR ACOSTA</t>
  </si>
  <si>
    <t>MARILIN ALTAGRACIA TEJADA</t>
  </si>
  <si>
    <t>MARTHA JULISSA MODESTO MARTE</t>
  </si>
  <si>
    <t>MIGUEL ANTONIO UREÑA</t>
  </si>
  <si>
    <t>NORMA LUISA PEREZ NUÑEZ</t>
  </si>
  <si>
    <t>RAMON DE JESUS SANCHEZ MENDEZ</t>
  </si>
  <si>
    <t>RAMON PEGUERO CONTRERAS</t>
  </si>
  <si>
    <t>SERGIO ERNESTO CONTRERAS</t>
  </si>
  <si>
    <t>WILLIAMS GUILAMO PEGUERO</t>
  </si>
  <si>
    <t>WILTON RAMON ANTONIO MENDOZA ROJAS</t>
  </si>
  <si>
    <t>YOEL REYES RODRIGUEZ</t>
  </si>
  <si>
    <t>TOTALES</t>
  </si>
  <si>
    <t>NÓMINA DE EMPLEADOS EN PROCESO DE PENSIÓN</t>
  </si>
  <si>
    <t xml:space="preserve">PROC. DE PENSION     </t>
  </si>
  <si>
    <t>PROC. DE PENSION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</si>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</sst>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4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9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14" fontId="22" fillId="5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23" fillId="0" borderId="2" xfId="0" applyNumberFormat="1" applyFont="1" applyBorder="1" applyAlignment="1">
      <alignment horizontal="center"/>
    </xf>
    <xf numFmtId="168" fontId="24" fillId="0" borderId="2" xfId="0" applyNumberFormat="1" applyFont="1" applyBorder="1"/>
    <xf numFmtId="14" fontId="24" fillId="0" borderId="2" xfId="0" applyNumberFormat="1" applyFont="1" applyBorder="1"/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166" fontId="26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43" fontId="28" fillId="6" borderId="2" xfId="3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2" borderId="2" xfId="4" applyNumberFormat="1" applyFont="1" applyFill="1" applyBorder="1" applyAlignment="1">
      <alignment horizontal="center" wrapText="1"/>
    </xf>
    <xf numFmtId="166" fontId="8" fillId="6" borderId="2" xfId="4" applyNumberFormat="1" applyFont="1" applyFill="1" applyBorder="1" applyAlignment="1">
      <alignment horizontal="center" wrapText="1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166" fontId="29" fillId="0" borderId="2" xfId="0" applyNumberFormat="1" applyFont="1" applyBorder="1"/>
    <xf numFmtId="166" fontId="8" fillId="6" borderId="2" xfId="0" applyNumberFormat="1" applyFont="1" applyFill="1" applyBorder="1"/>
    <xf numFmtId="43" fontId="8" fillId="6" borderId="2" xfId="3" applyFont="1" applyFill="1" applyBorder="1"/>
    <xf numFmtId="4" fontId="8" fillId="6" borderId="2" xfId="0" applyNumberFormat="1" applyFont="1" applyFill="1" applyBorder="1"/>
    <xf numFmtId="169" fontId="0" fillId="0" borderId="0" xfId="0" applyNumberFormat="1"/>
    <xf numFmtId="0" fontId="30" fillId="0" borderId="0" xfId="0" applyFont="1"/>
    <xf numFmtId="166" fontId="31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11" fillId="0" borderId="0" xfId="4" applyNumberFormat="1" applyFont="1" applyFill="1"/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65" fontId="28" fillId="6" borderId="2" xfId="1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32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3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  <xf numFmtId="166" fontId="11" fillId="0" borderId="0" xfId="2" applyNumberFormat="1" applyFont="1" applyFill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166" fontId="21" fillId="5" borderId="4" xfId="2" applyNumberFormat="1" applyFont="1" applyFill="1" applyBorder="1" applyAlignment="1">
      <alignment horizontal="center" vertical="center" wrapText="1"/>
    </xf>
    <xf numFmtId="166" fontId="21" fillId="5" borderId="7" xfId="2" applyNumberFormat="1" applyFont="1" applyFill="1" applyBorder="1" applyAlignment="1">
      <alignment horizontal="center" vertical="center" wrapText="1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66" fontId="31" fillId="0" borderId="0" xfId="0" applyNumberFormat="1" applyFont="1" applyAlignment="1">
      <alignment horizontal="center"/>
    </xf>
    <xf numFmtId="166" fontId="13" fillId="0" borderId="0" xfId="4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/>
    </xf>
    <xf numFmtId="166" fontId="13" fillId="0" borderId="3" xfId="4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E40C2A1A-5282-4186-B8EB-CD868A794B8B}"/>
    <cellStyle name="Moneda" xfId="2" builtinId="4"/>
    <cellStyle name="Moneda 2" xfId="4" xr:uid="{2780F514-E63B-41E4-B6D1-57CE0A926FB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257175</xdr:rowOff>
    </xdr:from>
    <xdr:to>
      <xdr:col>3</xdr:col>
      <xdr:colOff>1543050</xdr:colOff>
      <xdr:row>4</xdr:row>
      <xdr:rowOff>152693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5C6F7-4363-445A-A7EF-152FA0A15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5"/>
          <a:ext cx="1466850" cy="943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38100</xdr:rowOff>
    </xdr:from>
    <xdr:to>
      <xdr:col>3</xdr:col>
      <xdr:colOff>1238250</xdr:colOff>
      <xdr:row>4</xdr:row>
      <xdr:rowOff>181268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37EC9-11E1-41BA-86AF-1A514A9B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38100"/>
          <a:ext cx="1819275" cy="1190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1095376</xdr:colOff>
      <xdr:row>0</xdr:row>
      <xdr:rowOff>152400</xdr:rowOff>
    </xdr:from>
    <xdr:to>
      <xdr:col>3</xdr:col>
      <xdr:colOff>458004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54BF96-F3E6-46C3-80F5-88EC1F2C8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096" y="152400"/>
          <a:ext cx="1343828" cy="902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838953</xdr:colOff>
      <xdr:row>0</xdr:row>
      <xdr:rowOff>99253</xdr:rowOff>
    </xdr:from>
    <xdr:to>
      <xdr:col>3</xdr:col>
      <xdr:colOff>95249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21002-CE39-4E4F-8FB3-05ECA65E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633" y="99253"/>
          <a:ext cx="1473716" cy="9065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1022896</xdr:colOff>
      <xdr:row>0</xdr:row>
      <xdr:rowOff>108750</xdr:rowOff>
    </xdr:from>
    <xdr:to>
      <xdr:col>2</xdr:col>
      <xdr:colOff>2371725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14E35-7571-456F-98E2-84185F45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836" y="108750"/>
          <a:ext cx="1348829" cy="973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-TEMPORAL%20ENER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PERSONAL-UMPE-ENERO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-PROCESO%20DE%20PENSION%20ENERO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FERNANDO MONTERO</v>
          </cell>
          <cell r="G2" t="str">
            <v xml:space="preserve">1-COMITE EJECUTIVO                                                              </v>
          </cell>
          <cell r="H2" t="str">
            <v xml:space="preserve">CHOFER I                                </v>
          </cell>
          <cell r="K2">
            <v>25000</v>
          </cell>
          <cell r="U2">
            <v>0</v>
          </cell>
          <cell r="V2">
            <v>717.5</v>
          </cell>
          <cell r="W2">
            <v>760</v>
          </cell>
          <cell r="X2">
            <v>0</v>
          </cell>
          <cell r="Y2">
            <v>0</v>
          </cell>
          <cell r="Z2">
            <v>2000</v>
          </cell>
          <cell r="AA2">
            <v>0</v>
          </cell>
          <cell r="AC2">
            <v>0</v>
          </cell>
          <cell r="AE2">
            <v>3477.5</v>
          </cell>
          <cell r="AF2">
            <v>21522.5</v>
          </cell>
          <cell r="AH2" t="str">
            <v xml:space="preserve">Masculino </v>
          </cell>
        </row>
        <row r="3">
          <cell r="A3" t="str">
            <v>LUZ FRANCIA MORILLO VALDEZ</v>
          </cell>
          <cell r="G3" t="str">
            <v xml:space="preserve">1-COMITE EJECUTIVO                                                              </v>
          </cell>
          <cell r="H3" t="str">
            <v xml:space="preserve">AUXILIAR ADMINISTRATIVO                 </v>
          </cell>
          <cell r="K3">
            <v>30000</v>
          </cell>
          <cell r="U3">
            <v>0</v>
          </cell>
          <cell r="V3">
            <v>861</v>
          </cell>
          <cell r="W3">
            <v>912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E3">
            <v>1773</v>
          </cell>
          <cell r="AF3">
            <v>28227</v>
          </cell>
          <cell r="AH3" t="str">
            <v xml:space="preserve">Femenino  </v>
          </cell>
        </row>
        <row r="4">
          <cell r="A4" t="str">
            <v>YLUMINADA GIL CARRERA DE RODRIGUEZ</v>
          </cell>
          <cell r="G4" t="str">
            <v xml:space="preserve">1-COMITE EJECUTIVO                                                              </v>
          </cell>
          <cell r="H4" t="str">
            <v xml:space="preserve">ANALISTA                                </v>
          </cell>
          <cell r="K4">
            <v>60000</v>
          </cell>
          <cell r="U4">
            <v>3486.65</v>
          </cell>
          <cell r="V4">
            <v>1722</v>
          </cell>
          <cell r="W4">
            <v>1824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E4">
            <v>7032.65</v>
          </cell>
          <cell r="AF4">
            <v>52967.35</v>
          </cell>
          <cell r="AH4" t="str">
            <v xml:space="preserve">Femenino  </v>
          </cell>
        </row>
        <row r="5">
          <cell r="A5" t="str">
            <v xml:space="preserve"> VICTOR JOSE D AZA TINEO</v>
          </cell>
          <cell r="G5" t="str">
            <v xml:space="preserve">2-SECRETARIA GENERAL                                                            </v>
          </cell>
          <cell r="H5" t="str">
            <v xml:space="preserve">SECRETARIO GENERAL                      </v>
          </cell>
          <cell r="K5">
            <v>300000</v>
          </cell>
          <cell r="U5">
            <v>59959.65</v>
          </cell>
          <cell r="V5">
            <v>8610</v>
          </cell>
          <cell r="W5">
            <v>5883.16</v>
          </cell>
          <cell r="X5">
            <v>0</v>
          </cell>
          <cell r="Y5">
            <v>0</v>
          </cell>
          <cell r="Z5">
            <v>22000</v>
          </cell>
          <cell r="AA5">
            <v>0</v>
          </cell>
          <cell r="AC5">
            <v>0</v>
          </cell>
          <cell r="AE5">
            <v>96452.81</v>
          </cell>
          <cell r="AF5">
            <v>203547.19</v>
          </cell>
          <cell r="AH5" t="str">
            <v xml:space="preserve">Masculino </v>
          </cell>
        </row>
        <row r="6">
          <cell r="A6" t="str">
            <v>ALEJANDRINA MORA PUELLO</v>
          </cell>
          <cell r="G6" t="str">
            <v xml:space="preserve">2-SECRETARIA GENERAL                                                            </v>
          </cell>
          <cell r="H6" t="str">
            <v xml:space="preserve">AUXILIAR ADMINISTRATIVO                 </v>
          </cell>
          <cell r="K6">
            <v>27000</v>
          </cell>
          <cell r="U6">
            <v>0</v>
          </cell>
          <cell r="V6">
            <v>774.9</v>
          </cell>
          <cell r="W6">
            <v>820.8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E6">
            <v>1595.7</v>
          </cell>
          <cell r="AF6">
            <v>25404.3</v>
          </cell>
          <cell r="AH6" t="str">
            <v xml:space="preserve">Femenino  </v>
          </cell>
        </row>
        <row r="7">
          <cell r="A7" t="str">
            <v>CARLOS ALBERTO CAMINERO SANCHEZ</v>
          </cell>
          <cell r="G7" t="str">
            <v xml:space="preserve">2-SECRETARIA GENERAL                                                            </v>
          </cell>
          <cell r="H7" t="str">
            <v xml:space="preserve">ASESOR(A)                               </v>
          </cell>
          <cell r="K7">
            <v>150000</v>
          </cell>
          <cell r="U7">
            <v>23866.69</v>
          </cell>
          <cell r="V7">
            <v>4305</v>
          </cell>
          <cell r="W7">
            <v>4560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E7">
            <v>32731.69</v>
          </cell>
          <cell r="AF7">
            <v>117268.31</v>
          </cell>
          <cell r="AH7" t="str">
            <v xml:space="preserve">Masculino </v>
          </cell>
        </row>
        <row r="8">
          <cell r="A8" t="str">
            <v>CLARANGEL DE LEON MARTE</v>
          </cell>
          <cell r="G8" t="str">
            <v xml:space="preserve">2-SECRETARIA GENERAL                                                            </v>
          </cell>
          <cell r="H8" t="str">
            <v xml:space="preserve">COORDINADOR(A)                          </v>
          </cell>
          <cell r="K8">
            <v>100000</v>
          </cell>
          <cell r="U8">
            <v>12105.44</v>
          </cell>
          <cell r="V8">
            <v>2870</v>
          </cell>
          <cell r="W8">
            <v>3040</v>
          </cell>
          <cell r="X8">
            <v>0</v>
          </cell>
          <cell r="Y8">
            <v>1947.6</v>
          </cell>
          <cell r="Z8">
            <v>6000</v>
          </cell>
          <cell r="AA8">
            <v>0</v>
          </cell>
          <cell r="AC8">
            <v>0</v>
          </cell>
          <cell r="AE8">
            <v>25963.040000000001</v>
          </cell>
          <cell r="AF8">
            <v>74036.960000000006</v>
          </cell>
          <cell r="AH8" t="str">
            <v xml:space="preserve">Femenino  </v>
          </cell>
        </row>
        <row r="9">
          <cell r="A9" t="str">
            <v>DENNYS KATIUSCA FLORES SANCHEZ</v>
          </cell>
          <cell r="G9" t="str">
            <v xml:space="preserve">2-SECRETARIA GENERAL                                                            </v>
          </cell>
          <cell r="H9" t="str">
            <v xml:space="preserve">ENC. ADM. DE LA SEC. GENERAL            </v>
          </cell>
          <cell r="K9">
            <v>75000</v>
          </cell>
          <cell r="U9">
            <v>6309.35</v>
          </cell>
          <cell r="V9">
            <v>2152.5</v>
          </cell>
          <cell r="W9">
            <v>2280</v>
          </cell>
          <cell r="X9">
            <v>0</v>
          </cell>
          <cell r="Y9">
            <v>1947.6</v>
          </cell>
          <cell r="Z9">
            <v>7885.61</v>
          </cell>
          <cell r="AA9">
            <v>0</v>
          </cell>
          <cell r="AC9">
            <v>0</v>
          </cell>
          <cell r="AE9">
            <v>20575.060000000001</v>
          </cell>
          <cell r="AF9">
            <v>54424.94</v>
          </cell>
          <cell r="AH9" t="str">
            <v xml:space="preserve">Femenino  </v>
          </cell>
        </row>
        <row r="10">
          <cell r="A10" t="str">
            <v>DOMINGO ALBERTO SILVERIO RODRIGUEZ</v>
          </cell>
          <cell r="G10" t="str">
            <v xml:space="preserve">2-SECRETARIA GENERAL                                                            </v>
          </cell>
          <cell r="H10" t="str">
            <v xml:space="preserve">COORDINADOR(A)                          </v>
          </cell>
          <cell r="K10">
            <v>150000</v>
          </cell>
          <cell r="U10">
            <v>23866.69</v>
          </cell>
          <cell r="V10">
            <v>4305</v>
          </cell>
          <cell r="W10">
            <v>4560</v>
          </cell>
          <cell r="X10">
            <v>0</v>
          </cell>
          <cell r="Y10">
            <v>0</v>
          </cell>
          <cell r="Z10">
            <v>47764.37</v>
          </cell>
          <cell r="AA10">
            <v>500</v>
          </cell>
          <cell r="AC10">
            <v>0</v>
          </cell>
          <cell r="AE10">
            <v>80996.06</v>
          </cell>
          <cell r="AF10">
            <v>69003.94</v>
          </cell>
          <cell r="AH10" t="str">
            <v xml:space="preserve">Masculino </v>
          </cell>
        </row>
        <row r="11">
          <cell r="A11" t="str">
            <v>FRANCISCA ALTAGRACIA TAVAREZ SUAREZ</v>
          </cell>
          <cell r="G11" t="str">
            <v xml:space="preserve">2-SECRETARIA GENERAL                                                            </v>
          </cell>
          <cell r="H11" t="str">
            <v xml:space="preserve">ASESOR(A) DE ASUNTOS MUNICIPALES        </v>
          </cell>
          <cell r="K11">
            <v>140000</v>
          </cell>
          <cell r="U11">
            <v>21514.44</v>
          </cell>
          <cell r="V11">
            <v>4018</v>
          </cell>
          <cell r="W11">
            <v>4256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E11">
            <v>29788.44</v>
          </cell>
          <cell r="AF11">
            <v>110211.56</v>
          </cell>
          <cell r="AH11" t="str">
            <v xml:space="preserve">Femenino  </v>
          </cell>
        </row>
        <row r="12">
          <cell r="A12" t="str">
            <v>HECTOR RAFAEL GRULLON MORONTA</v>
          </cell>
          <cell r="G12" t="str">
            <v xml:space="preserve">2-SECRETARIA GENERAL                                                            </v>
          </cell>
          <cell r="H12" t="str">
            <v xml:space="preserve">ASESOR(A)                               </v>
          </cell>
          <cell r="K12">
            <v>100000</v>
          </cell>
          <cell r="U12">
            <v>12105.44</v>
          </cell>
          <cell r="V12">
            <v>2870</v>
          </cell>
          <cell r="W12">
            <v>3040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E12">
            <v>18015.439999999999</v>
          </cell>
          <cell r="AF12">
            <v>81984.56</v>
          </cell>
          <cell r="AH12" t="str">
            <v xml:space="preserve">Masculino </v>
          </cell>
        </row>
        <row r="13">
          <cell r="A13" t="str">
            <v>ILONKA YARISSA LOPEZ FRIAS DE JIMENEZ</v>
          </cell>
          <cell r="G13" t="str">
            <v xml:space="preserve">2-SECRETARIA GENERAL                                                            </v>
          </cell>
          <cell r="H13" t="str">
            <v xml:space="preserve">ASISTENTE                               </v>
          </cell>
          <cell r="K13">
            <v>75000</v>
          </cell>
          <cell r="U13">
            <v>6309.35</v>
          </cell>
          <cell r="V13">
            <v>2152.5</v>
          </cell>
          <cell r="W13">
            <v>2280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>
            <v>10741.85</v>
          </cell>
          <cell r="AF13">
            <v>64258.15</v>
          </cell>
          <cell r="AH13" t="str">
            <v xml:space="preserve">Femenino  </v>
          </cell>
        </row>
        <row r="14">
          <cell r="A14" t="str">
            <v>LAURA ELISA JEREZ BRETON</v>
          </cell>
          <cell r="G14" t="str">
            <v xml:space="preserve">2-SECRETARIA GENERAL                                                            </v>
          </cell>
          <cell r="H14" t="str">
            <v xml:space="preserve">TECNICO ADMINISTRATIVO 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7544.44</v>
          </cell>
          <cell r="AA14">
            <v>0</v>
          </cell>
          <cell r="AC14">
            <v>0</v>
          </cell>
          <cell r="AE14">
            <v>11352.27</v>
          </cell>
          <cell r="AF14">
            <v>33647.730000000003</v>
          </cell>
          <cell r="AH14" t="str">
            <v xml:space="preserve">Femenino  </v>
          </cell>
        </row>
        <row r="15">
          <cell r="A15" t="str">
            <v>MARIA ALEXANDRA ALMANZAR PEGUERO</v>
          </cell>
          <cell r="G15" t="str">
            <v xml:space="preserve">2-SECRETARIA GENERAL                                                            </v>
          </cell>
          <cell r="H15" t="str">
            <v xml:space="preserve">COORDINADOR(A) DE PROTOCOLO             </v>
          </cell>
          <cell r="K15">
            <v>50000</v>
          </cell>
          <cell r="U15">
            <v>1854</v>
          </cell>
          <cell r="V15">
            <v>1435</v>
          </cell>
          <cell r="W15">
            <v>1520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>
            <v>4809</v>
          </cell>
          <cell r="AF15">
            <v>45191</v>
          </cell>
          <cell r="AH15" t="str">
            <v xml:space="preserve">Femenino  </v>
          </cell>
        </row>
        <row r="16">
          <cell r="A16" t="str">
            <v>MARTIN LOPEZ</v>
          </cell>
          <cell r="G16" t="str">
            <v xml:space="preserve">2-SECRETARIA GENERAL                                                            </v>
          </cell>
          <cell r="H16" t="str">
            <v xml:space="preserve">COORDINADOR DELEGACION PROV.  SANTIAGO  </v>
          </cell>
          <cell r="K16">
            <v>90000</v>
          </cell>
          <cell r="U16">
            <v>9753.19</v>
          </cell>
          <cell r="V16">
            <v>2583</v>
          </cell>
          <cell r="W16">
            <v>2736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E16">
            <v>15072.19</v>
          </cell>
          <cell r="AF16">
            <v>74927.81</v>
          </cell>
          <cell r="AH16" t="str">
            <v xml:space="preserve">Masculino </v>
          </cell>
        </row>
        <row r="17">
          <cell r="A17" t="str">
            <v>MILKEYA KATHERINE JUAN AMARANTE</v>
          </cell>
          <cell r="G17" t="str">
            <v xml:space="preserve">2-SECRETARIA GENERAL                                                            </v>
          </cell>
          <cell r="H17" t="str">
            <v xml:space="preserve">ASISTENTE                               </v>
          </cell>
          <cell r="K17">
            <v>45000</v>
          </cell>
          <cell r="U17">
            <v>1148.33</v>
          </cell>
          <cell r="V17">
            <v>1291.5</v>
          </cell>
          <cell r="W17">
            <v>1368</v>
          </cell>
          <cell r="X17">
            <v>0</v>
          </cell>
          <cell r="Y17">
            <v>0</v>
          </cell>
          <cell r="Z17">
            <v>16087.79</v>
          </cell>
          <cell r="AA17">
            <v>0</v>
          </cell>
          <cell r="AC17">
            <v>0</v>
          </cell>
          <cell r="AE17">
            <v>19895.62</v>
          </cell>
          <cell r="AF17">
            <v>25104.38</v>
          </cell>
          <cell r="AH17" t="str">
            <v xml:space="preserve">Femenino  </v>
          </cell>
        </row>
        <row r="18">
          <cell r="A18" t="str">
            <v>STEPHANIE YAMILER SCHEKER CUEVAS</v>
          </cell>
          <cell r="G18" t="str">
            <v xml:space="preserve">2-SECRETARIA GENERAL                                                            </v>
          </cell>
          <cell r="H18" t="str">
            <v xml:space="preserve">COORDINADOR(A) TECNICO DEL DESPACHO     </v>
          </cell>
          <cell r="K18">
            <v>100000</v>
          </cell>
          <cell r="U18">
            <v>12105.44</v>
          </cell>
          <cell r="V18">
            <v>2870</v>
          </cell>
          <cell r="W18">
            <v>3040</v>
          </cell>
          <cell r="X18">
            <v>0</v>
          </cell>
          <cell r="Y18">
            <v>0</v>
          </cell>
          <cell r="Z18">
            <v>14018.36</v>
          </cell>
          <cell r="AA18">
            <v>0</v>
          </cell>
          <cell r="AC18">
            <v>0</v>
          </cell>
          <cell r="AE18">
            <v>32033.8</v>
          </cell>
          <cell r="AF18">
            <v>67966.2</v>
          </cell>
          <cell r="AH18" t="str">
            <v xml:space="preserve">Femenino  </v>
          </cell>
        </row>
        <row r="19">
          <cell r="A19" t="str">
            <v>VERONICA YULISSA SOTO SORIANO</v>
          </cell>
          <cell r="G19" t="str">
            <v xml:space="preserve">2-SECRETARIA GENERAL                                                            </v>
          </cell>
          <cell r="H19" t="str">
            <v xml:space="preserve">TECNICO ADMINISTRATIVO                  </v>
          </cell>
          <cell r="K19">
            <v>30000</v>
          </cell>
          <cell r="U19">
            <v>0</v>
          </cell>
          <cell r="V19">
            <v>861</v>
          </cell>
          <cell r="W19">
            <v>912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1773</v>
          </cell>
          <cell r="AF19">
            <v>28227</v>
          </cell>
          <cell r="AH19" t="str">
            <v xml:space="preserve">Femenino  </v>
          </cell>
        </row>
        <row r="20">
          <cell r="A20" t="str">
            <v>VICTOR JOSE ALMONTE DIAZ</v>
          </cell>
          <cell r="G20" t="str">
            <v xml:space="preserve">2-SECRETARIA GENERAL                                                            </v>
          </cell>
          <cell r="H20" t="str">
            <v xml:space="preserve">ASESOR(A)                               </v>
          </cell>
          <cell r="K20">
            <v>75000</v>
          </cell>
          <cell r="U20">
            <v>6309.35</v>
          </cell>
          <cell r="V20">
            <v>2152.5</v>
          </cell>
          <cell r="W20">
            <v>2280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E20">
            <v>10741.85</v>
          </cell>
          <cell r="AF20">
            <v>64258.15</v>
          </cell>
          <cell r="AH20" t="str">
            <v xml:space="preserve">Masculino </v>
          </cell>
        </row>
        <row r="21">
          <cell r="A21" t="str">
            <v>WALTER RADHAMES MADERA SANCHEZ</v>
          </cell>
          <cell r="G21" t="str">
            <v xml:space="preserve">2-SECRETARIA GENERAL                                                            </v>
          </cell>
          <cell r="H21" t="str">
            <v xml:space="preserve">ASESOR(A)                               </v>
          </cell>
          <cell r="K21">
            <v>90000</v>
          </cell>
          <cell r="U21">
            <v>9753.19</v>
          </cell>
          <cell r="V21">
            <v>2583</v>
          </cell>
          <cell r="W21">
            <v>2736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E21">
            <v>15072.19</v>
          </cell>
          <cell r="AF21">
            <v>74927.81</v>
          </cell>
          <cell r="AH21" t="str">
            <v xml:space="preserve">Masculino </v>
          </cell>
        </row>
        <row r="22">
          <cell r="A22" t="str">
            <v>WILMAN EDUARDO AMADOR CASTILLO</v>
          </cell>
          <cell r="G22" t="str">
            <v xml:space="preserve">2-SECRETARIA GENERAL                                                            </v>
          </cell>
          <cell r="H22" t="str">
            <v xml:space="preserve">LIQUIDADOR P.RETIRO Y PENS. LMD         </v>
          </cell>
          <cell r="K22">
            <v>38000</v>
          </cell>
          <cell r="U22">
            <v>0</v>
          </cell>
          <cell r="V22">
            <v>1090.5999999999999</v>
          </cell>
          <cell r="W22">
            <v>1155.2</v>
          </cell>
          <cell r="X22">
            <v>3430.92</v>
          </cell>
          <cell r="Y22">
            <v>0</v>
          </cell>
          <cell r="Z22">
            <v>2000</v>
          </cell>
          <cell r="AA22">
            <v>0</v>
          </cell>
          <cell r="AC22">
            <v>0</v>
          </cell>
          <cell r="AE22">
            <v>7676.72</v>
          </cell>
          <cell r="AF22">
            <v>30323.279999999999</v>
          </cell>
          <cell r="AH22" t="str">
            <v xml:space="preserve">Masculino </v>
          </cell>
        </row>
        <row r="23">
          <cell r="A23" t="str">
            <v>ANGEL MANUEL GONZALEZ</v>
          </cell>
          <cell r="G23" t="str">
            <v xml:space="preserve">3.-DIRECCION JURIDICA                                                           </v>
          </cell>
          <cell r="H23" t="str">
            <v xml:space="preserve">AUXILIAR ADMINISTRATIVO                 </v>
          </cell>
          <cell r="K23">
            <v>35000</v>
          </cell>
          <cell r="U23">
            <v>0</v>
          </cell>
          <cell r="V23">
            <v>1004.5</v>
          </cell>
          <cell r="W23">
            <v>1064</v>
          </cell>
          <cell r="X23">
            <v>0</v>
          </cell>
          <cell r="Y23">
            <v>0</v>
          </cell>
          <cell r="Z23">
            <v>7338.08</v>
          </cell>
          <cell r="AA23">
            <v>0</v>
          </cell>
          <cell r="AC23">
            <v>0</v>
          </cell>
          <cell r="AE23">
            <v>9406.58</v>
          </cell>
          <cell r="AF23">
            <v>25593.42</v>
          </cell>
          <cell r="AH23" t="str">
            <v xml:space="preserve">Masculino </v>
          </cell>
        </row>
        <row r="24">
          <cell r="A24" t="str">
            <v>CARLA MICAELA ESQUEA ABREU</v>
          </cell>
          <cell r="G24" t="str">
            <v xml:space="preserve">3.-DIRECCION JURIDICA                                                           </v>
          </cell>
          <cell r="H24" t="str">
            <v xml:space="preserve">ANALISTA LEGAL                          </v>
          </cell>
          <cell r="K24">
            <v>60000</v>
          </cell>
          <cell r="U24">
            <v>3486.65</v>
          </cell>
          <cell r="V24">
            <v>1722</v>
          </cell>
          <cell r="W24">
            <v>1824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E24">
            <v>7032.65</v>
          </cell>
          <cell r="AF24">
            <v>52967.35</v>
          </cell>
          <cell r="AH24" t="str">
            <v xml:space="preserve">Femenino  </v>
          </cell>
        </row>
        <row r="25">
          <cell r="A25" t="str">
            <v>JOB NEHEMIAS REYNOSO DE OLEO</v>
          </cell>
          <cell r="G25" t="str">
            <v xml:space="preserve">3.-DIRECCION JURIDICA                                                           </v>
          </cell>
          <cell r="H25" t="str">
            <v xml:space="preserve">ASESOR LEGAL                            </v>
          </cell>
          <cell r="K25">
            <v>70000</v>
          </cell>
          <cell r="U25">
            <v>5368.45</v>
          </cell>
          <cell r="V25">
            <v>2009</v>
          </cell>
          <cell r="W25">
            <v>2128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E25">
            <v>9505.4500000000007</v>
          </cell>
          <cell r="AF25">
            <v>60494.55</v>
          </cell>
          <cell r="AH25" t="str">
            <v xml:space="preserve">Masculino </v>
          </cell>
        </row>
        <row r="26">
          <cell r="A26" t="str">
            <v>JOSEFINA BATISTA BATISTA</v>
          </cell>
          <cell r="G26" t="str">
            <v xml:space="preserve">3.-DIRECCION JURIDICA                                                           </v>
          </cell>
          <cell r="H26" t="str">
            <v xml:space="preserve">ABOGADO(A)                              </v>
          </cell>
          <cell r="K26">
            <v>60000</v>
          </cell>
          <cell r="U26">
            <v>3486.65</v>
          </cell>
          <cell r="V26">
            <v>1722</v>
          </cell>
          <cell r="W26">
            <v>1824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E26">
            <v>7032.65</v>
          </cell>
          <cell r="AF26">
            <v>52967.35</v>
          </cell>
          <cell r="AH26" t="str">
            <v xml:space="preserve">Femenino  </v>
          </cell>
        </row>
        <row r="27">
          <cell r="A27" t="str">
            <v>JOSHUA SERVONE MENDEZ</v>
          </cell>
          <cell r="G27" t="str">
            <v xml:space="preserve">3.-DIRECCION JURIDICA                                                           </v>
          </cell>
          <cell r="H27" t="str">
            <v xml:space="preserve">AUXILIAR ADMINISTRATIVO                 </v>
          </cell>
          <cell r="K27">
            <v>30000</v>
          </cell>
          <cell r="U27">
            <v>0</v>
          </cell>
          <cell r="V27">
            <v>861</v>
          </cell>
          <cell r="W27">
            <v>912</v>
          </cell>
          <cell r="X27">
            <v>0</v>
          </cell>
          <cell r="Y27">
            <v>0</v>
          </cell>
          <cell r="Z27">
            <v>11902.83</v>
          </cell>
          <cell r="AA27">
            <v>0</v>
          </cell>
          <cell r="AC27">
            <v>0</v>
          </cell>
          <cell r="AE27">
            <v>13675.83</v>
          </cell>
          <cell r="AF27">
            <v>16324.17</v>
          </cell>
          <cell r="AH27" t="str">
            <v xml:space="preserve">Masculino </v>
          </cell>
        </row>
        <row r="28">
          <cell r="A28" t="str">
            <v>JULIO CESAR MADERA ARIAS</v>
          </cell>
          <cell r="G28" t="str">
            <v xml:space="preserve">3.-DIRECCION JURIDICA                                                           </v>
          </cell>
          <cell r="H28" t="str">
            <v xml:space="preserve">CONSULTOR JURIDICO                      </v>
          </cell>
          <cell r="K28">
            <v>190000</v>
          </cell>
          <cell r="U28">
            <v>33275.69</v>
          </cell>
          <cell r="V28">
            <v>5453</v>
          </cell>
          <cell r="W28">
            <v>5776</v>
          </cell>
          <cell r="X28">
            <v>0</v>
          </cell>
          <cell r="Y28">
            <v>0</v>
          </cell>
          <cell r="Z28">
            <v>4600</v>
          </cell>
          <cell r="AA28">
            <v>0</v>
          </cell>
          <cell r="AC28">
            <v>4956</v>
          </cell>
          <cell r="AE28">
            <v>54060.69</v>
          </cell>
          <cell r="AF28">
            <v>135939.31</v>
          </cell>
          <cell r="AH28" t="str">
            <v xml:space="preserve">Masculino </v>
          </cell>
        </row>
        <row r="29">
          <cell r="A29" t="str">
            <v>LUIS EMILIO BORT MONTAS</v>
          </cell>
          <cell r="G29" t="str">
            <v xml:space="preserve">3.-DIRECCION JURIDICA                                                           </v>
          </cell>
          <cell r="H29" t="str">
            <v xml:space="preserve">ABOGADO(A)                              </v>
          </cell>
          <cell r="K29">
            <v>60000</v>
          </cell>
          <cell r="U29">
            <v>3486.65</v>
          </cell>
          <cell r="V29">
            <v>1722</v>
          </cell>
          <cell r="W29">
            <v>1824</v>
          </cell>
          <cell r="X29">
            <v>0</v>
          </cell>
          <cell r="Y29">
            <v>0</v>
          </cell>
          <cell r="Z29">
            <v>3000</v>
          </cell>
          <cell r="AA29">
            <v>0</v>
          </cell>
          <cell r="AC29">
            <v>0</v>
          </cell>
          <cell r="AE29">
            <v>10032.65</v>
          </cell>
          <cell r="AF29">
            <v>49967.35</v>
          </cell>
          <cell r="AH29" t="str">
            <v xml:space="preserve">Masculino </v>
          </cell>
        </row>
        <row r="30">
          <cell r="A30" t="str">
            <v>NELSON DE JESUS RODRIGUEZ MARTINEZ</v>
          </cell>
          <cell r="G30" t="str">
            <v xml:space="preserve">3.-DIRECCION JURIDICA                                                           </v>
          </cell>
          <cell r="H30" t="str">
            <v xml:space="preserve">ASESOR(A) JURIDICO - REG CIBAO NORTE    </v>
          </cell>
          <cell r="K30">
            <v>90000</v>
          </cell>
          <cell r="U30">
            <v>9324.32</v>
          </cell>
          <cell r="V30">
            <v>2583</v>
          </cell>
          <cell r="W30">
            <v>2736</v>
          </cell>
          <cell r="X30">
            <v>1715.46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E30">
            <v>16358.78</v>
          </cell>
          <cell r="AF30">
            <v>73641.22</v>
          </cell>
          <cell r="AH30" t="str">
            <v xml:space="preserve">Masculino </v>
          </cell>
        </row>
        <row r="31">
          <cell r="A31" t="str">
            <v>ROSA CAROLINA PICHARDO PEÑA</v>
          </cell>
          <cell r="G31" t="str">
            <v xml:space="preserve">3.-DIRECCION JURIDICA                                                           </v>
          </cell>
          <cell r="H31" t="str">
            <v xml:space="preserve">ABOGADO(A)               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E31">
            <v>7032.65</v>
          </cell>
          <cell r="AF31">
            <v>52967.35</v>
          </cell>
          <cell r="AH31" t="str">
            <v xml:space="preserve">Femenino  </v>
          </cell>
        </row>
        <row r="32">
          <cell r="A32" t="str">
            <v>JOSE FRANCISCO ROSARIO MARTINEZ</v>
          </cell>
          <cell r="G32" t="str">
            <v xml:space="preserve">3.1-DPTO. DE LITIGIOS                                                           </v>
          </cell>
          <cell r="H32" t="str">
            <v xml:space="preserve">ENCARGADO(A)                            </v>
          </cell>
          <cell r="K32">
            <v>90000</v>
          </cell>
          <cell r="U32">
            <v>9753.19</v>
          </cell>
          <cell r="V32">
            <v>2583</v>
          </cell>
          <cell r="W32">
            <v>2736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E32">
            <v>15072.19</v>
          </cell>
          <cell r="AF32">
            <v>74927.81</v>
          </cell>
          <cell r="AH32" t="str">
            <v xml:space="preserve">Masculino </v>
          </cell>
        </row>
        <row r="33">
          <cell r="A33" t="str">
            <v>RAY ROBINSON JIMENEZ CORTORREAL</v>
          </cell>
          <cell r="G33" t="str">
            <v xml:space="preserve">3.1-DPTO. DE LITIGIOS                                                           </v>
          </cell>
          <cell r="H33" t="str">
            <v xml:space="preserve">ABOGADO(A)                              </v>
          </cell>
          <cell r="K33">
            <v>60000</v>
          </cell>
          <cell r="U33">
            <v>2800.47</v>
          </cell>
          <cell r="V33">
            <v>1722</v>
          </cell>
          <cell r="W33">
            <v>1824</v>
          </cell>
          <cell r="X33">
            <v>3430.92</v>
          </cell>
          <cell r="Y33">
            <v>0</v>
          </cell>
          <cell r="Z33">
            <v>2000</v>
          </cell>
          <cell r="AA33">
            <v>0</v>
          </cell>
          <cell r="AC33">
            <v>0</v>
          </cell>
          <cell r="AE33">
            <v>11777.39</v>
          </cell>
          <cell r="AF33">
            <v>48222.61</v>
          </cell>
          <cell r="AH33" t="str">
            <v xml:space="preserve">Masculino </v>
          </cell>
        </row>
        <row r="34">
          <cell r="A34" t="str">
            <v>ARELIS ANTONIA PINEDA REYES</v>
          </cell>
          <cell r="G34" t="str">
            <v xml:space="preserve">3.2-DPTO. DE ELAB. DE DOC. LEGALES                                              </v>
          </cell>
          <cell r="H34" t="str">
            <v xml:space="preserve">ABOGADO(A)                              </v>
          </cell>
          <cell r="K34">
            <v>60000</v>
          </cell>
          <cell r="U34">
            <v>3486.65</v>
          </cell>
          <cell r="V34">
            <v>1722</v>
          </cell>
          <cell r="W34">
            <v>1824</v>
          </cell>
          <cell r="X34">
            <v>0</v>
          </cell>
          <cell r="Y34">
            <v>1947.6</v>
          </cell>
          <cell r="Z34">
            <v>6651.88</v>
          </cell>
          <cell r="AA34">
            <v>0</v>
          </cell>
          <cell r="AC34">
            <v>0</v>
          </cell>
          <cell r="AE34">
            <v>15632.13</v>
          </cell>
          <cell r="AF34">
            <v>44367.87</v>
          </cell>
          <cell r="AH34" t="str">
            <v xml:space="preserve">Femenino  </v>
          </cell>
        </row>
        <row r="35">
          <cell r="A35" t="str">
            <v>MARIA CRISTINA TAPIA BENAVENTE</v>
          </cell>
          <cell r="G35" t="str">
            <v xml:space="preserve">3.2-DPTO. DE ELAB. DE DOC. LEGALES                                              </v>
          </cell>
          <cell r="H35" t="str">
            <v xml:space="preserve">ABOGADO(A)                              </v>
          </cell>
          <cell r="K35">
            <v>60000</v>
          </cell>
          <cell r="U35">
            <v>3486.65</v>
          </cell>
          <cell r="V35">
            <v>1722</v>
          </cell>
          <cell r="W35">
            <v>1824</v>
          </cell>
          <cell r="X35">
            <v>0</v>
          </cell>
          <cell r="Y35">
            <v>1947.6</v>
          </cell>
          <cell r="Z35">
            <v>0</v>
          </cell>
          <cell r="AA35">
            <v>0</v>
          </cell>
          <cell r="AC35">
            <v>0</v>
          </cell>
          <cell r="AE35">
            <v>8980.25</v>
          </cell>
          <cell r="AF35">
            <v>51019.75</v>
          </cell>
          <cell r="AH35" t="str">
            <v xml:space="preserve">Femenino  </v>
          </cell>
        </row>
        <row r="36">
          <cell r="A36" t="str">
            <v>ANNIA YAMILET VALDEZ DE LA CRUZ</v>
          </cell>
          <cell r="G36" t="str">
            <v xml:space="preserve">4.-DIRECCION DE COMUNICACIONES                                                  </v>
          </cell>
          <cell r="H36" t="str">
            <v xml:space="preserve">ASESOR(A) DE COMUNICACIONES             </v>
          </cell>
          <cell r="K36">
            <v>100000</v>
          </cell>
          <cell r="U36">
            <v>12105.44</v>
          </cell>
          <cell r="V36">
            <v>2870</v>
          </cell>
          <cell r="W36">
            <v>3040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E36">
            <v>18015.439999999999</v>
          </cell>
          <cell r="AF36">
            <v>81984.56</v>
          </cell>
          <cell r="AH36" t="str">
            <v xml:space="preserve">Femenino  </v>
          </cell>
        </row>
        <row r="37">
          <cell r="A37" t="str">
            <v>CAROLIN NATALIA ADAMES</v>
          </cell>
          <cell r="G37" t="str">
            <v xml:space="preserve">4.-DIRECCION DE COMUNICACIONES                                                  </v>
          </cell>
          <cell r="H37" t="str">
            <v xml:space="preserve">ENCARGADA DE CONTENIDO                  </v>
          </cell>
          <cell r="K37">
            <v>80000</v>
          </cell>
          <cell r="U37">
            <v>7400.94</v>
          </cell>
          <cell r="V37">
            <v>2296</v>
          </cell>
          <cell r="W37">
            <v>2432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E37">
            <v>12128.94</v>
          </cell>
          <cell r="AF37">
            <v>67871.06</v>
          </cell>
          <cell r="AH37" t="str">
            <v xml:space="preserve">Femenino  </v>
          </cell>
        </row>
        <row r="38">
          <cell r="A38" t="str">
            <v>COPERNICO LUCIANO LUCIANO</v>
          </cell>
          <cell r="G38" t="str">
            <v xml:space="preserve">4.-DIRECCION DE COMUNICACIONES                                                  </v>
          </cell>
          <cell r="H38" t="str">
            <v xml:space="preserve">ENC. DE AUDIOVISUALES                   </v>
          </cell>
          <cell r="K38">
            <v>75000</v>
          </cell>
          <cell r="U38">
            <v>6309.35</v>
          </cell>
          <cell r="V38">
            <v>2152.5</v>
          </cell>
          <cell r="W38">
            <v>2280</v>
          </cell>
          <cell r="X38">
            <v>0</v>
          </cell>
          <cell r="Y38">
            <v>1947.6</v>
          </cell>
          <cell r="Z38">
            <v>5000</v>
          </cell>
          <cell r="AA38">
            <v>0</v>
          </cell>
          <cell r="AC38">
            <v>0</v>
          </cell>
          <cell r="AE38">
            <v>17689.45</v>
          </cell>
          <cell r="AF38">
            <v>57310.55</v>
          </cell>
          <cell r="AH38" t="str">
            <v xml:space="preserve">Masculino </v>
          </cell>
        </row>
        <row r="39">
          <cell r="A39" t="str">
            <v>EDISON RAFAEL FERNANDEZ VERAS</v>
          </cell>
          <cell r="G39" t="str">
            <v xml:space="preserve">4.-DIRECCION DE COMUNICACIONES                                                  </v>
          </cell>
          <cell r="H39" t="str">
            <v xml:space="preserve">DIR. PROGRM. VISION MNCPL               </v>
          </cell>
          <cell r="K39">
            <v>150000</v>
          </cell>
          <cell r="U39">
            <v>23866.69</v>
          </cell>
          <cell r="V39">
            <v>4305</v>
          </cell>
          <cell r="W39">
            <v>4560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E39">
            <v>32731.69</v>
          </cell>
          <cell r="AF39">
            <v>117268.31</v>
          </cell>
          <cell r="AH39" t="str">
            <v xml:space="preserve">Masculino </v>
          </cell>
        </row>
        <row r="40">
          <cell r="A40" t="str">
            <v>FELICIA MELLA VASQUEZ</v>
          </cell>
          <cell r="G40" t="str">
            <v xml:space="preserve">4.-DIRECCION DE COMUNICACIONES                                                  </v>
          </cell>
          <cell r="H40" t="str">
            <v xml:space="preserve">COMUNICACION INTERNA                    </v>
          </cell>
          <cell r="K40">
            <v>60000</v>
          </cell>
          <cell r="U40">
            <v>3486.65</v>
          </cell>
          <cell r="V40">
            <v>1722</v>
          </cell>
          <cell r="W40">
            <v>1824</v>
          </cell>
          <cell r="X40">
            <v>0</v>
          </cell>
          <cell r="Y40">
            <v>0</v>
          </cell>
          <cell r="Z40">
            <v>7471.78</v>
          </cell>
          <cell r="AA40">
            <v>0</v>
          </cell>
          <cell r="AC40">
            <v>0</v>
          </cell>
          <cell r="AE40">
            <v>14504.43</v>
          </cell>
          <cell r="AF40">
            <v>45495.57</v>
          </cell>
          <cell r="AH40" t="str">
            <v xml:space="preserve">Femenino  </v>
          </cell>
        </row>
        <row r="41">
          <cell r="A41" t="str">
            <v>JUAN FRANCISCO FELIZ SANCHEZ</v>
          </cell>
          <cell r="G41" t="str">
            <v xml:space="preserve">4.-DIRECCION DE COMUNICACIONES                                                  </v>
          </cell>
          <cell r="H41" t="str">
            <v xml:space="preserve">FOTOGRAFO                               </v>
          </cell>
          <cell r="K41">
            <v>25000</v>
          </cell>
          <cell r="U41">
            <v>0</v>
          </cell>
          <cell r="V41">
            <v>717.5</v>
          </cell>
          <cell r="W41">
            <v>760</v>
          </cell>
          <cell r="X41">
            <v>1715.46</v>
          </cell>
          <cell r="Y41">
            <v>0</v>
          </cell>
          <cell r="Z41">
            <v>14526.06</v>
          </cell>
          <cell r="AA41">
            <v>0</v>
          </cell>
          <cell r="AC41">
            <v>0</v>
          </cell>
          <cell r="AE41">
            <v>17719.02</v>
          </cell>
          <cell r="AF41">
            <v>7280.98</v>
          </cell>
          <cell r="AH41" t="str">
            <v xml:space="preserve">Masculino </v>
          </cell>
        </row>
        <row r="42">
          <cell r="A42" t="str">
            <v>RONNY LEANDRO NAVARRO FELIX</v>
          </cell>
          <cell r="G42" t="str">
            <v xml:space="preserve">4.-DIRECCION DE COMUNICACIONES                                                  </v>
          </cell>
          <cell r="H42" t="str">
            <v xml:space="preserve">ANALISTA DE COMUNICACIONES              </v>
          </cell>
          <cell r="K42">
            <v>60000</v>
          </cell>
          <cell r="U42">
            <v>3143.56</v>
          </cell>
          <cell r="V42">
            <v>1722</v>
          </cell>
          <cell r="W42">
            <v>1824</v>
          </cell>
          <cell r="X42">
            <v>1715.46</v>
          </cell>
          <cell r="Y42">
            <v>0</v>
          </cell>
          <cell r="Z42">
            <v>7011.74</v>
          </cell>
          <cell r="AA42">
            <v>0</v>
          </cell>
          <cell r="AC42">
            <v>0</v>
          </cell>
          <cell r="AE42">
            <v>15416.76</v>
          </cell>
          <cell r="AF42">
            <v>44583.24</v>
          </cell>
          <cell r="AH42" t="str">
            <v xml:space="preserve">Masculino </v>
          </cell>
        </row>
        <row r="43">
          <cell r="A43" t="str">
            <v>YENIFER YOKASTA VALENZUELA FIGUEREO</v>
          </cell>
          <cell r="G43" t="str">
            <v xml:space="preserve">4.-DIRECCION DE COMUNICACIONES                                                  </v>
          </cell>
          <cell r="H43" t="str">
            <v xml:space="preserve">AUXILIAR TECNICO                        </v>
          </cell>
          <cell r="K43">
            <v>50000</v>
          </cell>
          <cell r="U43">
            <v>1854</v>
          </cell>
          <cell r="V43">
            <v>1435</v>
          </cell>
          <cell r="W43">
            <v>1520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E43">
            <v>4809</v>
          </cell>
          <cell r="AF43">
            <v>45191</v>
          </cell>
          <cell r="AH43" t="str">
            <v xml:space="preserve">Femenino  </v>
          </cell>
        </row>
        <row r="44">
          <cell r="A44" t="str">
            <v>ASHLY JIMENEZ SANTOS</v>
          </cell>
          <cell r="G44" t="str">
            <v xml:space="preserve">4.1-DPTO. DE PROTOCOLO                                                          </v>
          </cell>
          <cell r="H44" t="str">
            <v xml:space="preserve">RECEPCIONISTA                           </v>
          </cell>
          <cell r="K44">
            <v>35000</v>
          </cell>
          <cell r="U44">
            <v>0</v>
          </cell>
          <cell r="V44">
            <v>1004.5</v>
          </cell>
          <cell r="W44">
            <v>1064</v>
          </cell>
          <cell r="X44">
            <v>0</v>
          </cell>
          <cell r="Y44">
            <v>0</v>
          </cell>
          <cell r="Z44">
            <v>3000</v>
          </cell>
          <cell r="AA44">
            <v>0</v>
          </cell>
          <cell r="AC44">
            <v>0</v>
          </cell>
          <cell r="AE44">
            <v>5068.5</v>
          </cell>
          <cell r="AF44">
            <v>29931.5</v>
          </cell>
          <cell r="AH44" t="str">
            <v xml:space="preserve">Femenino  </v>
          </cell>
        </row>
        <row r="45">
          <cell r="A45" t="str">
            <v>BERONICA TAVERA  MATEO</v>
          </cell>
          <cell r="G45" t="str">
            <v xml:space="preserve">4.1-DPTO. DE PROTOCOLO                                                          </v>
          </cell>
          <cell r="H45" t="str">
            <v xml:space="preserve">AUXILIAR ADMINISTRATIVO                 </v>
          </cell>
          <cell r="K45">
            <v>30000</v>
          </cell>
          <cell r="U45">
            <v>0</v>
          </cell>
          <cell r="V45">
            <v>861</v>
          </cell>
          <cell r="W45">
            <v>912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E45">
            <v>1773</v>
          </cell>
          <cell r="AF45">
            <v>28227</v>
          </cell>
          <cell r="AH45" t="str">
            <v xml:space="preserve">Femenino  </v>
          </cell>
        </row>
        <row r="46">
          <cell r="A46" t="str">
            <v>CARLOS ANDRES RODRIGUEZ DE LA CRUZ</v>
          </cell>
          <cell r="G46" t="str">
            <v xml:space="preserve">4.1-DPTO. DE PROTOCOLO                                                          </v>
          </cell>
          <cell r="H46" t="str">
            <v xml:space="preserve">AUXILIAR DE PROTOCOLO                   </v>
          </cell>
          <cell r="K46">
            <v>25000</v>
          </cell>
          <cell r="U46">
            <v>0</v>
          </cell>
          <cell r="V46">
            <v>717.5</v>
          </cell>
          <cell r="W46">
            <v>760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E46">
            <v>1477.5</v>
          </cell>
          <cell r="AF46">
            <v>23522.5</v>
          </cell>
          <cell r="AH46" t="str">
            <v xml:space="preserve">Masculino </v>
          </cell>
        </row>
        <row r="47">
          <cell r="A47" t="str">
            <v>DANY PIMENTEL FAMILIA</v>
          </cell>
          <cell r="G47" t="str">
            <v xml:space="preserve">4.1-DPTO. DE PROTOCOLO                                                          </v>
          </cell>
          <cell r="H47" t="str">
            <v xml:space="preserve">CAMARERO                                </v>
          </cell>
          <cell r="K47">
            <v>28000</v>
          </cell>
          <cell r="U47">
            <v>0</v>
          </cell>
          <cell r="V47">
            <v>803.6</v>
          </cell>
          <cell r="W47">
            <v>851.2</v>
          </cell>
          <cell r="X47">
            <v>0</v>
          </cell>
          <cell r="Y47">
            <v>0</v>
          </cell>
          <cell r="Z47">
            <v>15423.13</v>
          </cell>
          <cell r="AA47">
            <v>0</v>
          </cell>
          <cell r="AC47">
            <v>0</v>
          </cell>
          <cell r="AE47">
            <v>17077.93</v>
          </cell>
          <cell r="AF47">
            <v>10922.07</v>
          </cell>
          <cell r="AH47" t="str">
            <v xml:space="preserve">Masculino </v>
          </cell>
        </row>
        <row r="48">
          <cell r="A48" t="str">
            <v>ILONKA LUISANA REYNOSO RAMIREZ</v>
          </cell>
          <cell r="G48" t="str">
            <v xml:space="preserve">4.1-DPTO. DE PROTOCOLO                                                          </v>
          </cell>
          <cell r="H48" t="str">
            <v xml:space="preserve">RECEPCIONISTA                           </v>
          </cell>
          <cell r="K48">
            <v>35000</v>
          </cell>
          <cell r="U48">
            <v>0</v>
          </cell>
          <cell r="V48">
            <v>1004.5</v>
          </cell>
          <cell r="W48">
            <v>1064</v>
          </cell>
          <cell r="X48">
            <v>0</v>
          </cell>
          <cell r="Y48">
            <v>0</v>
          </cell>
          <cell r="Z48">
            <v>300</v>
          </cell>
          <cell r="AA48">
            <v>0</v>
          </cell>
          <cell r="AC48">
            <v>0</v>
          </cell>
          <cell r="AE48">
            <v>2368.5</v>
          </cell>
          <cell r="AF48">
            <v>32631.5</v>
          </cell>
          <cell r="AH48" t="str">
            <v xml:space="preserve">Femenino  </v>
          </cell>
        </row>
        <row r="49">
          <cell r="A49" t="str">
            <v>IRSA RANYERI ALCANTARA RAMIREZ</v>
          </cell>
          <cell r="G49" t="str">
            <v xml:space="preserve">4.1-DPTO. DE PROTOCOLO                                                          </v>
          </cell>
          <cell r="H49" t="str">
            <v xml:space="preserve">SECRETARIA                              </v>
          </cell>
          <cell r="K49">
            <v>26000</v>
          </cell>
          <cell r="U49">
            <v>0</v>
          </cell>
          <cell r="V49">
            <v>746.2</v>
          </cell>
          <cell r="W49">
            <v>790.4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E49">
            <v>1536.6</v>
          </cell>
          <cell r="AF49">
            <v>24463.4</v>
          </cell>
          <cell r="AH49" t="str">
            <v xml:space="preserve">Femenino  </v>
          </cell>
        </row>
        <row r="50">
          <cell r="A50" t="str">
            <v>KASSANDRA SANTOS FIGARIS</v>
          </cell>
          <cell r="G50" t="str">
            <v xml:space="preserve">4.1-DPTO. DE PROTOCOLO                                                          </v>
          </cell>
          <cell r="H50" t="str">
            <v xml:space="preserve">RECEPCIONISTA                           </v>
          </cell>
          <cell r="K50">
            <v>35000</v>
          </cell>
          <cell r="U50">
            <v>0</v>
          </cell>
          <cell r="V50">
            <v>1004.5</v>
          </cell>
          <cell r="W50">
            <v>1064</v>
          </cell>
          <cell r="X50">
            <v>0</v>
          </cell>
          <cell r="Y50">
            <v>0</v>
          </cell>
          <cell r="Z50">
            <v>4680</v>
          </cell>
          <cell r="AA50">
            <v>0</v>
          </cell>
          <cell r="AC50">
            <v>0</v>
          </cell>
          <cell r="AE50">
            <v>6748.5</v>
          </cell>
          <cell r="AF50">
            <v>28251.5</v>
          </cell>
          <cell r="AH50" t="str">
            <v xml:space="preserve">Femenino  </v>
          </cell>
        </row>
        <row r="51">
          <cell r="A51" t="str">
            <v>MARIANA JOSEFINA GOMEZ NUÑEZ</v>
          </cell>
          <cell r="G51" t="str">
            <v xml:space="preserve">4.1-DPTO. DE PROTOCOLO                                                          </v>
          </cell>
          <cell r="H51" t="str">
            <v xml:space="preserve">GESTOR DE PROTOCOLO                     </v>
          </cell>
          <cell r="K51">
            <v>46000</v>
          </cell>
          <cell r="U51">
            <v>1289.46</v>
          </cell>
          <cell r="V51">
            <v>1320.2</v>
          </cell>
          <cell r="W51">
            <v>1398.4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E51">
            <v>4008.06</v>
          </cell>
          <cell r="AF51">
            <v>41991.94</v>
          </cell>
          <cell r="AH51" t="str">
            <v xml:space="preserve">Femenino  </v>
          </cell>
        </row>
        <row r="52">
          <cell r="A52" t="str">
            <v>PAMELA NOELI GOMEZ SANCHEZ</v>
          </cell>
          <cell r="G52" t="str">
            <v xml:space="preserve">4.1-DPTO. DE PROTOCOLO                                                          </v>
          </cell>
          <cell r="H52" t="str">
            <v xml:space="preserve">TECNICO ADMINISTRATIVO                  </v>
          </cell>
          <cell r="K52">
            <v>46000</v>
          </cell>
          <cell r="U52">
            <v>1289.46</v>
          </cell>
          <cell r="V52">
            <v>1320.2</v>
          </cell>
          <cell r="W52">
            <v>1398.4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E52">
            <v>4008.06</v>
          </cell>
          <cell r="AF52">
            <v>41991.94</v>
          </cell>
          <cell r="AH52" t="str">
            <v xml:space="preserve">Femenino  </v>
          </cell>
        </row>
        <row r="53">
          <cell r="A53" t="str">
            <v>PAOLA MICHELLE CRUZ GARCIA</v>
          </cell>
          <cell r="G53" t="str">
            <v xml:space="preserve">4.1-DPTO. DE PROTOCOLO                                                          </v>
          </cell>
          <cell r="H53" t="str">
            <v xml:space="preserve">RECEPCIONISTA                           </v>
          </cell>
          <cell r="K53">
            <v>35000</v>
          </cell>
          <cell r="U53">
            <v>0</v>
          </cell>
          <cell r="V53">
            <v>1004.5</v>
          </cell>
          <cell r="W53">
            <v>1064</v>
          </cell>
          <cell r="X53">
            <v>0</v>
          </cell>
          <cell r="Y53">
            <v>0</v>
          </cell>
          <cell r="Z53">
            <v>2000</v>
          </cell>
          <cell r="AA53">
            <v>0</v>
          </cell>
          <cell r="AC53">
            <v>0</v>
          </cell>
          <cell r="AE53">
            <v>4068.5</v>
          </cell>
          <cell r="AF53">
            <v>30931.5</v>
          </cell>
          <cell r="AH53" t="str">
            <v xml:space="preserve">Femenino  </v>
          </cell>
        </row>
        <row r="54">
          <cell r="A54" t="str">
            <v>ROSA DERNI VICIOSO RAMOS DE G.</v>
          </cell>
          <cell r="G54" t="str">
            <v xml:space="preserve">4.1-DPTO. DE PROTOCOLO                                                          </v>
          </cell>
          <cell r="H54" t="str">
            <v xml:space="preserve">ENCARGADO(A)                            </v>
          </cell>
          <cell r="K54">
            <v>90000</v>
          </cell>
          <cell r="U54">
            <v>9753.19</v>
          </cell>
          <cell r="V54">
            <v>2583</v>
          </cell>
          <cell r="W54">
            <v>2736</v>
          </cell>
          <cell r="X54">
            <v>0</v>
          </cell>
          <cell r="Y54">
            <v>0</v>
          </cell>
          <cell r="Z54">
            <v>4000</v>
          </cell>
          <cell r="AA54">
            <v>0</v>
          </cell>
          <cell r="AC54">
            <v>0</v>
          </cell>
          <cell r="AE54">
            <v>19072.189999999999</v>
          </cell>
          <cell r="AF54">
            <v>70927.81</v>
          </cell>
          <cell r="AH54" t="str">
            <v xml:space="preserve">Femenino  </v>
          </cell>
        </row>
        <row r="55">
          <cell r="A55" t="str">
            <v>YULEXIS ELISABET SANCHEZ SANCHEZ</v>
          </cell>
          <cell r="G55" t="str">
            <v xml:space="preserve">4.1-DPTO. DE PROTOCOLO                                                          </v>
          </cell>
          <cell r="H55" t="str">
            <v xml:space="preserve">RECEPCIONISTA                           </v>
          </cell>
          <cell r="K55">
            <v>26000</v>
          </cell>
          <cell r="U55">
            <v>0</v>
          </cell>
          <cell r="V55">
            <v>746.2</v>
          </cell>
          <cell r="W55">
            <v>790.4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E55">
            <v>1536.6</v>
          </cell>
          <cell r="AF55">
            <v>24463.4</v>
          </cell>
          <cell r="AH55" t="str">
            <v xml:space="preserve">Femenino  </v>
          </cell>
        </row>
        <row r="56">
          <cell r="A56" t="str">
            <v>YULISA CARRASCO DE LA CRUZ</v>
          </cell>
          <cell r="G56" t="str">
            <v xml:space="preserve">4.1-DPTO. DE PROTOCOLO                                                          </v>
          </cell>
          <cell r="H56" t="str">
            <v xml:space="preserve">CAMARERO                                </v>
          </cell>
          <cell r="K56">
            <v>25000</v>
          </cell>
          <cell r="U56">
            <v>0</v>
          </cell>
          <cell r="V56">
            <v>717.5</v>
          </cell>
          <cell r="W56">
            <v>760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1477.5</v>
          </cell>
          <cell r="AF56">
            <v>23522.5</v>
          </cell>
          <cell r="AH56" t="str">
            <v xml:space="preserve">Femenino  </v>
          </cell>
        </row>
        <row r="57">
          <cell r="A57" t="str">
            <v>JAVIER IGNACIO BALBUENA MILANES</v>
          </cell>
          <cell r="G57" t="str">
            <v xml:space="preserve">4.2-DPTO.  DE RELACIONES PUBICAS Y PRENSA                                       </v>
          </cell>
          <cell r="H57" t="str">
            <v xml:space="preserve">FOTOGRAFO                               </v>
          </cell>
          <cell r="K57">
            <v>26000</v>
          </cell>
          <cell r="U57">
            <v>0</v>
          </cell>
          <cell r="V57">
            <v>746.2</v>
          </cell>
          <cell r="W57">
            <v>790.4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E57">
            <v>1536.6</v>
          </cell>
          <cell r="AF57">
            <v>24463.4</v>
          </cell>
          <cell r="AH57" t="str">
            <v xml:space="preserve">Masculino </v>
          </cell>
        </row>
        <row r="58">
          <cell r="A58" t="str">
            <v>JUAN DIAZ AMADOR</v>
          </cell>
          <cell r="G58" t="str">
            <v xml:space="preserve">4.2-DPTO.  DE RELACIONES PUBICAS Y PRENSA                                       </v>
          </cell>
          <cell r="H58" t="str">
            <v xml:space="preserve">FOTOGRAFO                               </v>
          </cell>
          <cell r="K58">
            <v>30000</v>
          </cell>
          <cell r="U58">
            <v>0</v>
          </cell>
          <cell r="V58">
            <v>861</v>
          </cell>
          <cell r="W58">
            <v>912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E58">
            <v>1773</v>
          </cell>
          <cell r="AF58">
            <v>28227</v>
          </cell>
          <cell r="AH58" t="str">
            <v xml:space="preserve">Masculino </v>
          </cell>
        </row>
        <row r="59">
          <cell r="A59" t="str">
            <v>LUIS FRANCISCO RIVAS MATOS</v>
          </cell>
          <cell r="G59" t="str">
            <v xml:space="preserve">4.2-DPTO.  DE RELACIONES PUBICAS Y PRENSA                                       </v>
          </cell>
          <cell r="H59" t="str">
            <v xml:space="preserve">ANALISTA DE COMUNICACIONES              </v>
          </cell>
          <cell r="K59">
            <v>60000</v>
          </cell>
          <cell r="U59">
            <v>3486.65</v>
          </cell>
          <cell r="V59">
            <v>1722</v>
          </cell>
          <cell r="W59">
            <v>1824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E59">
            <v>7032.65</v>
          </cell>
          <cell r="AF59">
            <v>52967.35</v>
          </cell>
          <cell r="AH59" t="str">
            <v xml:space="preserve">Masculino </v>
          </cell>
        </row>
        <row r="60">
          <cell r="A60" t="str">
            <v>MANUEL ALEJANDRO FELIZ DIAZ</v>
          </cell>
          <cell r="G60" t="str">
            <v xml:space="preserve">4.2-DPTO.  DE RELACIONES PUBICAS Y PRENSA                                       </v>
          </cell>
          <cell r="H60" t="str">
            <v xml:space="preserve">FOTOGRAFO                               </v>
          </cell>
          <cell r="K60">
            <v>15000</v>
          </cell>
          <cell r="U60">
            <v>0</v>
          </cell>
          <cell r="V60">
            <v>430.5</v>
          </cell>
          <cell r="W60">
            <v>456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E60">
            <v>886.5</v>
          </cell>
          <cell r="AF60">
            <v>14113.5</v>
          </cell>
          <cell r="AH60" t="str">
            <v xml:space="preserve">Masculino </v>
          </cell>
        </row>
        <row r="61">
          <cell r="A61" t="str">
            <v>MARY YERLYN PAULA PINEDA</v>
          </cell>
          <cell r="G61" t="str">
            <v xml:space="preserve">4.2-DPTO.  DE RELACIONES PUBICAS Y PRENSA                                       </v>
          </cell>
          <cell r="H61" t="str">
            <v xml:space="preserve">PERIODISTA                              </v>
          </cell>
          <cell r="K61">
            <v>80000</v>
          </cell>
          <cell r="U61">
            <v>6972.07</v>
          </cell>
          <cell r="V61">
            <v>2296</v>
          </cell>
          <cell r="W61">
            <v>2432</v>
          </cell>
          <cell r="X61">
            <v>1715.46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E61">
            <v>13415.53</v>
          </cell>
          <cell r="AF61">
            <v>66584.47</v>
          </cell>
          <cell r="AH61" t="str">
            <v xml:space="preserve">Femenino  </v>
          </cell>
        </row>
        <row r="62">
          <cell r="A62" t="str">
            <v>NAZARIO ANTONIO JIMENEZ HERNANDEZ</v>
          </cell>
          <cell r="G62" t="str">
            <v xml:space="preserve">4.2-DPTO.  DE RELACIONES PUBICAS Y PRENSA                                       </v>
          </cell>
          <cell r="H62" t="str">
            <v xml:space="preserve">TECNICO DE COMUNICACIONES               </v>
          </cell>
          <cell r="K62">
            <v>35000</v>
          </cell>
          <cell r="U62">
            <v>0</v>
          </cell>
          <cell r="V62">
            <v>1004.5</v>
          </cell>
          <cell r="W62">
            <v>1064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E62">
            <v>2068.5</v>
          </cell>
          <cell r="AF62">
            <v>32931.5</v>
          </cell>
          <cell r="AH62" t="str">
            <v xml:space="preserve">Masculino </v>
          </cell>
        </row>
        <row r="63">
          <cell r="A63" t="str">
            <v>KAREN LISBETH RICARDO CORNIEL</v>
          </cell>
          <cell r="G63" t="str">
            <v xml:space="preserve">5-DIRECCION DE RELACIONES INTERINSTITUCIONALES                                  </v>
          </cell>
          <cell r="H63" t="str">
            <v xml:space="preserve">ASESOR(A)                               </v>
          </cell>
          <cell r="K63">
            <v>190000</v>
          </cell>
          <cell r="U63">
            <v>33275.69</v>
          </cell>
          <cell r="V63">
            <v>5453</v>
          </cell>
          <cell r="W63">
            <v>5776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E63">
            <v>44504.69</v>
          </cell>
          <cell r="AF63">
            <v>145495.31</v>
          </cell>
          <cell r="AH63" t="str">
            <v xml:space="preserve">Femenino  </v>
          </cell>
        </row>
        <row r="64">
          <cell r="A64" t="str">
            <v>NILSON RAMON BATISTA ALMONTE</v>
          </cell>
          <cell r="G64" t="str">
            <v xml:space="preserve">5-DIRECCION DE RELACIONES INTERINSTITUCIONALES                                  </v>
          </cell>
          <cell r="H64" t="str">
            <v xml:space="preserve">DIRECTOR(A)                             </v>
          </cell>
          <cell r="K64">
            <v>130000</v>
          </cell>
          <cell r="U64">
            <v>19162.189999999999</v>
          </cell>
          <cell r="V64">
            <v>3731</v>
          </cell>
          <cell r="W64">
            <v>3952</v>
          </cell>
          <cell r="X64">
            <v>0</v>
          </cell>
          <cell r="Y64">
            <v>0</v>
          </cell>
          <cell r="Z64">
            <v>4500</v>
          </cell>
          <cell r="AA64">
            <v>0</v>
          </cell>
          <cell r="AC64">
            <v>0</v>
          </cell>
          <cell r="AE64">
            <v>31345.19</v>
          </cell>
          <cell r="AF64">
            <v>98654.81</v>
          </cell>
          <cell r="AH64" t="str">
            <v xml:space="preserve">Masculino </v>
          </cell>
        </row>
        <row r="65">
          <cell r="A65" t="str">
            <v>EDUVIRGIS CRUZ FERREIRA</v>
          </cell>
          <cell r="G65" t="str">
            <v xml:space="preserve">6-DIRECCION DE RECURSOS HUMANOS                                                 </v>
          </cell>
          <cell r="H65" t="str">
            <v xml:space="preserve">AUXILIAR ADMINISTRATIVO                 </v>
          </cell>
          <cell r="K65">
            <v>33000</v>
          </cell>
          <cell r="U65">
            <v>0</v>
          </cell>
          <cell r="V65">
            <v>947.1</v>
          </cell>
          <cell r="W65">
            <v>1003.2</v>
          </cell>
          <cell r="X65">
            <v>0</v>
          </cell>
          <cell r="Y65">
            <v>0</v>
          </cell>
          <cell r="Z65">
            <v>3402.83</v>
          </cell>
          <cell r="AA65">
            <v>0</v>
          </cell>
          <cell r="AC65">
            <v>0</v>
          </cell>
          <cell r="AE65">
            <v>5353.13</v>
          </cell>
          <cell r="AF65">
            <v>27646.87</v>
          </cell>
          <cell r="AH65" t="str">
            <v xml:space="preserve">Femenino  </v>
          </cell>
        </row>
        <row r="66">
          <cell r="A66" t="str">
            <v>FLORY Y. SANCHEZ H.</v>
          </cell>
          <cell r="G66" t="str">
            <v xml:space="preserve">6-DIRECCION DE RECURSOS HUMANOS                                                 </v>
          </cell>
          <cell r="H66" t="str">
            <v xml:space="preserve">ASESOR(A) DE RECURSOS HUMANOS           </v>
          </cell>
          <cell r="K66">
            <v>90000</v>
          </cell>
          <cell r="U66">
            <v>9753.19</v>
          </cell>
          <cell r="V66">
            <v>2583</v>
          </cell>
          <cell r="W66">
            <v>2736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E66">
            <v>15072.19</v>
          </cell>
          <cell r="AF66">
            <v>74927.81</v>
          </cell>
          <cell r="AH66" t="str">
            <v xml:space="preserve">Femenino  </v>
          </cell>
        </row>
        <row r="67">
          <cell r="A67" t="str">
            <v>HELEN MARIA PEÑA SOTO</v>
          </cell>
          <cell r="G67" t="str">
            <v xml:space="preserve">6-DIRECCION DE RECURSOS HUMANOS                                                 </v>
          </cell>
          <cell r="H67" t="str">
            <v xml:space="preserve">TECNICO DE RECURSOS HUMANOS             </v>
          </cell>
          <cell r="K67">
            <v>46000</v>
          </cell>
          <cell r="U67">
            <v>1289.46</v>
          </cell>
          <cell r="V67">
            <v>1320.2</v>
          </cell>
          <cell r="W67">
            <v>1398.4</v>
          </cell>
          <cell r="X67">
            <v>0</v>
          </cell>
          <cell r="Y67">
            <v>1349.63</v>
          </cell>
          <cell r="Z67">
            <v>0</v>
          </cell>
          <cell r="AA67">
            <v>100</v>
          </cell>
          <cell r="AC67">
            <v>0</v>
          </cell>
          <cell r="AE67">
            <v>5457.69</v>
          </cell>
          <cell r="AF67">
            <v>40542.31</v>
          </cell>
          <cell r="AH67" t="str">
            <v xml:space="preserve">Femenino  </v>
          </cell>
        </row>
        <row r="68">
          <cell r="A68" t="str">
            <v>MARTHA LUCILA PORTOREAL</v>
          </cell>
          <cell r="G68" t="str">
            <v xml:space="preserve">6-DIRECCION DE RECURSOS HUMANOS                                                 </v>
          </cell>
          <cell r="H68" t="str">
            <v xml:space="preserve">AUXILIAR RR.HH.                         </v>
          </cell>
          <cell r="K68">
            <v>26000</v>
          </cell>
          <cell r="U68">
            <v>0</v>
          </cell>
          <cell r="V68">
            <v>746.2</v>
          </cell>
          <cell r="W68">
            <v>790.4</v>
          </cell>
          <cell r="X68">
            <v>0</v>
          </cell>
          <cell r="Y68">
            <v>1496.06</v>
          </cell>
          <cell r="Z68">
            <v>5500.65</v>
          </cell>
          <cell r="AA68">
            <v>50</v>
          </cell>
          <cell r="AC68">
            <v>0</v>
          </cell>
          <cell r="AE68">
            <v>8583.31</v>
          </cell>
          <cell r="AF68">
            <v>17416.689999999999</v>
          </cell>
          <cell r="AH68" t="str">
            <v xml:space="preserve">Femenino  </v>
          </cell>
        </row>
        <row r="69">
          <cell r="A69" t="str">
            <v>ROSAURY TEJADA DIAZ</v>
          </cell>
          <cell r="G69" t="str">
            <v xml:space="preserve">6-DIRECCION DE RECURSOS HUMANOS                                                 </v>
          </cell>
          <cell r="H69" t="str">
            <v xml:space="preserve">TECNICO ADMINISTRATIVO                  </v>
          </cell>
          <cell r="K69">
            <v>40000</v>
          </cell>
          <cell r="U69">
            <v>442.65</v>
          </cell>
          <cell r="V69">
            <v>1148</v>
          </cell>
          <cell r="W69">
            <v>1216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E69">
            <v>2806.65</v>
          </cell>
          <cell r="AF69">
            <v>37193.35</v>
          </cell>
          <cell r="AH69" t="str">
            <v xml:space="preserve">Femenino  </v>
          </cell>
        </row>
        <row r="70">
          <cell r="A70" t="str">
            <v>SONIA MARGARITA PEREZ LOPEZ</v>
          </cell>
          <cell r="G70" t="str">
            <v xml:space="preserve">6-DIRECCION DE RECURSOS HUMANOS                                                 </v>
          </cell>
          <cell r="H70" t="str">
            <v xml:space="preserve">ASESOR(A) DE RECURSOS HUMANOS           </v>
          </cell>
          <cell r="K70">
            <v>100000</v>
          </cell>
          <cell r="U70">
            <v>12105.44</v>
          </cell>
          <cell r="V70">
            <v>2870</v>
          </cell>
          <cell r="W70">
            <v>3040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E70">
            <v>18015.439999999999</v>
          </cell>
          <cell r="AF70">
            <v>81984.56</v>
          </cell>
          <cell r="AH70" t="str">
            <v xml:space="preserve">Femenino  </v>
          </cell>
        </row>
        <row r="71">
          <cell r="A71" t="str">
            <v>VILMA ZORAIDA CONTRERAS DE ACOSTA</v>
          </cell>
          <cell r="G71" t="str">
            <v xml:space="preserve">6-DIRECCION DE RECURSOS HUMANOS                                                 </v>
          </cell>
          <cell r="H71" t="str">
            <v xml:space="preserve">DIRECTOR(A)                             </v>
          </cell>
          <cell r="K71">
            <v>150000</v>
          </cell>
          <cell r="U71">
            <v>23866.69</v>
          </cell>
          <cell r="V71">
            <v>4305</v>
          </cell>
          <cell r="W71">
            <v>4560</v>
          </cell>
          <cell r="X71">
            <v>0</v>
          </cell>
          <cell r="Y71">
            <v>0</v>
          </cell>
          <cell r="Z71">
            <v>35387.35</v>
          </cell>
          <cell r="AA71">
            <v>100</v>
          </cell>
          <cell r="AC71">
            <v>0</v>
          </cell>
          <cell r="AE71">
            <v>68219.039999999994</v>
          </cell>
          <cell r="AF71">
            <v>81780.960000000006</v>
          </cell>
          <cell r="AH71" t="str">
            <v xml:space="preserve">Femenino  </v>
          </cell>
        </row>
        <row r="72">
          <cell r="A72" t="str">
            <v xml:space="preserve"> DENISSE PATRICIA SANTOS GUZMAN</v>
          </cell>
          <cell r="G72" t="str">
            <v xml:space="preserve">6.1-DPTO. DE REGISTRO Y CONTROL DE NOMINA                                       </v>
          </cell>
          <cell r="H72" t="str">
            <v xml:space="preserve">ENCARGADO(A)                            </v>
          </cell>
          <cell r="K72">
            <v>100000</v>
          </cell>
          <cell r="U72">
            <v>12105.44</v>
          </cell>
          <cell r="V72">
            <v>2870</v>
          </cell>
          <cell r="W72">
            <v>3040</v>
          </cell>
          <cell r="X72">
            <v>0</v>
          </cell>
          <cell r="Y72">
            <v>0</v>
          </cell>
          <cell r="Z72">
            <v>500</v>
          </cell>
          <cell r="AA72">
            <v>50</v>
          </cell>
          <cell r="AC72">
            <v>0</v>
          </cell>
          <cell r="AE72">
            <v>18565.439999999999</v>
          </cell>
          <cell r="AF72">
            <v>81434.559999999998</v>
          </cell>
          <cell r="AH72" t="str">
            <v xml:space="preserve">Femenino  </v>
          </cell>
        </row>
        <row r="73">
          <cell r="A73" t="str">
            <v>MADELINE LISBETH MARTINEZ POLANCO</v>
          </cell>
          <cell r="G73" t="str">
            <v xml:space="preserve">6.1-DPTO. DE REGISTRO Y CONTROL DE NOMINA                                       </v>
          </cell>
          <cell r="H73" t="str">
            <v xml:space="preserve">TECNICO DE NOMINA                       </v>
          </cell>
          <cell r="K73">
            <v>46000</v>
          </cell>
          <cell r="U73">
            <v>1289.46</v>
          </cell>
          <cell r="V73">
            <v>1320.2</v>
          </cell>
          <cell r="W73">
            <v>1398.4</v>
          </cell>
          <cell r="X73">
            <v>0</v>
          </cell>
          <cell r="Y73">
            <v>0</v>
          </cell>
          <cell r="Z73">
            <v>0</v>
          </cell>
          <cell r="AA73">
            <v>50</v>
          </cell>
          <cell r="AC73">
            <v>0</v>
          </cell>
          <cell r="AE73">
            <v>4058.06</v>
          </cell>
          <cell r="AF73">
            <v>41941.94</v>
          </cell>
          <cell r="AH73" t="str">
            <v xml:space="preserve">Femenino  </v>
          </cell>
        </row>
        <row r="74">
          <cell r="A74" t="str">
            <v>YOANNY MARTINEZ SANTOS</v>
          </cell>
          <cell r="G74" t="str">
            <v xml:space="preserve">6.1-DPTO. DE REGISTRO Y CONTROL DE NOMINA                                       </v>
          </cell>
          <cell r="H74" t="str">
            <v xml:space="preserve">TECNICO DE NOMINA                       </v>
          </cell>
          <cell r="K74">
            <v>46000</v>
          </cell>
          <cell r="U74">
            <v>1032.1400000000001</v>
          </cell>
          <cell r="V74">
            <v>1320.2</v>
          </cell>
          <cell r="W74">
            <v>1398.4</v>
          </cell>
          <cell r="X74">
            <v>1715.46</v>
          </cell>
          <cell r="Y74">
            <v>748.03</v>
          </cell>
          <cell r="Z74">
            <v>4769.93</v>
          </cell>
          <cell r="AA74">
            <v>50</v>
          </cell>
          <cell r="AC74">
            <v>0</v>
          </cell>
          <cell r="AE74">
            <v>11034.16</v>
          </cell>
          <cell r="AF74">
            <v>34965.839999999997</v>
          </cell>
          <cell r="AH74" t="str">
            <v xml:space="preserve">Femenino  </v>
          </cell>
        </row>
        <row r="75">
          <cell r="A75" t="str">
            <v>CAROLINA GARCIA ACOSTA</v>
          </cell>
          <cell r="G75" t="str">
            <v xml:space="preserve">6.1.1-DIV. DE EVAL. DESEMPE-O Y CAP.                                            </v>
          </cell>
          <cell r="H75" t="str">
            <v xml:space="preserve">AUXILIAR ADMINISTRATIVO                 </v>
          </cell>
          <cell r="K75">
            <v>35000</v>
          </cell>
          <cell r="U75">
            <v>0</v>
          </cell>
          <cell r="V75">
            <v>1004.5</v>
          </cell>
          <cell r="W75">
            <v>1064</v>
          </cell>
          <cell r="X75">
            <v>0</v>
          </cell>
          <cell r="Y75">
            <v>748.03</v>
          </cell>
          <cell r="Z75">
            <v>7025.9</v>
          </cell>
          <cell r="AA75">
            <v>0</v>
          </cell>
          <cell r="AC75">
            <v>0</v>
          </cell>
          <cell r="AE75">
            <v>9842.43</v>
          </cell>
          <cell r="AF75">
            <v>25157.57</v>
          </cell>
          <cell r="AH75" t="str">
            <v xml:space="preserve">Femenino  </v>
          </cell>
        </row>
        <row r="76">
          <cell r="A76" t="str">
            <v>YANEIRA MIGUELINA MELO CASTILLO</v>
          </cell>
          <cell r="G76" t="str">
            <v xml:space="preserve">6.1.1-DIV. DE EVAL. DESEMPE-O Y CAP.                                            </v>
          </cell>
          <cell r="H76" t="str">
            <v xml:space="preserve">PSICOLOGO(A)                            </v>
          </cell>
          <cell r="K76">
            <v>56000</v>
          </cell>
          <cell r="U76">
            <v>2186.17</v>
          </cell>
          <cell r="V76">
            <v>1607.2</v>
          </cell>
          <cell r="W76">
            <v>1702.4</v>
          </cell>
          <cell r="X76">
            <v>3430.92</v>
          </cell>
          <cell r="Y76">
            <v>0</v>
          </cell>
          <cell r="Z76">
            <v>4231.37</v>
          </cell>
          <cell r="AA76">
            <v>0</v>
          </cell>
          <cell r="AC76">
            <v>0</v>
          </cell>
          <cell r="AE76">
            <v>13158.06</v>
          </cell>
          <cell r="AF76">
            <v>42841.94</v>
          </cell>
          <cell r="AH76" t="str">
            <v xml:space="preserve">Femenino  </v>
          </cell>
        </row>
        <row r="77">
          <cell r="A77" t="str">
            <v>ILIANA MARGARITA LARANCUENT ALFONSECA</v>
          </cell>
          <cell r="G77" t="str">
            <v xml:space="preserve">6.1.2-DIV. DE ORG. DEL TRABAJO Y COMP.                                          </v>
          </cell>
          <cell r="H77" t="str">
            <v xml:space="preserve">ENCARGADO(A)                            </v>
          </cell>
          <cell r="K77">
            <v>85000</v>
          </cell>
          <cell r="U77">
            <v>8577.06</v>
          </cell>
          <cell r="V77">
            <v>2439.5</v>
          </cell>
          <cell r="W77">
            <v>2584</v>
          </cell>
          <cell r="X77">
            <v>0</v>
          </cell>
          <cell r="Y77">
            <v>0</v>
          </cell>
          <cell r="Z77">
            <v>5542.92</v>
          </cell>
          <cell r="AA77">
            <v>50</v>
          </cell>
          <cell r="AC77">
            <v>0</v>
          </cell>
          <cell r="AE77">
            <v>19193.48</v>
          </cell>
          <cell r="AF77">
            <v>65806.52</v>
          </cell>
          <cell r="AH77" t="str">
            <v xml:space="preserve">Femenino  </v>
          </cell>
        </row>
        <row r="78">
          <cell r="A78" t="str">
            <v>NICAURIS MONTERO SANTANA</v>
          </cell>
          <cell r="G78" t="str">
            <v xml:space="preserve">6.1.2-DIV. DE ORG. DEL TRABAJO Y COMP.                                          </v>
          </cell>
          <cell r="H78" t="str">
            <v xml:space="preserve">TECNICO DE RECURSOS HUMANOS             </v>
          </cell>
          <cell r="K78">
            <v>45000</v>
          </cell>
          <cell r="U78">
            <v>1148.33</v>
          </cell>
          <cell r="V78">
            <v>1291.5</v>
          </cell>
          <cell r="W78">
            <v>1368</v>
          </cell>
          <cell r="X78">
            <v>0</v>
          </cell>
          <cell r="Y78">
            <v>0</v>
          </cell>
          <cell r="Z78">
            <v>0</v>
          </cell>
          <cell r="AA78">
            <v>50</v>
          </cell>
          <cell r="AC78">
            <v>0</v>
          </cell>
          <cell r="AE78">
            <v>3857.83</v>
          </cell>
          <cell r="AF78">
            <v>41142.17</v>
          </cell>
          <cell r="AH78" t="str">
            <v xml:space="preserve">Femenino  </v>
          </cell>
        </row>
        <row r="79">
          <cell r="A79" t="str">
            <v>ARABELLE PATRICIA CAMPOS GOMEZ</v>
          </cell>
          <cell r="G79" t="str">
            <v xml:space="preserve">6.1.3 SECCION DE RECLUTAMIENTO Y SELECCION                                      </v>
          </cell>
          <cell r="H79" t="str">
            <v xml:space="preserve">ENCARGADO(A)                            </v>
          </cell>
          <cell r="K79">
            <v>75000</v>
          </cell>
          <cell r="U79">
            <v>6309.35</v>
          </cell>
          <cell r="V79">
            <v>2152.5</v>
          </cell>
          <cell r="W79">
            <v>2280</v>
          </cell>
          <cell r="X79">
            <v>0</v>
          </cell>
          <cell r="Y79">
            <v>1496.06</v>
          </cell>
          <cell r="Z79">
            <v>2000</v>
          </cell>
          <cell r="AA79">
            <v>0</v>
          </cell>
          <cell r="AC79">
            <v>0</v>
          </cell>
          <cell r="AE79">
            <v>14237.91</v>
          </cell>
          <cell r="AF79">
            <v>60762.09</v>
          </cell>
          <cell r="AH79" t="str">
            <v xml:space="preserve">Femenino  </v>
          </cell>
        </row>
        <row r="80">
          <cell r="A80" t="str">
            <v>WANDA YUNET FLORIAN DE BASORA</v>
          </cell>
          <cell r="G80" t="str">
            <v xml:space="preserve">6.1.3 SECCION DE RECLUTAMIENTO Y SELECCION                                      </v>
          </cell>
          <cell r="H80" t="str">
            <v xml:space="preserve">TECNICO DE RECURSOS HUMANOS             </v>
          </cell>
          <cell r="K80">
            <v>45000</v>
          </cell>
          <cell r="U80">
            <v>1148.33</v>
          </cell>
          <cell r="V80">
            <v>1291.5</v>
          </cell>
          <cell r="W80">
            <v>1368</v>
          </cell>
          <cell r="X80">
            <v>0</v>
          </cell>
          <cell r="Y80">
            <v>0</v>
          </cell>
          <cell r="Z80">
            <v>2856.54</v>
          </cell>
          <cell r="AA80">
            <v>0</v>
          </cell>
          <cell r="AC80">
            <v>0</v>
          </cell>
          <cell r="AE80">
            <v>6664.37</v>
          </cell>
          <cell r="AF80">
            <v>38335.629999999997</v>
          </cell>
          <cell r="AH80" t="str">
            <v xml:space="preserve">Femenino  </v>
          </cell>
        </row>
        <row r="81">
          <cell r="A81" t="str">
            <v>FRANKLIN DE JESUS LABOUR FELIZ</v>
          </cell>
          <cell r="G81" t="str">
            <v xml:space="preserve">7-SUB-SEC. DE PLAN. Y DES. INSTITUCIONAL                                        </v>
          </cell>
          <cell r="H81" t="str">
            <v xml:space="preserve">ASESOR(A)                               </v>
          </cell>
          <cell r="K81">
            <v>60000</v>
          </cell>
          <cell r="U81">
            <v>3486.65</v>
          </cell>
          <cell r="V81">
            <v>1722</v>
          </cell>
          <cell r="W81">
            <v>1824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E81">
            <v>7032.65</v>
          </cell>
          <cell r="AF81">
            <v>52967.35</v>
          </cell>
          <cell r="AH81" t="str">
            <v xml:space="preserve">Masculino </v>
          </cell>
        </row>
        <row r="82">
          <cell r="A82" t="str">
            <v>JENNIFER ESPERANZA DE LA CRUZ BREA</v>
          </cell>
          <cell r="G82" t="str">
            <v xml:space="preserve">7-SUB-SEC. DE PLAN. Y DES. INSTITUCIONAL                                        </v>
          </cell>
          <cell r="H82" t="str">
            <v xml:space="preserve">ASISTENTE                               </v>
          </cell>
          <cell r="K82">
            <v>45000</v>
          </cell>
          <cell r="U82">
            <v>1148.33</v>
          </cell>
          <cell r="V82">
            <v>1291.5</v>
          </cell>
          <cell r="W82">
            <v>1368</v>
          </cell>
          <cell r="X82">
            <v>0</v>
          </cell>
          <cell r="Y82">
            <v>0</v>
          </cell>
          <cell r="Z82">
            <v>12078.42</v>
          </cell>
          <cell r="AA82">
            <v>0</v>
          </cell>
          <cell r="AC82">
            <v>0</v>
          </cell>
          <cell r="AE82">
            <v>15886.25</v>
          </cell>
          <cell r="AF82">
            <v>29113.75</v>
          </cell>
          <cell r="AH82" t="str">
            <v xml:space="preserve">Femenino  </v>
          </cell>
        </row>
        <row r="83">
          <cell r="A83" t="str">
            <v>JOCELYN ALTAGRACIA MARTINEZ GARCIA</v>
          </cell>
          <cell r="G83" t="str">
            <v xml:space="preserve">7-SUB-SEC. DE PLAN. Y DES. INSTITUCIONAL                                        </v>
          </cell>
          <cell r="H83" t="str">
            <v xml:space="preserve">SECRETARIA                              </v>
          </cell>
          <cell r="K83">
            <v>26000</v>
          </cell>
          <cell r="U83">
            <v>0</v>
          </cell>
          <cell r="V83">
            <v>746.2</v>
          </cell>
          <cell r="W83">
            <v>790.4</v>
          </cell>
          <cell r="X83">
            <v>1715.46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E83">
            <v>3252.06</v>
          </cell>
          <cell r="AF83">
            <v>22747.94</v>
          </cell>
          <cell r="AH83" t="str">
            <v xml:space="preserve">Femenino  </v>
          </cell>
        </row>
        <row r="84">
          <cell r="A84" t="str">
            <v>PEDRO ANTONIO HERNANDEZ PAULINO</v>
          </cell>
          <cell r="G84" t="str">
            <v xml:space="preserve">7-SUB-SEC. DE PLAN. Y DES. INSTITUCIONAL                                        </v>
          </cell>
          <cell r="H84" t="str">
            <v xml:space="preserve">SUB-SECRETARIO(A)                       </v>
          </cell>
          <cell r="K84">
            <v>190000</v>
          </cell>
          <cell r="U84">
            <v>32846.82</v>
          </cell>
          <cell r="V84">
            <v>5453</v>
          </cell>
          <cell r="W84">
            <v>5776</v>
          </cell>
          <cell r="X84">
            <v>1715.46</v>
          </cell>
          <cell r="Y84">
            <v>0</v>
          </cell>
          <cell r="Z84">
            <v>11089.32</v>
          </cell>
          <cell r="AA84">
            <v>1050</v>
          </cell>
          <cell r="AC84">
            <v>0</v>
          </cell>
          <cell r="AE84">
            <v>57930.6</v>
          </cell>
          <cell r="AF84">
            <v>132069.4</v>
          </cell>
          <cell r="AH84" t="str">
            <v xml:space="preserve">Masculino </v>
          </cell>
        </row>
        <row r="85">
          <cell r="A85" t="str">
            <v>ALFONSO JUAN RODRIGUEZ MEJIA</v>
          </cell>
          <cell r="G85" t="str">
            <v xml:space="preserve">23-DPTO. DE ANALISIS E INVESTIGACION MNCPL.                                     </v>
          </cell>
          <cell r="H85" t="str">
            <v xml:space="preserve">ANALISTA                                </v>
          </cell>
          <cell r="K85">
            <v>62000</v>
          </cell>
          <cell r="U85">
            <v>3863.01</v>
          </cell>
          <cell r="V85">
            <v>1779.4</v>
          </cell>
          <cell r="W85">
            <v>1884.8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E85">
            <v>7527.21</v>
          </cell>
          <cell r="AF85">
            <v>54472.79</v>
          </cell>
          <cell r="AH85" t="str">
            <v xml:space="preserve">Masculino </v>
          </cell>
        </row>
        <row r="86">
          <cell r="A86" t="str">
            <v>ALICIA VALENTIN JIMINIAN</v>
          </cell>
          <cell r="G86" t="str">
            <v xml:space="preserve">23-DPTO. DE ANALISIS E INVESTIGACION MNCPL.                                     </v>
          </cell>
          <cell r="H86" t="str">
            <v xml:space="preserve">ANALISTA                                </v>
          </cell>
          <cell r="K86">
            <v>50000</v>
          </cell>
          <cell r="U86">
            <v>1854</v>
          </cell>
          <cell r="V86">
            <v>1435</v>
          </cell>
          <cell r="W86">
            <v>1520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E86">
            <v>4809</v>
          </cell>
          <cell r="AF86">
            <v>45191</v>
          </cell>
          <cell r="AH86" t="str">
            <v xml:space="preserve">Femenino  </v>
          </cell>
        </row>
        <row r="87">
          <cell r="A87" t="str">
            <v>JUAN BAUTISTA DURAN NUÑEZ</v>
          </cell>
          <cell r="G87" t="str">
            <v xml:space="preserve">23-DPTO. DE ANALISIS E INVESTIGACION MNCPL.                                     </v>
          </cell>
          <cell r="H87" t="str">
            <v xml:space="preserve">ANALISTA                                </v>
          </cell>
          <cell r="K87">
            <v>62000</v>
          </cell>
          <cell r="U87">
            <v>3863.01</v>
          </cell>
          <cell r="V87">
            <v>1779.4</v>
          </cell>
          <cell r="W87">
            <v>1884.8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E87">
            <v>7527.21</v>
          </cell>
          <cell r="AF87">
            <v>54472.79</v>
          </cell>
          <cell r="AH87" t="str">
            <v xml:space="preserve">Masculino </v>
          </cell>
        </row>
        <row r="88">
          <cell r="A88" t="str">
            <v>MIOSOTIS ESMERALDA CAMARENA RAMIREZ</v>
          </cell>
          <cell r="G88" t="str">
            <v xml:space="preserve">23-DPTO. DE ANALISIS E INVESTIGACION MNCPL.                                     </v>
          </cell>
          <cell r="H88" t="str">
            <v xml:space="preserve">ANALISTA                                </v>
          </cell>
          <cell r="K88">
            <v>50000</v>
          </cell>
          <cell r="U88">
            <v>1854</v>
          </cell>
          <cell r="V88">
            <v>1435</v>
          </cell>
          <cell r="W88">
            <v>1520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E88">
            <v>4809</v>
          </cell>
          <cell r="AF88">
            <v>45191</v>
          </cell>
          <cell r="AH88" t="str">
            <v xml:space="preserve">Femenino  </v>
          </cell>
        </row>
        <row r="89">
          <cell r="A89" t="str">
            <v>RICARDO CAPELLAN RAPOSO</v>
          </cell>
          <cell r="G89" t="str">
            <v xml:space="preserve">23-DPTO. DE ANALISIS E INVESTIGACION MNCPL.                                     </v>
          </cell>
          <cell r="H89" t="str">
            <v xml:space="preserve">ANALISTA                                </v>
          </cell>
          <cell r="K89">
            <v>62000</v>
          </cell>
          <cell r="U89">
            <v>3863.01</v>
          </cell>
          <cell r="V89">
            <v>1779.4</v>
          </cell>
          <cell r="W89">
            <v>1884.8</v>
          </cell>
          <cell r="X89">
            <v>0</v>
          </cell>
          <cell r="Y89">
            <v>1947.6</v>
          </cell>
          <cell r="Z89">
            <v>0</v>
          </cell>
          <cell r="AA89">
            <v>0</v>
          </cell>
          <cell r="AC89">
            <v>0</v>
          </cell>
          <cell r="AE89">
            <v>9474.81</v>
          </cell>
          <cell r="AF89">
            <v>52525.19</v>
          </cell>
          <cell r="AH89" t="str">
            <v xml:space="preserve">Masculino </v>
          </cell>
        </row>
        <row r="90">
          <cell r="A90" t="str">
            <v>WANDA RODRIGUEZ CRUZ</v>
          </cell>
          <cell r="G90" t="str">
            <v xml:space="preserve">23-DPTO. DE ANALISIS E INVESTIGACION MNCPL.                                     </v>
          </cell>
          <cell r="H90" t="str">
            <v xml:space="preserve">ANALISTA                                </v>
          </cell>
          <cell r="K90">
            <v>62000</v>
          </cell>
          <cell r="U90">
            <v>3863.01</v>
          </cell>
          <cell r="V90">
            <v>1779.4</v>
          </cell>
          <cell r="W90">
            <v>1884.8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E90">
            <v>7527.21</v>
          </cell>
          <cell r="AF90">
            <v>54472.79</v>
          </cell>
          <cell r="AH90" t="str">
            <v xml:space="preserve">Femenino  </v>
          </cell>
        </row>
        <row r="91">
          <cell r="A91" t="str">
            <v>ZULAIKA ESPERANZA BECO MOREL</v>
          </cell>
          <cell r="G91" t="str">
            <v xml:space="preserve">23-DPTO. DE ANALISIS E INVESTIGACION MNCPL.                                     </v>
          </cell>
          <cell r="H91" t="str">
            <v xml:space="preserve">ANALISTA                                </v>
          </cell>
          <cell r="K91">
            <v>62000</v>
          </cell>
          <cell r="U91">
            <v>3863.01</v>
          </cell>
          <cell r="V91">
            <v>1779.4</v>
          </cell>
          <cell r="W91">
            <v>1884.8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E91">
            <v>7527.21</v>
          </cell>
          <cell r="AF91">
            <v>54472.79</v>
          </cell>
          <cell r="AH91" t="str">
            <v xml:space="preserve">Femenino  </v>
          </cell>
        </row>
        <row r="92">
          <cell r="A92" t="str">
            <v>KATERIN MARLENI TEJEDA ALCANTARA</v>
          </cell>
          <cell r="G92" t="str">
            <v xml:space="preserve">24-UNIDAD DE SALUD MUNICIPAL                                                    </v>
          </cell>
          <cell r="H92" t="str">
            <v xml:space="preserve">ASISTENTE.                              </v>
          </cell>
          <cell r="K92">
            <v>45000</v>
          </cell>
          <cell r="U92">
            <v>1148.33</v>
          </cell>
          <cell r="V92">
            <v>1291.5</v>
          </cell>
          <cell r="W92">
            <v>1368</v>
          </cell>
          <cell r="X92">
            <v>0</v>
          </cell>
          <cell r="Y92">
            <v>0</v>
          </cell>
          <cell r="Z92">
            <v>2000</v>
          </cell>
          <cell r="AA92">
            <v>0</v>
          </cell>
          <cell r="AC92">
            <v>0</v>
          </cell>
          <cell r="AE92">
            <v>5807.83</v>
          </cell>
          <cell r="AF92">
            <v>39192.17</v>
          </cell>
          <cell r="AH92" t="str">
            <v xml:space="preserve">Femenino  </v>
          </cell>
        </row>
        <row r="93">
          <cell r="A93" t="str">
            <v>BEYKEL CUSTODIO BRITO</v>
          </cell>
          <cell r="G93" t="str">
            <v xml:space="preserve">7.1-DPTO. DE FORMULACION Y EVAL. DE P.P.P                                       </v>
          </cell>
          <cell r="H93" t="str">
            <v xml:space="preserve">ENCARGADO PRES. PARTICIPATIVO MNCPL     </v>
          </cell>
          <cell r="K93">
            <v>100000</v>
          </cell>
          <cell r="U93">
            <v>12105.44</v>
          </cell>
          <cell r="V93">
            <v>2870</v>
          </cell>
          <cell r="W93">
            <v>3040</v>
          </cell>
          <cell r="X93">
            <v>0</v>
          </cell>
          <cell r="Y93">
            <v>0</v>
          </cell>
          <cell r="Z93">
            <v>50153.94</v>
          </cell>
          <cell r="AA93">
            <v>0</v>
          </cell>
          <cell r="AC93">
            <v>0</v>
          </cell>
          <cell r="AE93">
            <v>69490.98</v>
          </cell>
          <cell r="AF93">
            <v>30509.02</v>
          </cell>
          <cell r="AH93" t="str">
            <v xml:space="preserve">Masculino </v>
          </cell>
        </row>
        <row r="94">
          <cell r="A94" t="str">
            <v>LEIDY ALICIA PEÑA RESTITUYO</v>
          </cell>
          <cell r="G94" t="str">
            <v xml:space="preserve">7.2-DPTO DE DES.  INST.  Y CALIDAD EN LA GEST.                                  </v>
          </cell>
          <cell r="H94" t="str">
            <v xml:space="preserve">ENCARGADO(A)                            </v>
          </cell>
          <cell r="K94">
            <v>150000</v>
          </cell>
          <cell r="U94">
            <v>23866.69</v>
          </cell>
          <cell r="V94">
            <v>4305</v>
          </cell>
          <cell r="W94">
            <v>4560</v>
          </cell>
          <cell r="X94">
            <v>0</v>
          </cell>
          <cell r="Y94">
            <v>1947.6</v>
          </cell>
          <cell r="Z94">
            <v>2000</v>
          </cell>
          <cell r="AC94">
            <v>0</v>
          </cell>
          <cell r="AE94">
            <v>36729.29</v>
          </cell>
          <cell r="AF94">
            <v>113270.71</v>
          </cell>
          <cell r="AH94" t="str">
            <v xml:space="preserve">Femenino  </v>
          </cell>
        </row>
        <row r="95">
          <cell r="A95" t="str">
            <v>MARIA DOLORES DE LA MOTA BRITO</v>
          </cell>
          <cell r="G95" t="str">
            <v xml:space="preserve">7.2-DPTO DE DES.  INST.  Y CALIDAD EN LA GEST.                                  </v>
          </cell>
          <cell r="H95" t="str">
            <v xml:space="preserve">AUXILIAR ADMINISTRATIVO                 </v>
          </cell>
          <cell r="K95">
            <v>33000</v>
          </cell>
          <cell r="U95">
            <v>0</v>
          </cell>
          <cell r="V95">
            <v>947.1</v>
          </cell>
          <cell r="W95">
            <v>1003.2</v>
          </cell>
          <cell r="X95">
            <v>0</v>
          </cell>
          <cell r="Y95">
            <v>1349.63</v>
          </cell>
          <cell r="Z95">
            <v>0</v>
          </cell>
          <cell r="AA95">
            <v>50</v>
          </cell>
          <cell r="AC95">
            <v>0</v>
          </cell>
          <cell r="AE95">
            <v>3349.93</v>
          </cell>
          <cell r="AF95">
            <v>29650.07</v>
          </cell>
          <cell r="AH95" t="str">
            <v xml:space="preserve">Femenino  </v>
          </cell>
        </row>
        <row r="96">
          <cell r="A96" t="str">
            <v>ANAIRIS MONTERO BERIGUETE</v>
          </cell>
          <cell r="G96" t="str">
            <v xml:space="preserve">7.3-DPTO DE COOPERACION INT.                                                    </v>
          </cell>
          <cell r="H96" t="str">
            <v xml:space="preserve">AUXILIAR ADMINISTRATIVO                 </v>
          </cell>
          <cell r="K96">
            <v>30000</v>
          </cell>
          <cell r="U96">
            <v>0</v>
          </cell>
          <cell r="V96">
            <v>861</v>
          </cell>
          <cell r="W96">
            <v>912</v>
          </cell>
          <cell r="X96">
            <v>0</v>
          </cell>
          <cell r="Y96">
            <v>0</v>
          </cell>
          <cell r="Z96">
            <v>9617.31</v>
          </cell>
          <cell r="AA96">
            <v>0</v>
          </cell>
          <cell r="AC96">
            <v>0</v>
          </cell>
          <cell r="AE96">
            <v>11390.31</v>
          </cell>
          <cell r="AF96">
            <v>18609.689999999999</v>
          </cell>
          <cell r="AH96" t="str">
            <v xml:space="preserve">Femenino  </v>
          </cell>
        </row>
        <row r="97">
          <cell r="A97" t="str">
            <v>JOSE ALBERTO GARCIA RODRIGUEZ</v>
          </cell>
          <cell r="G97" t="str">
            <v xml:space="preserve">7.3-DPTO DE COOPERACION INT.                                                    </v>
          </cell>
          <cell r="H97" t="str">
            <v xml:space="preserve">AUXILIAR ADMINISTRATIVO                 </v>
          </cell>
          <cell r="K97">
            <v>30000</v>
          </cell>
          <cell r="U97">
            <v>0</v>
          </cell>
          <cell r="V97">
            <v>861</v>
          </cell>
          <cell r="W97">
            <v>912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E97">
            <v>1773</v>
          </cell>
          <cell r="AF97">
            <v>28227</v>
          </cell>
          <cell r="AH97" t="str">
            <v xml:space="preserve">Masculino </v>
          </cell>
        </row>
        <row r="98">
          <cell r="A98" t="str">
            <v>YANNERYS ALVAREZ ABREU</v>
          </cell>
          <cell r="G98" t="str">
            <v xml:space="preserve">7.3-DPTO DE COOPERACION INT.                                                    </v>
          </cell>
          <cell r="H98" t="str">
            <v xml:space="preserve">AUXILIAR ADMINISTRATIVO                 </v>
          </cell>
          <cell r="K98">
            <v>26000</v>
          </cell>
          <cell r="U98">
            <v>0</v>
          </cell>
          <cell r="V98">
            <v>746.2</v>
          </cell>
          <cell r="W98">
            <v>790.4</v>
          </cell>
          <cell r="X98">
            <v>0</v>
          </cell>
          <cell r="Y98">
            <v>0</v>
          </cell>
          <cell r="Z98">
            <v>3000</v>
          </cell>
          <cell r="AA98">
            <v>0</v>
          </cell>
          <cell r="AC98">
            <v>0</v>
          </cell>
          <cell r="AE98">
            <v>4536.6000000000004</v>
          </cell>
          <cell r="AF98">
            <v>21463.4</v>
          </cell>
          <cell r="AH98" t="str">
            <v xml:space="preserve">Femenino  </v>
          </cell>
        </row>
        <row r="99">
          <cell r="A99" t="str">
            <v>EDNA IRIS BERROA  MARTINEZ</v>
          </cell>
          <cell r="G99" t="str">
            <v xml:space="preserve">8-OFICINA DE LIBRE ACCESO A LA INF.                                             </v>
          </cell>
          <cell r="H99" t="str">
            <v xml:space="preserve">COORDINADOR(A)                          </v>
          </cell>
          <cell r="K99">
            <v>80000</v>
          </cell>
          <cell r="U99">
            <v>7400.94</v>
          </cell>
          <cell r="V99">
            <v>2296</v>
          </cell>
          <cell r="W99">
            <v>2432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E99">
            <v>12128.94</v>
          </cell>
          <cell r="AF99">
            <v>67871.06</v>
          </cell>
          <cell r="AH99" t="str">
            <v xml:space="preserve">Femenino  </v>
          </cell>
        </row>
        <row r="100">
          <cell r="A100" t="str">
            <v>NATHALIE RODRIGUEZ DE OLEO</v>
          </cell>
          <cell r="G100" t="str">
            <v xml:space="preserve">9-SECCION CONTROL ADM. Y FINANCIERO                                             </v>
          </cell>
          <cell r="H100" t="str">
            <v xml:space="preserve">AUXILIAR ADMINISTRATIVO                 </v>
          </cell>
          <cell r="K100">
            <v>30000</v>
          </cell>
          <cell r="U100">
            <v>0</v>
          </cell>
          <cell r="V100">
            <v>861</v>
          </cell>
          <cell r="W100">
            <v>912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E100">
            <v>1773</v>
          </cell>
          <cell r="AF100">
            <v>28227</v>
          </cell>
          <cell r="AH100" t="str">
            <v xml:space="preserve">Femenino  </v>
          </cell>
        </row>
        <row r="101">
          <cell r="A101" t="str">
            <v>SILVIA MILEDY CLARIS RODRIGUEZ</v>
          </cell>
          <cell r="G101" t="str">
            <v xml:space="preserve">9-SECCION CONTROL ADM. Y FINANCIERO                                             </v>
          </cell>
          <cell r="H101" t="str">
            <v xml:space="preserve">ANALISTA FINANCIERO                     </v>
          </cell>
          <cell r="K101">
            <v>60000</v>
          </cell>
          <cell r="U101">
            <v>3486.65</v>
          </cell>
          <cell r="V101">
            <v>1722</v>
          </cell>
          <cell r="W101">
            <v>1824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E101">
            <v>7032.65</v>
          </cell>
          <cell r="AF101">
            <v>52967.35</v>
          </cell>
          <cell r="AH101" t="str">
            <v xml:space="preserve">Femenino  </v>
          </cell>
        </row>
        <row r="102">
          <cell r="A102" t="str">
            <v>VICENTE ROSARIO DE JESUS</v>
          </cell>
          <cell r="G102" t="str">
            <v xml:space="preserve">9-SECCION CONTROL ADM. Y FINANCIERO                                             </v>
          </cell>
          <cell r="H102" t="str">
            <v xml:space="preserve">ENCARGADO(A)                            </v>
          </cell>
          <cell r="K102">
            <v>190000</v>
          </cell>
          <cell r="U102">
            <v>33275.69</v>
          </cell>
          <cell r="V102">
            <v>5453</v>
          </cell>
          <cell r="W102">
            <v>5776</v>
          </cell>
          <cell r="X102">
            <v>0</v>
          </cell>
          <cell r="Y102">
            <v>3895.2</v>
          </cell>
          <cell r="Z102">
            <v>1500</v>
          </cell>
          <cell r="AA102">
            <v>0</v>
          </cell>
          <cell r="AC102">
            <v>0</v>
          </cell>
          <cell r="AE102">
            <v>49899.89</v>
          </cell>
          <cell r="AF102">
            <v>140100.10999999999</v>
          </cell>
          <cell r="AH102" t="str">
            <v xml:space="preserve">Masculino </v>
          </cell>
        </row>
        <row r="103">
          <cell r="A103" t="str">
            <v>YAMIRIS TRINIDAD RODRIGUEZ</v>
          </cell>
          <cell r="G103" t="str">
            <v xml:space="preserve">9-SECCION CONTROL ADM. Y FINANCIERO                                             </v>
          </cell>
          <cell r="H103" t="str">
            <v xml:space="preserve">TECNICO ADMINISTRATIVO                  </v>
          </cell>
          <cell r="K103">
            <v>43000</v>
          </cell>
          <cell r="U103">
            <v>866.06</v>
          </cell>
          <cell r="V103">
            <v>1234.0999999999999</v>
          </cell>
          <cell r="W103">
            <v>1307.2</v>
          </cell>
          <cell r="X103">
            <v>0</v>
          </cell>
          <cell r="Y103">
            <v>0</v>
          </cell>
          <cell r="Z103">
            <v>4000</v>
          </cell>
          <cell r="AA103">
            <v>0</v>
          </cell>
          <cell r="AC103">
            <v>0</v>
          </cell>
          <cell r="AE103">
            <v>7407.36</v>
          </cell>
          <cell r="AF103">
            <v>35592.639999999999</v>
          </cell>
          <cell r="AH103" t="str">
            <v xml:space="preserve">Femenino  </v>
          </cell>
        </row>
        <row r="104">
          <cell r="A104" t="str">
            <v>ALANNA MICHELLE PERDOMO ALIX</v>
          </cell>
          <cell r="G104" t="str">
            <v xml:space="preserve">10-SUB-SEC. DE GEST. Y ASIST. TEC. MNCPL                                        </v>
          </cell>
          <cell r="H104" t="str">
            <v xml:space="preserve">RECEPCIONISTA                           </v>
          </cell>
          <cell r="K104">
            <v>26000</v>
          </cell>
          <cell r="U104">
            <v>0</v>
          </cell>
          <cell r="V104">
            <v>746.2</v>
          </cell>
          <cell r="W104">
            <v>790.4</v>
          </cell>
          <cell r="X104">
            <v>0</v>
          </cell>
          <cell r="Y104">
            <v>0</v>
          </cell>
          <cell r="Z104">
            <v>11209.15</v>
          </cell>
          <cell r="AA104">
            <v>100</v>
          </cell>
          <cell r="AC104">
            <v>0</v>
          </cell>
          <cell r="AE104">
            <v>12845.75</v>
          </cell>
          <cell r="AF104">
            <v>13154.25</v>
          </cell>
          <cell r="AH104" t="str">
            <v xml:space="preserve">Femenino  </v>
          </cell>
        </row>
        <row r="105">
          <cell r="A105" t="str">
            <v>CAMILO JOSE TAPIA BAUTISTA</v>
          </cell>
          <cell r="G105" t="str">
            <v xml:space="preserve">10-SUB-SEC. DE GEST. Y ASIST. TEC. MNCPL                                        </v>
          </cell>
          <cell r="H105" t="str">
            <v xml:space="preserve">INGENIERO                               </v>
          </cell>
          <cell r="K105">
            <v>65000</v>
          </cell>
          <cell r="U105">
            <v>4427.55</v>
          </cell>
          <cell r="V105">
            <v>1865.5</v>
          </cell>
          <cell r="W105">
            <v>1976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E105">
            <v>8269.0499999999993</v>
          </cell>
          <cell r="AF105">
            <v>56730.95</v>
          </cell>
          <cell r="AH105" t="str">
            <v xml:space="preserve">Masculino </v>
          </cell>
        </row>
        <row r="106">
          <cell r="A106" t="str">
            <v>ELVIN ALCIBIADES DE LA ROSA PEREZ</v>
          </cell>
          <cell r="G106" t="str">
            <v xml:space="preserve">10-SUB-SEC. DE GEST. Y ASIST. TEC. MNCPL                                        </v>
          </cell>
          <cell r="H106" t="str">
            <v xml:space="preserve">INGENIERO                               </v>
          </cell>
          <cell r="K106">
            <v>65000</v>
          </cell>
          <cell r="U106">
            <v>4427.55</v>
          </cell>
          <cell r="V106">
            <v>1865.5</v>
          </cell>
          <cell r="W106">
            <v>1976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E106">
            <v>8269.0499999999993</v>
          </cell>
          <cell r="AF106">
            <v>56730.95</v>
          </cell>
          <cell r="AH106" t="str">
            <v xml:space="preserve">Masculino </v>
          </cell>
        </row>
        <row r="107">
          <cell r="A107" t="str">
            <v>ELVIN RAFAEL LOPEZ POZO</v>
          </cell>
          <cell r="G107" t="str">
            <v xml:space="preserve">10-SUB-SEC. DE GEST. Y ASIST. TEC. MNCPL                                        </v>
          </cell>
          <cell r="H107" t="str">
            <v xml:space="preserve">INGENIERO                               </v>
          </cell>
          <cell r="K107">
            <v>65000</v>
          </cell>
          <cell r="U107">
            <v>4427.55</v>
          </cell>
          <cell r="V107">
            <v>1865.5</v>
          </cell>
          <cell r="W107">
            <v>1976</v>
          </cell>
          <cell r="X107">
            <v>0</v>
          </cell>
          <cell r="Y107">
            <v>0</v>
          </cell>
          <cell r="Z107">
            <v>4000</v>
          </cell>
          <cell r="AA107">
            <v>0</v>
          </cell>
          <cell r="AC107">
            <v>0</v>
          </cell>
          <cell r="AE107">
            <v>12269.05</v>
          </cell>
          <cell r="AF107">
            <v>52730.95</v>
          </cell>
          <cell r="AH107" t="str">
            <v xml:space="preserve">Masculino </v>
          </cell>
        </row>
        <row r="108">
          <cell r="A108" t="str">
            <v>JHOAN MANUEL SANCHEZ VALERIO</v>
          </cell>
          <cell r="G108" t="str">
            <v xml:space="preserve">10-SUB-SEC. DE GEST. Y ASIST. TEC. MNCPL                                        </v>
          </cell>
          <cell r="H108" t="str">
            <v xml:space="preserve">COORDINADOR(A)                          </v>
          </cell>
          <cell r="K108">
            <v>70000</v>
          </cell>
          <cell r="U108">
            <v>5368.45</v>
          </cell>
          <cell r="V108">
            <v>2009</v>
          </cell>
          <cell r="W108">
            <v>2128</v>
          </cell>
          <cell r="X108">
            <v>0</v>
          </cell>
          <cell r="Y108">
            <v>0</v>
          </cell>
          <cell r="Z108">
            <v>17148.98</v>
          </cell>
          <cell r="AA108">
            <v>100</v>
          </cell>
          <cell r="AC108">
            <v>0</v>
          </cell>
          <cell r="AE108">
            <v>26754.43</v>
          </cell>
          <cell r="AF108">
            <v>43245.57</v>
          </cell>
          <cell r="AH108" t="str">
            <v xml:space="preserve">Masculino </v>
          </cell>
        </row>
        <row r="109">
          <cell r="A109" t="str">
            <v>MAYRELIN ALTAGRACIA GARCIA CRUZ</v>
          </cell>
          <cell r="G109" t="str">
            <v xml:space="preserve">10-SUB-SEC. DE GEST. Y ASIST. TEC. MNCPL                                        </v>
          </cell>
          <cell r="H109" t="str">
            <v xml:space="preserve">SUB-SECRETARIO(A)                       </v>
          </cell>
          <cell r="K109">
            <v>190000</v>
          </cell>
          <cell r="U109">
            <v>33275.69</v>
          </cell>
          <cell r="V109">
            <v>5453</v>
          </cell>
          <cell r="W109">
            <v>5776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E109">
            <v>44504.69</v>
          </cell>
          <cell r="AF109">
            <v>145495.31</v>
          </cell>
          <cell r="AH109" t="str">
            <v xml:space="preserve">Femenino  </v>
          </cell>
        </row>
        <row r="110">
          <cell r="A110" t="str">
            <v>YLDA MILAGROS FELIZ</v>
          </cell>
          <cell r="G110" t="str">
            <v xml:space="preserve">10-SUB-SEC. DE GEST. Y ASIST. TEC. MNCPL                                        </v>
          </cell>
          <cell r="H110" t="str">
            <v xml:space="preserve">TECNICO ADMINISTRATIVO                  </v>
          </cell>
          <cell r="K110">
            <v>50000</v>
          </cell>
          <cell r="U110">
            <v>1854</v>
          </cell>
          <cell r="V110">
            <v>1435</v>
          </cell>
          <cell r="W110">
            <v>1520</v>
          </cell>
          <cell r="X110">
            <v>0</v>
          </cell>
          <cell r="Y110">
            <v>1947.6</v>
          </cell>
          <cell r="Z110">
            <v>9245.48</v>
          </cell>
          <cell r="AA110">
            <v>0</v>
          </cell>
          <cell r="AC110">
            <v>0</v>
          </cell>
          <cell r="AE110">
            <v>16002.08</v>
          </cell>
          <cell r="AF110">
            <v>33997.919999999998</v>
          </cell>
          <cell r="AH110" t="str">
            <v xml:space="preserve">Femenino  </v>
          </cell>
        </row>
        <row r="111">
          <cell r="A111" t="str">
            <v>CESAR BIENVENIDO PEREZ NUÑEZ</v>
          </cell>
          <cell r="G111" t="str">
            <v xml:space="preserve">10.1-OBSERVATORIO MUNICIPAL                                                     </v>
          </cell>
          <cell r="H111" t="str">
            <v xml:space="preserve">ENCARGADO(A)                            </v>
          </cell>
          <cell r="K111">
            <v>100000</v>
          </cell>
          <cell r="U111">
            <v>12105.44</v>
          </cell>
          <cell r="V111">
            <v>2870</v>
          </cell>
          <cell r="W111">
            <v>3040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4956</v>
          </cell>
          <cell r="AE111">
            <v>22971.439999999999</v>
          </cell>
          <cell r="AF111">
            <v>77028.56</v>
          </cell>
          <cell r="AH111" t="str">
            <v xml:space="preserve">Masculino </v>
          </cell>
        </row>
        <row r="112">
          <cell r="A112" t="str">
            <v>CLYSLAIDY PAYAN VICENTE</v>
          </cell>
          <cell r="G112" t="str">
            <v xml:space="preserve">10.1-OBSERVATORIO MUNICIPAL                                                     </v>
          </cell>
          <cell r="H112" t="str">
            <v xml:space="preserve">AUXILIAR ADMINISTRATIVO                 </v>
          </cell>
          <cell r="K112">
            <v>30000</v>
          </cell>
          <cell r="U112">
            <v>0</v>
          </cell>
          <cell r="V112">
            <v>861</v>
          </cell>
          <cell r="W112">
            <v>912</v>
          </cell>
          <cell r="X112">
            <v>0</v>
          </cell>
          <cell r="Y112">
            <v>0</v>
          </cell>
          <cell r="Z112">
            <v>6102.83</v>
          </cell>
          <cell r="AA112">
            <v>0</v>
          </cell>
          <cell r="AC112">
            <v>0</v>
          </cell>
          <cell r="AE112">
            <v>7875.83</v>
          </cell>
          <cell r="AF112">
            <v>22124.17</v>
          </cell>
          <cell r="AH112" t="str">
            <v xml:space="preserve">Femenino  </v>
          </cell>
        </row>
        <row r="113">
          <cell r="A113" t="str">
            <v>INOEL OZUNA BASTARDO</v>
          </cell>
          <cell r="G113" t="str">
            <v xml:space="preserve">10.1-OBSERVATORIO MUNICIPAL                                                     </v>
          </cell>
          <cell r="H113" t="str">
            <v xml:space="preserve">ANALISTA                                </v>
          </cell>
          <cell r="K113">
            <v>50000</v>
          </cell>
          <cell r="U113">
            <v>1854</v>
          </cell>
          <cell r="V113">
            <v>1435</v>
          </cell>
          <cell r="W113">
            <v>1520</v>
          </cell>
          <cell r="X113">
            <v>0</v>
          </cell>
          <cell r="Y113">
            <v>0</v>
          </cell>
          <cell r="Z113">
            <v>3402.83</v>
          </cell>
          <cell r="AA113">
            <v>0</v>
          </cell>
          <cell r="AC113">
            <v>0</v>
          </cell>
          <cell r="AE113">
            <v>8211.83</v>
          </cell>
          <cell r="AF113">
            <v>41788.17</v>
          </cell>
          <cell r="AH113" t="str">
            <v xml:space="preserve">Masculino </v>
          </cell>
        </row>
        <row r="114">
          <cell r="A114" t="str">
            <v>MANUEL ALBERTO MARTE ROSARIO</v>
          </cell>
          <cell r="G114" t="str">
            <v xml:space="preserve">10.1-OBSERVATORIO MUNICIPAL                                                     </v>
          </cell>
          <cell r="H114" t="str">
            <v xml:space="preserve">COORDINADOR TECNICO                     </v>
          </cell>
          <cell r="K114">
            <v>90000</v>
          </cell>
          <cell r="U114">
            <v>9753.19</v>
          </cell>
          <cell r="V114">
            <v>2583</v>
          </cell>
          <cell r="W114">
            <v>2736</v>
          </cell>
          <cell r="X114">
            <v>0</v>
          </cell>
          <cell r="Y114">
            <v>0</v>
          </cell>
          <cell r="Z114">
            <v>4733.83</v>
          </cell>
          <cell r="AA114">
            <v>0</v>
          </cell>
          <cell r="AC114">
            <v>0</v>
          </cell>
          <cell r="AE114">
            <v>19806.02</v>
          </cell>
          <cell r="AF114">
            <v>70193.98</v>
          </cell>
          <cell r="AH114" t="str">
            <v xml:space="preserve">Masculino </v>
          </cell>
        </row>
        <row r="115">
          <cell r="A115" t="str">
            <v>SANDRA DANIELA DE LA ROSA PRANDY</v>
          </cell>
          <cell r="G115" t="str">
            <v xml:space="preserve">10.1-OBSERVATORIO MUNICIPAL                                                     </v>
          </cell>
          <cell r="H115" t="str">
            <v xml:space="preserve">ANALISTA                                </v>
          </cell>
          <cell r="K115">
            <v>50000</v>
          </cell>
          <cell r="U115">
            <v>1596.68</v>
          </cell>
          <cell r="V115">
            <v>1435</v>
          </cell>
          <cell r="W115">
            <v>1520</v>
          </cell>
          <cell r="X115">
            <v>1715.46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E115">
            <v>6267.14</v>
          </cell>
          <cell r="AF115">
            <v>43732.86</v>
          </cell>
          <cell r="AH115" t="str">
            <v xml:space="preserve">Femenino  </v>
          </cell>
        </row>
        <row r="116">
          <cell r="A116" t="str">
            <v>VICTOR MANUEL ESTEBAN INOA OLIVO</v>
          </cell>
          <cell r="G116" t="str">
            <v xml:space="preserve">10.1-OBSERVATORIO MUNICIPAL                                                     </v>
          </cell>
          <cell r="H116" t="str">
            <v xml:space="preserve">DESARROLLADOR WEB                       </v>
          </cell>
          <cell r="K116">
            <v>50000</v>
          </cell>
          <cell r="U116">
            <v>1854</v>
          </cell>
          <cell r="V116">
            <v>1435</v>
          </cell>
          <cell r="W116">
            <v>1520</v>
          </cell>
          <cell r="X116">
            <v>0</v>
          </cell>
          <cell r="Y116">
            <v>0</v>
          </cell>
          <cell r="Z116">
            <v>9617.8799999999992</v>
          </cell>
          <cell r="AA116">
            <v>0</v>
          </cell>
          <cell r="AC116">
            <v>0</v>
          </cell>
          <cell r="AE116">
            <v>14426.88</v>
          </cell>
          <cell r="AF116">
            <v>35573.120000000003</v>
          </cell>
          <cell r="AH116" t="str">
            <v xml:space="preserve">Masculino </v>
          </cell>
        </row>
        <row r="117">
          <cell r="A117" t="str">
            <v xml:space="preserve"> JOSE ANTONIO CRISTO NOVA</v>
          </cell>
          <cell r="G117" t="str">
            <v xml:space="preserve">10.1.1-SECCION DE ESTADISTICA                                                   </v>
          </cell>
          <cell r="H117" t="str">
            <v xml:space="preserve">ENCARGADO(A)                            </v>
          </cell>
          <cell r="K117">
            <v>56000</v>
          </cell>
          <cell r="U117">
            <v>2733.93</v>
          </cell>
          <cell r="V117">
            <v>1607.2</v>
          </cell>
          <cell r="W117">
            <v>1702.4</v>
          </cell>
          <cell r="X117">
            <v>0</v>
          </cell>
          <cell r="Y117">
            <v>1349.63</v>
          </cell>
          <cell r="Z117">
            <v>2000</v>
          </cell>
          <cell r="AA117">
            <v>400</v>
          </cell>
          <cell r="AC117">
            <v>0</v>
          </cell>
          <cell r="AE117">
            <v>9793.16</v>
          </cell>
          <cell r="AF117">
            <v>46206.84</v>
          </cell>
          <cell r="AH117" t="str">
            <v xml:space="preserve">Masculino </v>
          </cell>
        </row>
        <row r="118">
          <cell r="A118" t="str">
            <v xml:space="preserve"> RAFAEL ANTONIO CLASE SANCHEZ</v>
          </cell>
          <cell r="G118" t="str">
            <v xml:space="preserve">10.2-DPTO. DE ENLACE CON LOS AYTOS                                              </v>
          </cell>
          <cell r="H118" t="str">
            <v xml:space="preserve">ENCARGADO(A)                            </v>
          </cell>
          <cell r="K118">
            <v>190000</v>
          </cell>
          <cell r="U118">
            <v>32417.96</v>
          </cell>
          <cell r="V118">
            <v>5453</v>
          </cell>
          <cell r="W118">
            <v>5776</v>
          </cell>
          <cell r="X118">
            <v>3430.92</v>
          </cell>
          <cell r="Y118">
            <v>0</v>
          </cell>
          <cell r="Z118">
            <v>33407.14</v>
          </cell>
          <cell r="AA118">
            <v>0</v>
          </cell>
          <cell r="AC118">
            <v>0</v>
          </cell>
          <cell r="AE118">
            <v>80485.02</v>
          </cell>
          <cell r="AF118">
            <v>109514.98</v>
          </cell>
          <cell r="AH118" t="str">
            <v xml:space="preserve">Masculino </v>
          </cell>
        </row>
        <row r="119">
          <cell r="A119" t="str">
            <v>ALBERICO PEÑA POLANCO</v>
          </cell>
          <cell r="G119" t="str">
            <v xml:space="preserve">10.2-DPTO. DE ENLACE CON LOS AYTOS                                              </v>
          </cell>
          <cell r="H119" t="str">
            <v xml:space="preserve">ENLACE MNCPL.-SANTIAGO OESTE            </v>
          </cell>
          <cell r="K119">
            <v>25000</v>
          </cell>
          <cell r="U119">
            <v>0</v>
          </cell>
          <cell r="V119">
            <v>717.5</v>
          </cell>
          <cell r="W119">
            <v>760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C119">
            <v>0</v>
          </cell>
          <cell r="AE119">
            <v>1477.5</v>
          </cell>
          <cell r="AF119">
            <v>23522.5</v>
          </cell>
          <cell r="AH119" t="str">
            <v xml:space="preserve">Masculino </v>
          </cell>
        </row>
        <row r="120">
          <cell r="A120" t="str">
            <v>ALFREDO ALBERTO CARRASCO</v>
          </cell>
          <cell r="G120" t="str">
            <v xml:space="preserve">10.2-DPTO. DE ENLACE CON LOS AYTOS                                              </v>
          </cell>
          <cell r="H120" t="str">
            <v xml:space="preserve">ENL. MNCPL-VILLA JARAGUA                </v>
          </cell>
          <cell r="K120">
            <v>30000</v>
          </cell>
          <cell r="U120">
            <v>0</v>
          </cell>
          <cell r="V120">
            <v>861</v>
          </cell>
          <cell r="W120">
            <v>912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E120">
            <v>1773</v>
          </cell>
          <cell r="AF120">
            <v>28227</v>
          </cell>
          <cell r="AH120" t="str">
            <v xml:space="preserve">Masculino </v>
          </cell>
        </row>
        <row r="121">
          <cell r="A121" t="str">
            <v>ALTAGRACIA TEJEDA MARTINEZ</v>
          </cell>
          <cell r="G121" t="str">
            <v xml:space="preserve">10.2-DPTO. DE ENLACE CON LOS AYTOS                                              </v>
          </cell>
          <cell r="H121" t="str">
            <v xml:space="preserve">ENLACE MNCPL.-PUERTO PLATA              </v>
          </cell>
          <cell r="K121">
            <v>30000</v>
          </cell>
          <cell r="U121">
            <v>0</v>
          </cell>
          <cell r="V121">
            <v>861</v>
          </cell>
          <cell r="W121">
            <v>912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E121">
            <v>1773</v>
          </cell>
          <cell r="AF121">
            <v>28227</v>
          </cell>
          <cell r="AH121" t="str">
            <v xml:space="preserve">Femenino  </v>
          </cell>
        </row>
        <row r="122">
          <cell r="A122" t="str">
            <v>ANGEL JOSE BATISTA DIAZ</v>
          </cell>
          <cell r="G122" t="str">
            <v xml:space="preserve">10.2-DPTO. DE ENLACE CON LOS AYTOS                                              </v>
          </cell>
          <cell r="H122" t="str">
            <v xml:space="preserve">ENL.MNCPL-SAN IGNACIO DE SABANETA       </v>
          </cell>
          <cell r="K122">
            <v>26000</v>
          </cell>
          <cell r="U122">
            <v>0</v>
          </cell>
          <cell r="V122">
            <v>746.2</v>
          </cell>
          <cell r="W122">
            <v>790.4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E122">
            <v>1536.6</v>
          </cell>
          <cell r="AF122">
            <v>24463.4</v>
          </cell>
          <cell r="AH122" t="str">
            <v xml:space="preserve">Masculino </v>
          </cell>
        </row>
        <row r="123">
          <cell r="A123" t="str">
            <v>ANYELA YASKIN GUTIERREZ FLORES</v>
          </cell>
          <cell r="G123" t="str">
            <v xml:space="preserve">10.2-DPTO. DE ENLACE CON LOS AYTOS                                              </v>
          </cell>
          <cell r="H123" t="str">
            <v xml:space="preserve">ENLACE MNCPL.-MONTE PLATA               </v>
          </cell>
          <cell r="K123">
            <v>30000</v>
          </cell>
          <cell r="U123">
            <v>0</v>
          </cell>
          <cell r="V123">
            <v>861</v>
          </cell>
          <cell r="W123">
            <v>912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E123">
            <v>1773</v>
          </cell>
          <cell r="AF123">
            <v>28227</v>
          </cell>
          <cell r="AH123" t="str">
            <v xml:space="preserve">Femenino  </v>
          </cell>
        </row>
        <row r="124">
          <cell r="A124" t="str">
            <v>ARISTIDES ANTONIO ACEVEDO ESPINAL</v>
          </cell>
          <cell r="G124" t="str">
            <v xml:space="preserve">10.2-DPTO. DE ENLACE CON LOS AYTOS                                              </v>
          </cell>
          <cell r="H124" t="str">
            <v xml:space="preserve">ENL. DISTRITAL- MANUEL BUENO            </v>
          </cell>
          <cell r="K124">
            <v>15000</v>
          </cell>
          <cell r="U124">
            <v>0</v>
          </cell>
          <cell r="V124">
            <v>430.5</v>
          </cell>
          <cell r="W124">
            <v>456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  <cell r="AE124">
            <v>886.5</v>
          </cell>
          <cell r="AF124">
            <v>14113.5</v>
          </cell>
          <cell r="AH124" t="str">
            <v xml:space="preserve">Masculino </v>
          </cell>
        </row>
        <row r="125">
          <cell r="A125" t="str">
            <v>BRINIO MARTINEZ MARTINEZ</v>
          </cell>
          <cell r="G125" t="str">
            <v xml:space="preserve">10.2-DPTO. DE ENLACE CON LOS AYTOS                                              </v>
          </cell>
          <cell r="H125" t="str">
            <v xml:space="preserve">ENLACE MNCPPL.-HATO DEL YAQUE           </v>
          </cell>
          <cell r="K125">
            <v>25000</v>
          </cell>
          <cell r="U125">
            <v>0</v>
          </cell>
          <cell r="V125">
            <v>717.5</v>
          </cell>
          <cell r="W125">
            <v>760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  <cell r="AE125">
            <v>1477.5</v>
          </cell>
          <cell r="AF125">
            <v>23522.5</v>
          </cell>
          <cell r="AH125" t="str">
            <v xml:space="preserve">Masculino </v>
          </cell>
        </row>
        <row r="126">
          <cell r="A126" t="str">
            <v>CARLOS PAREDES MOTA</v>
          </cell>
          <cell r="G126" t="str">
            <v xml:space="preserve">10.2-DPTO. DE ENLACE CON LOS AYTOS                                              </v>
          </cell>
          <cell r="H126" t="str">
            <v xml:space="preserve">ENLACE MUNICIPAL                        </v>
          </cell>
          <cell r="K126">
            <v>35000</v>
          </cell>
          <cell r="U126">
            <v>0</v>
          </cell>
          <cell r="V126">
            <v>1004.5</v>
          </cell>
          <cell r="W126">
            <v>1064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E126">
            <v>2068.5</v>
          </cell>
          <cell r="AF126">
            <v>32931.5</v>
          </cell>
          <cell r="AH126" t="str">
            <v xml:space="preserve">Masculino </v>
          </cell>
        </row>
        <row r="127">
          <cell r="A127" t="str">
            <v>CHARLES RAFAEL TAVAREZ ARIAS</v>
          </cell>
          <cell r="G127" t="str">
            <v xml:space="preserve">10.2-DPTO. DE ENLACE CON LOS AYTOS                                              </v>
          </cell>
          <cell r="H127" t="str">
            <v xml:space="preserve">ENL. DISTRITAL-PEDRO GARCIA SANTIAGO    </v>
          </cell>
          <cell r="K127">
            <v>35000</v>
          </cell>
          <cell r="U127">
            <v>0</v>
          </cell>
          <cell r="V127">
            <v>1004.5</v>
          </cell>
          <cell r="W127">
            <v>1064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E127">
            <v>2068.5</v>
          </cell>
          <cell r="AF127">
            <v>32931.5</v>
          </cell>
          <cell r="AH127" t="str">
            <v xml:space="preserve">Masculino </v>
          </cell>
        </row>
        <row r="128">
          <cell r="A128" t="str">
            <v>CRISTIAN ALBERTO ROSADO PAULINO</v>
          </cell>
          <cell r="G128" t="str">
            <v xml:space="preserve">10.2-DPTO. DE ENLACE CON LOS AYTOS                                              </v>
          </cell>
          <cell r="H128" t="str">
            <v xml:space="preserve">ENLACE MUNICIPAL                        </v>
          </cell>
          <cell r="K128">
            <v>35000</v>
          </cell>
          <cell r="U128">
            <v>0</v>
          </cell>
          <cell r="V128">
            <v>1004.5</v>
          </cell>
          <cell r="W128">
            <v>1064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E128">
            <v>2068.5</v>
          </cell>
          <cell r="AF128">
            <v>32931.5</v>
          </cell>
          <cell r="AH128" t="str">
            <v xml:space="preserve">Masculino </v>
          </cell>
        </row>
        <row r="129">
          <cell r="A129" t="str">
            <v>CRISTY PATRICIA CRESPO POU</v>
          </cell>
          <cell r="G129" t="str">
            <v xml:space="preserve">10.2-DPTO. DE ENLACE CON LOS AYTOS                                              </v>
          </cell>
          <cell r="H129" t="str">
            <v xml:space="preserve">TECNICO ADMINISTRATIVO                  </v>
          </cell>
          <cell r="K129">
            <v>45000</v>
          </cell>
          <cell r="U129">
            <v>1148.33</v>
          </cell>
          <cell r="V129">
            <v>1291.5</v>
          </cell>
          <cell r="W129">
            <v>1368</v>
          </cell>
          <cell r="X129">
            <v>0</v>
          </cell>
          <cell r="Y129">
            <v>0</v>
          </cell>
          <cell r="Z129">
            <v>3536.63</v>
          </cell>
          <cell r="AA129">
            <v>0</v>
          </cell>
          <cell r="AC129">
            <v>0</v>
          </cell>
          <cell r="AE129">
            <v>7344.46</v>
          </cell>
          <cell r="AF129">
            <v>37655.54</v>
          </cell>
          <cell r="AH129" t="str">
            <v xml:space="preserve">Femenino  </v>
          </cell>
        </row>
        <row r="130">
          <cell r="A130" t="str">
            <v>ERIS JOEL GALARZA SANTANA</v>
          </cell>
          <cell r="G130" t="str">
            <v xml:space="preserve">10.2-DPTO. DE ENLACE CON LOS AYTOS                                              </v>
          </cell>
          <cell r="H130" t="str">
            <v xml:space="preserve">ENLACE MUNICIPAL - ENRIQUILLO           </v>
          </cell>
          <cell r="K130">
            <v>25000</v>
          </cell>
          <cell r="U130">
            <v>0</v>
          </cell>
          <cell r="V130">
            <v>717.5</v>
          </cell>
          <cell r="W130">
            <v>760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E130">
            <v>1477.5</v>
          </cell>
          <cell r="AF130">
            <v>23522.5</v>
          </cell>
          <cell r="AH130" t="str">
            <v xml:space="preserve">Masculino </v>
          </cell>
        </row>
        <row r="131">
          <cell r="A131" t="str">
            <v>ESTEBAN DE JESUS ALVAREZ ALVAREZ</v>
          </cell>
          <cell r="G131" t="str">
            <v xml:space="preserve">10.2-DPTO. DE ENLACE CON LOS AYTOS                                              </v>
          </cell>
          <cell r="H131" t="str">
            <v xml:space="preserve">ENLACE-REGIONAL CIBAO NORTE             </v>
          </cell>
          <cell r="K131">
            <v>50000</v>
          </cell>
          <cell r="U131">
            <v>1854</v>
          </cell>
          <cell r="V131">
            <v>1435</v>
          </cell>
          <cell r="W131">
            <v>1520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E131">
            <v>4809</v>
          </cell>
          <cell r="AF131">
            <v>45191</v>
          </cell>
          <cell r="AH131" t="str">
            <v xml:space="preserve">Masculino </v>
          </cell>
        </row>
        <row r="132">
          <cell r="A132" t="str">
            <v>EUSTACIO PEREZ</v>
          </cell>
          <cell r="G132" t="str">
            <v xml:space="preserve">10.2-DPTO. DE ENLACE CON LOS AYTOS                                              </v>
          </cell>
          <cell r="H132" t="str">
            <v xml:space="preserve">ENL. MNCPL- LA ROMANA                   </v>
          </cell>
          <cell r="K132">
            <v>15000</v>
          </cell>
          <cell r="U132">
            <v>0</v>
          </cell>
          <cell r="V132">
            <v>430.5</v>
          </cell>
          <cell r="W132">
            <v>456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E132">
            <v>886.5</v>
          </cell>
          <cell r="AF132">
            <v>14113.5</v>
          </cell>
          <cell r="AH132" t="str">
            <v xml:space="preserve">Masculino </v>
          </cell>
        </row>
        <row r="133">
          <cell r="A133" t="str">
            <v>EUTASIO FERNANDEZ LUCIANO</v>
          </cell>
          <cell r="G133" t="str">
            <v xml:space="preserve">10.2-DPTO. DE ENLACE CON LOS AYTOS                                              </v>
          </cell>
          <cell r="H133" t="str">
            <v xml:space="preserve">ENL. DISTRITAL- CAPOTILLO               </v>
          </cell>
          <cell r="K133">
            <v>15000</v>
          </cell>
          <cell r="U133">
            <v>0</v>
          </cell>
          <cell r="V133">
            <v>430.5</v>
          </cell>
          <cell r="W133">
            <v>456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E133">
            <v>886.5</v>
          </cell>
          <cell r="AF133">
            <v>14113.5</v>
          </cell>
          <cell r="AH133" t="str">
            <v xml:space="preserve">Masculino </v>
          </cell>
        </row>
        <row r="134">
          <cell r="A134" t="str">
            <v>FANNY NOEMI VALENZUELA DE OZUNA</v>
          </cell>
          <cell r="G134" t="str">
            <v xml:space="preserve">10.2-DPTO. DE ENLACE CON LOS AYTOS                                              </v>
          </cell>
          <cell r="H134" t="str">
            <v xml:space="preserve">ASISTENTE                               </v>
          </cell>
          <cell r="K134">
            <v>20000</v>
          </cell>
          <cell r="U134">
            <v>0</v>
          </cell>
          <cell r="V134">
            <v>574</v>
          </cell>
          <cell r="W134">
            <v>608</v>
          </cell>
          <cell r="X134">
            <v>1715.46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E134">
            <v>2897.46</v>
          </cell>
          <cell r="AF134">
            <v>17102.54</v>
          </cell>
          <cell r="AH134" t="str">
            <v xml:space="preserve">Femenino  </v>
          </cell>
        </row>
        <row r="135">
          <cell r="A135" t="str">
            <v>FAUSTO JIMENEZ MENDOZA</v>
          </cell>
          <cell r="G135" t="str">
            <v xml:space="preserve">10.2-DPTO. DE ENLACE CON LOS AYTOS                                              </v>
          </cell>
          <cell r="H135" t="str">
            <v xml:space="preserve">ENL. MNCPL-YAMASA                       </v>
          </cell>
          <cell r="K135">
            <v>20000</v>
          </cell>
          <cell r="U135">
            <v>0</v>
          </cell>
          <cell r="V135">
            <v>574</v>
          </cell>
          <cell r="W135">
            <v>608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E135">
            <v>1182</v>
          </cell>
          <cell r="AF135">
            <v>18818</v>
          </cell>
          <cell r="AH135" t="str">
            <v xml:space="preserve">Masculino </v>
          </cell>
        </row>
        <row r="136">
          <cell r="A136" t="str">
            <v>FELIX CORNIEL LOPEZ</v>
          </cell>
          <cell r="G136" t="str">
            <v xml:space="preserve">10.2-DPTO. DE ENLACE CON LOS AYTOS                                              </v>
          </cell>
          <cell r="H136" t="str">
            <v xml:space="preserve">ENL. DISTRITAL-EL MAIZAL                </v>
          </cell>
          <cell r="K136">
            <v>15000</v>
          </cell>
          <cell r="U136">
            <v>0</v>
          </cell>
          <cell r="V136">
            <v>430.5</v>
          </cell>
          <cell r="W136">
            <v>456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E136">
            <v>886.5</v>
          </cell>
          <cell r="AF136">
            <v>14113.5</v>
          </cell>
          <cell r="AH136" t="str">
            <v xml:space="preserve">Masculino </v>
          </cell>
        </row>
        <row r="137">
          <cell r="A137" t="str">
            <v>HILLARY ALBANY GARCIA MERCADO</v>
          </cell>
          <cell r="G137" t="str">
            <v xml:space="preserve">10.2-DPTO. DE ENLACE CON LOS AYTOS                                              </v>
          </cell>
          <cell r="H137" t="str">
            <v xml:space="preserve">AUXILIAR ADMINISTRATIVO                 </v>
          </cell>
          <cell r="K137">
            <v>30000</v>
          </cell>
          <cell r="U137">
            <v>0</v>
          </cell>
          <cell r="V137">
            <v>861</v>
          </cell>
          <cell r="W137">
            <v>912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E137">
            <v>1773</v>
          </cell>
          <cell r="AF137">
            <v>28227</v>
          </cell>
          <cell r="AH137" t="str">
            <v xml:space="preserve">Femenino  </v>
          </cell>
        </row>
        <row r="138">
          <cell r="A138" t="str">
            <v>ISIDORO KELVIN FELIZ JIMENEZ</v>
          </cell>
          <cell r="G138" t="str">
            <v xml:space="preserve">10.2-DPTO. DE ENLACE CON LOS AYTOS                                              </v>
          </cell>
          <cell r="H138" t="str">
            <v xml:space="preserve">ENLACE MUNICIPAL - LA CIENAGA           </v>
          </cell>
          <cell r="K138">
            <v>25000</v>
          </cell>
          <cell r="U138">
            <v>0</v>
          </cell>
          <cell r="V138">
            <v>717.5</v>
          </cell>
          <cell r="W138">
            <v>760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0</v>
          </cell>
          <cell r="AE138">
            <v>1477.5</v>
          </cell>
          <cell r="AF138">
            <v>23522.5</v>
          </cell>
          <cell r="AH138" t="str">
            <v xml:space="preserve">Masculino </v>
          </cell>
        </row>
        <row r="139">
          <cell r="A139" t="str">
            <v>JOSE ANDRES CORSINO TEJADA</v>
          </cell>
          <cell r="G139" t="str">
            <v xml:space="preserve">10.2-DPTO. DE ENLACE CON LOS AYTOS                                              </v>
          </cell>
          <cell r="H139" t="str">
            <v xml:space="preserve">ANALISTA                                </v>
          </cell>
          <cell r="K139">
            <v>50000</v>
          </cell>
          <cell r="U139">
            <v>1854</v>
          </cell>
          <cell r="V139">
            <v>1435</v>
          </cell>
          <cell r="W139">
            <v>1520</v>
          </cell>
          <cell r="X139">
            <v>0</v>
          </cell>
          <cell r="Y139">
            <v>0</v>
          </cell>
          <cell r="Z139">
            <v>13487.8</v>
          </cell>
          <cell r="AA139">
            <v>0</v>
          </cell>
          <cell r="AC139">
            <v>0</v>
          </cell>
          <cell r="AE139">
            <v>18296.8</v>
          </cell>
          <cell r="AF139">
            <v>31703.200000000001</v>
          </cell>
          <cell r="AH139" t="str">
            <v xml:space="preserve">Masculino </v>
          </cell>
        </row>
        <row r="140">
          <cell r="A140" t="str">
            <v>JUAN ANTONIO ADAMES BAUTISTA</v>
          </cell>
          <cell r="G140" t="str">
            <v xml:space="preserve">10.2-DPTO. DE ENLACE CON LOS AYTOS                                              </v>
          </cell>
          <cell r="H140" t="str">
            <v xml:space="preserve">ENLACE MUNICIPAL                        </v>
          </cell>
          <cell r="K140">
            <v>25000</v>
          </cell>
          <cell r="U140">
            <v>0</v>
          </cell>
          <cell r="V140">
            <v>717.5</v>
          </cell>
          <cell r="W140">
            <v>760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E140">
            <v>1477.5</v>
          </cell>
          <cell r="AF140">
            <v>23522.5</v>
          </cell>
          <cell r="AH140" t="str">
            <v xml:space="preserve">Masculino </v>
          </cell>
        </row>
        <row r="141">
          <cell r="A141" t="str">
            <v>JUAN CARLOS JIMENEZ HERNANDEZ</v>
          </cell>
          <cell r="G141" t="str">
            <v xml:space="preserve">10.2-DPTO. DE ENLACE CON LOS AYTOS                                              </v>
          </cell>
          <cell r="H141" t="str">
            <v xml:space="preserve">ENL. DISTRITAL-EL LIMON                 </v>
          </cell>
          <cell r="K141">
            <v>30000</v>
          </cell>
          <cell r="U141">
            <v>0</v>
          </cell>
          <cell r="V141">
            <v>861</v>
          </cell>
          <cell r="W141">
            <v>912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E141">
            <v>1773</v>
          </cell>
          <cell r="AF141">
            <v>28227</v>
          </cell>
          <cell r="AH141" t="str">
            <v xml:space="preserve">Masculino </v>
          </cell>
        </row>
        <row r="142">
          <cell r="A142" t="str">
            <v>LUIS TOMAS MENDEZ REYES</v>
          </cell>
          <cell r="G142" t="str">
            <v xml:space="preserve">10.2-DPTO. DE ENLACE CON LOS AYTOS                                              </v>
          </cell>
          <cell r="H142" t="str">
            <v xml:space="preserve">ENL. MNCPL-MONTECRISTI                  </v>
          </cell>
          <cell r="K142">
            <v>25000</v>
          </cell>
          <cell r="U142">
            <v>0</v>
          </cell>
          <cell r="V142">
            <v>717.5</v>
          </cell>
          <cell r="W142">
            <v>760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C142">
            <v>0</v>
          </cell>
          <cell r="AE142">
            <v>1477.5</v>
          </cell>
          <cell r="AF142">
            <v>23522.5</v>
          </cell>
          <cell r="AH142" t="str">
            <v xml:space="preserve">Masculino </v>
          </cell>
        </row>
        <row r="143">
          <cell r="A143" t="str">
            <v>MARIA ELENA RODRIGUEZ INFANTE</v>
          </cell>
          <cell r="G143" t="str">
            <v xml:space="preserve">10.2-DPTO. DE ENLACE CON LOS AYTOS                                              </v>
          </cell>
          <cell r="H143" t="str">
            <v xml:space="preserve">ENL. MNCPL- SAN JOSE DE LAS MATAS       </v>
          </cell>
          <cell r="K143">
            <v>15000</v>
          </cell>
          <cell r="U143">
            <v>0</v>
          </cell>
          <cell r="V143">
            <v>430.5</v>
          </cell>
          <cell r="W143">
            <v>456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  <cell r="AE143">
            <v>886.5</v>
          </cell>
          <cell r="AF143">
            <v>14113.5</v>
          </cell>
          <cell r="AH143" t="str">
            <v xml:space="preserve">Femenino  </v>
          </cell>
        </row>
        <row r="144">
          <cell r="A144" t="str">
            <v>MARIANA CHIRINGA CASTRO</v>
          </cell>
          <cell r="G144" t="str">
            <v xml:space="preserve">10.2-DPTO. DE ENLACE CON LOS AYTOS                                              </v>
          </cell>
          <cell r="H144" t="str">
            <v xml:space="preserve">ENL. MNCPL-LOS LLANOS                   </v>
          </cell>
          <cell r="K144">
            <v>35000</v>
          </cell>
          <cell r="U144">
            <v>0</v>
          </cell>
          <cell r="V144">
            <v>1004.5</v>
          </cell>
          <cell r="W144">
            <v>1064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E144">
            <v>2068.5</v>
          </cell>
          <cell r="AF144">
            <v>32931.5</v>
          </cell>
          <cell r="AH144" t="str">
            <v xml:space="preserve">Femenino  </v>
          </cell>
        </row>
        <row r="145">
          <cell r="A145" t="str">
            <v>MARTHA TERESA CRUZ PERALTA</v>
          </cell>
          <cell r="G145" t="str">
            <v xml:space="preserve">10.2-DPTO. DE ENLACE CON LOS AYTOS                                              </v>
          </cell>
          <cell r="H145" t="str">
            <v xml:space="preserve">TECNICO ADMINISTRATIVO                  </v>
          </cell>
          <cell r="K145">
            <v>60000</v>
          </cell>
          <cell r="U145">
            <v>3143.56</v>
          </cell>
          <cell r="V145">
            <v>1722</v>
          </cell>
          <cell r="W145">
            <v>1824</v>
          </cell>
          <cell r="X145">
            <v>1715.46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E145">
            <v>8405.02</v>
          </cell>
          <cell r="AF145">
            <v>51594.98</v>
          </cell>
          <cell r="AH145" t="str">
            <v xml:space="preserve">Femenino  </v>
          </cell>
        </row>
        <row r="146">
          <cell r="A146" t="str">
            <v>MELISSA DIAZ</v>
          </cell>
          <cell r="G146" t="str">
            <v xml:space="preserve">10.2-DPTO. DE ENLACE CON LOS AYTOS                                              </v>
          </cell>
          <cell r="H146" t="str">
            <v xml:space="preserve">AUXILIAR ADMINISTRATIVO                 </v>
          </cell>
          <cell r="K146">
            <v>31000</v>
          </cell>
          <cell r="U146">
            <v>0</v>
          </cell>
          <cell r="V146">
            <v>889.7</v>
          </cell>
          <cell r="W146">
            <v>942.4</v>
          </cell>
          <cell r="X146">
            <v>0</v>
          </cell>
          <cell r="Y146">
            <v>0</v>
          </cell>
          <cell r="Z146">
            <v>1000</v>
          </cell>
          <cell r="AA146">
            <v>0</v>
          </cell>
          <cell r="AC146">
            <v>0</v>
          </cell>
          <cell r="AE146">
            <v>2832.1</v>
          </cell>
          <cell r="AF146">
            <v>28167.9</v>
          </cell>
          <cell r="AH146" t="str">
            <v xml:space="preserve">Femenino  </v>
          </cell>
        </row>
        <row r="147">
          <cell r="A147" t="str">
            <v>MERENCIA MORENO ROSARIO</v>
          </cell>
          <cell r="G147" t="str">
            <v xml:space="preserve">10.2-DPTO. DE ENLACE CON LOS AYTOS                                              </v>
          </cell>
          <cell r="H147" t="str">
            <v xml:space="preserve">ENLACE MUNICIPAL                        </v>
          </cell>
          <cell r="K147">
            <v>35000</v>
          </cell>
          <cell r="U147">
            <v>0</v>
          </cell>
          <cell r="V147">
            <v>1004.5</v>
          </cell>
          <cell r="W147">
            <v>1064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E147">
            <v>2068.5</v>
          </cell>
          <cell r="AF147">
            <v>32931.5</v>
          </cell>
          <cell r="AH147" t="str">
            <v xml:space="preserve">Femenino  </v>
          </cell>
        </row>
        <row r="148">
          <cell r="A148" t="str">
            <v>NATIVIDAD DE JESUS ACOSTA CRESPO</v>
          </cell>
          <cell r="G148" t="str">
            <v xml:space="preserve">10.2-DPTO. DE ENLACE CON LOS AYTOS                                              </v>
          </cell>
          <cell r="H148" t="str">
            <v xml:space="preserve">ENL. MNCPL-LAGUNA SALADA                </v>
          </cell>
          <cell r="K148">
            <v>30000</v>
          </cell>
          <cell r="U148">
            <v>0</v>
          </cell>
          <cell r="V148">
            <v>861</v>
          </cell>
          <cell r="W148">
            <v>912</v>
          </cell>
          <cell r="X148">
            <v>5146.38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E148">
            <v>6919.38</v>
          </cell>
          <cell r="AF148">
            <v>23080.62</v>
          </cell>
          <cell r="AH148" t="str">
            <v xml:space="preserve">Masculino </v>
          </cell>
        </row>
        <row r="149">
          <cell r="A149" t="str">
            <v>NELSON RAMON GARCIA HERNANDEZ</v>
          </cell>
          <cell r="G149" t="str">
            <v xml:space="preserve">10.2-DPTO. DE ENLACE CON LOS AYTOS                                              </v>
          </cell>
          <cell r="H149" t="str">
            <v xml:space="preserve">ENLACE DISTRITOS MUNICIPALES            </v>
          </cell>
          <cell r="K149">
            <v>135000</v>
          </cell>
          <cell r="U149">
            <v>19909.45</v>
          </cell>
          <cell r="V149">
            <v>3874.5</v>
          </cell>
          <cell r="W149">
            <v>4104</v>
          </cell>
          <cell r="X149">
            <v>1715.46</v>
          </cell>
          <cell r="Y149">
            <v>0</v>
          </cell>
          <cell r="Z149">
            <v>3000</v>
          </cell>
          <cell r="AA149">
            <v>0</v>
          </cell>
          <cell r="AC149">
            <v>0</v>
          </cell>
          <cell r="AE149">
            <v>32603.41</v>
          </cell>
          <cell r="AF149">
            <v>102396.59</v>
          </cell>
          <cell r="AH149" t="str">
            <v xml:space="preserve">Masculino </v>
          </cell>
        </row>
        <row r="150">
          <cell r="A150" t="str">
            <v>PAMELA MARIA CRUZ VARGAS</v>
          </cell>
          <cell r="G150" t="str">
            <v xml:space="preserve">10.2-DPTO. DE ENLACE CON LOS AYTOS                                              </v>
          </cell>
          <cell r="H150" t="str">
            <v xml:space="preserve">ENL. MNCPL- SANTIAGO                    </v>
          </cell>
          <cell r="K150">
            <v>25000</v>
          </cell>
          <cell r="U150">
            <v>0</v>
          </cell>
          <cell r="V150">
            <v>717.5</v>
          </cell>
          <cell r="W150">
            <v>760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E150">
            <v>1477.5</v>
          </cell>
          <cell r="AF150">
            <v>23522.5</v>
          </cell>
          <cell r="AH150" t="str">
            <v xml:space="preserve">Femenino  </v>
          </cell>
        </row>
        <row r="151">
          <cell r="A151" t="str">
            <v>PAOLA KARINA PICHARDO BAEZ</v>
          </cell>
          <cell r="G151" t="str">
            <v xml:space="preserve">10.2-DPTO. DE ENLACE CON LOS AYTOS                                              </v>
          </cell>
          <cell r="H151" t="str">
            <v xml:space="preserve">ENL. MNCPL. ESPERANZA                   </v>
          </cell>
          <cell r="K151">
            <v>20000</v>
          </cell>
          <cell r="U151">
            <v>0</v>
          </cell>
          <cell r="V151">
            <v>574</v>
          </cell>
          <cell r="W151">
            <v>608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E151">
            <v>1182</v>
          </cell>
          <cell r="AF151">
            <v>18818</v>
          </cell>
          <cell r="AH151" t="str">
            <v xml:space="preserve">Femenino  </v>
          </cell>
        </row>
        <row r="152">
          <cell r="A152" t="str">
            <v>RAMON DEL CARMEN TAPIA</v>
          </cell>
          <cell r="G152" t="str">
            <v xml:space="preserve">10.2-DPTO. DE ENLACE CON LOS AYTOS                                              </v>
          </cell>
          <cell r="H152" t="str">
            <v xml:space="preserve">ENLACE MUNICIPAL                        </v>
          </cell>
          <cell r="K152">
            <v>35000</v>
          </cell>
          <cell r="U152">
            <v>0</v>
          </cell>
          <cell r="V152">
            <v>1004.5</v>
          </cell>
          <cell r="W152">
            <v>1064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E152">
            <v>2068.5</v>
          </cell>
          <cell r="AF152">
            <v>32931.5</v>
          </cell>
          <cell r="AH152" t="str">
            <v xml:space="preserve">Masculino </v>
          </cell>
        </row>
        <row r="153">
          <cell r="A153" t="str">
            <v>RENATO ANTONIO PEREZ DI CARLO</v>
          </cell>
          <cell r="G153" t="str">
            <v xml:space="preserve">10.2-DPTO. DE ENLACE CON LOS AYTOS                                              </v>
          </cell>
          <cell r="H153" t="str">
            <v xml:space="preserve">AUXILIAR ADMINISTRATIVO                 </v>
          </cell>
          <cell r="K153">
            <v>30000</v>
          </cell>
          <cell r="U153">
            <v>0</v>
          </cell>
          <cell r="V153">
            <v>861</v>
          </cell>
          <cell r="W153">
            <v>912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E153">
            <v>1773</v>
          </cell>
          <cell r="AF153">
            <v>28227</v>
          </cell>
          <cell r="AH153" t="str">
            <v xml:space="preserve">Masculino </v>
          </cell>
        </row>
        <row r="154">
          <cell r="A154" t="str">
            <v>ROMALVIN CAROLINA ROJAS CORNIEL</v>
          </cell>
          <cell r="G154" t="str">
            <v xml:space="preserve">10.2-DPTO. DE ENLACE CON LOS AYTOS                                              </v>
          </cell>
          <cell r="H154" t="str">
            <v xml:space="preserve">ENL. MNCPL.-LOS COCOS JACAGUA           </v>
          </cell>
          <cell r="K154">
            <v>25000</v>
          </cell>
          <cell r="U154">
            <v>0</v>
          </cell>
          <cell r="V154">
            <v>717.5</v>
          </cell>
          <cell r="W154">
            <v>760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E154">
            <v>1477.5</v>
          </cell>
          <cell r="AF154">
            <v>23522.5</v>
          </cell>
          <cell r="AH154" t="str">
            <v xml:space="preserve">Femenino  </v>
          </cell>
        </row>
        <row r="155">
          <cell r="A155" t="str">
            <v>SAMUEL MARTE BONILLA</v>
          </cell>
          <cell r="G155" t="str">
            <v xml:space="preserve">10.2-DPTO. DE ENLACE CON LOS AYTOS                                              </v>
          </cell>
          <cell r="H155" t="str">
            <v xml:space="preserve">ENLACE PROVINCIAL                       </v>
          </cell>
          <cell r="K155">
            <v>50000</v>
          </cell>
          <cell r="U155">
            <v>1854</v>
          </cell>
          <cell r="V155">
            <v>1435</v>
          </cell>
          <cell r="W155">
            <v>1520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E155">
            <v>4809</v>
          </cell>
          <cell r="AF155">
            <v>45191</v>
          </cell>
          <cell r="AH155" t="str">
            <v xml:space="preserve">Masculino </v>
          </cell>
        </row>
        <row r="156">
          <cell r="A156" t="str">
            <v>TORIBIO MILANES VASQUEZ GUTIERREZ</v>
          </cell>
          <cell r="G156" t="str">
            <v xml:space="preserve">10.2-DPTO. DE ENLACE CON LOS AYTOS                                              </v>
          </cell>
          <cell r="H156" t="str">
            <v xml:space="preserve">ENL. DISTRITAL-JAIBON                   </v>
          </cell>
          <cell r="K156">
            <v>20000</v>
          </cell>
          <cell r="U156">
            <v>0</v>
          </cell>
          <cell r="V156">
            <v>574</v>
          </cell>
          <cell r="W156">
            <v>608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E156">
            <v>1182</v>
          </cell>
          <cell r="AF156">
            <v>18818</v>
          </cell>
          <cell r="AH156" t="str">
            <v xml:space="preserve">Masculino </v>
          </cell>
        </row>
        <row r="157">
          <cell r="A157" t="str">
            <v>WENDY YAJAIRA REYES COLUMNA</v>
          </cell>
          <cell r="G157" t="str">
            <v xml:space="preserve">10.2-DPTO. DE ENLACE CON LOS AYTOS                                              </v>
          </cell>
          <cell r="H157" t="str">
            <v xml:space="preserve">ENLACE MNCPL- STO. DOM. NORTE           </v>
          </cell>
          <cell r="K157">
            <v>20000</v>
          </cell>
          <cell r="U157">
            <v>0</v>
          </cell>
          <cell r="V157">
            <v>574</v>
          </cell>
          <cell r="W157">
            <v>608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0</v>
          </cell>
          <cell r="AE157">
            <v>1182</v>
          </cell>
          <cell r="AF157">
            <v>18818</v>
          </cell>
          <cell r="AH157" t="str">
            <v xml:space="preserve">Femenino  </v>
          </cell>
        </row>
        <row r="158">
          <cell r="A158" t="str">
            <v>WILLIAM FRANCISCO BUENO CRUZ</v>
          </cell>
          <cell r="G158" t="str">
            <v xml:space="preserve">10.2-DPTO. DE ENLACE CON LOS AYTOS                                              </v>
          </cell>
          <cell r="H158" t="str">
            <v xml:space="preserve">ENL. MNCPL- VILLA BISONO                </v>
          </cell>
          <cell r="K158">
            <v>30000</v>
          </cell>
          <cell r="U158">
            <v>0</v>
          </cell>
          <cell r="V158">
            <v>861</v>
          </cell>
          <cell r="W158">
            <v>912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E158">
            <v>1773</v>
          </cell>
          <cell r="AF158">
            <v>28227</v>
          </cell>
          <cell r="AH158" t="str">
            <v xml:space="preserve">Masculino </v>
          </cell>
        </row>
        <row r="159">
          <cell r="A159" t="str">
            <v>YAMIL ALI ROSARIO</v>
          </cell>
          <cell r="G159" t="str">
            <v xml:space="preserve">10.2-DPTO. DE ENLACE CON LOS AYTOS                                              </v>
          </cell>
          <cell r="H159" t="str">
            <v xml:space="preserve">ENLACE MUNICIPAL                        </v>
          </cell>
          <cell r="K159">
            <v>35000</v>
          </cell>
          <cell r="U159">
            <v>0</v>
          </cell>
          <cell r="V159">
            <v>1004.5</v>
          </cell>
          <cell r="W159">
            <v>1064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E159">
            <v>2068.5</v>
          </cell>
          <cell r="AF159">
            <v>32931.5</v>
          </cell>
          <cell r="AH159" t="str">
            <v xml:space="preserve">Masculino </v>
          </cell>
        </row>
        <row r="160">
          <cell r="A160" t="str">
            <v>YEFRY JOWENKIS MEDRANO MEDRANO</v>
          </cell>
          <cell r="G160" t="str">
            <v xml:space="preserve">10.2-DPTO. DE ENLACE CON LOS AYTOS                                              </v>
          </cell>
          <cell r="H160" t="str">
            <v xml:space="preserve">AUXILIAR ADMINISTRATIVO                 </v>
          </cell>
          <cell r="K160">
            <v>35000</v>
          </cell>
          <cell r="U160">
            <v>0</v>
          </cell>
          <cell r="V160">
            <v>1004.5</v>
          </cell>
          <cell r="W160">
            <v>1064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E160">
            <v>2068.5</v>
          </cell>
          <cell r="AF160">
            <v>32931.5</v>
          </cell>
          <cell r="AH160" t="str">
            <v xml:space="preserve">Masculino </v>
          </cell>
        </row>
        <row r="161">
          <cell r="A161" t="str">
            <v>JOSE JOAQUIN JOGA ESTEVEZ</v>
          </cell>
          <cell r="G161" t="str">
            <v xml:space="preserve">10.3.1-DIV. DE ASES. SEG. CIUD. POLICIAS Y BOMB.                                </v>
          </cell>
          <cell r="H161" t="str">
            <v xml:space="preserve">ASESOR(A)                               </v>
          </cell>
          <cell r="K161">
            <v>100000</v>
          </cell>
          <cell r="U161">
            <v>12105.44</v>
          </cell>
          <cell r="V161">
            <v>2870</v>
          </cell>
          <cell r="W161">
            <v>3040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E161">
            <v>18015.439999999999</v>
          </cell>
          <cell r="AF161">
            <v>81984.56</v>
          </cell>
          <cell r="AH161" t="str">
            <v xml:space="preserve">Masculino </v>
          </cell>
        </row>
        <row r="162">
          <cell r="A162" t="str">
            <v>MARIAH ANGELINE VALERA PEREZ</v>
          </cell>
          <cell r="G162" t="str">
            <v xml:space="preserve">10.3.1-DIV. DE ASES. SEG. CIUD. POLICIAS Y BOMB.                                </v>
          </cell>
          <cell r="H162" t="str">
            <v xml:space="preserve">AUXILIAR ADMINISTRATIVO                 </v>
          </cell>
          <cell r="K162">
            <v>30000</v>
          </cell>
          <cell r="U162">
            <v>0</v>
          </cell>
          <cell r="V162">
            <v>861</v>
          </cell>
          <cell r="W162">
            <v>912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E162">
            <v>1773</v>
          </cell>
          <cell r="AF162">
            <v>28227</v>
          </cell>
          <cell r="AH162" t="str">
            <v xml:space="preserve">Femenino  </v>
          </cell>
        </row>
        <row r="163">
          <cell r="A163" t="str">
            <v>DENIA A. DE LOS SANTOS ESQUEA</v>
          </cell>
          <cell r="G163" t="str">
            <v xml:space="preserve">10.3.2-SECCION DE GESTION AMBIENTAL                                             </v>
          </cell>
          <cell r="H163" t="str">
            <v xml:space="preserve">SECRETARIA                              </v>
          </cell>
          <cell r="K163">
            <v>37000</v>
          </cell>
          <cell r="U163">
            <v>19.25</v>
          </cell>
          <cell r="V163">
            <v>1061.9000000000001</v>
          </cell>
          <cell r="W163">
            <v>1124.8</v>
          </cell>
          <cell r="X163">
            <v>0</v>
          </cell>
          <cell r="Y163">
            <v>0</v>
          </cell>
          <cell r="Z163">
            <v>9057.7199999999993</v>
          </cell>
          <cell r="AA163">
            <v>0</v>
          </cell>
          <cell r="AC163">
            <v>0</v>
          </cell>
          <cell r="AE163">
            <v>11263.67</v>
          </cell>
          <cell r="AF163">
            <v>25736.33</v>
          </cell>
          <cell r="AH163" t="str">
            <v xml:space="preserve">Femenino  </v>
          </cell>
        </row>
        <row r="164">
          <cell r="A164" t="str">
            <v>JHOENNY CARPIO CASTILLO</v>
          </cell>
          <cell r="G164" t="str">
            <v xml:space="preserve">10.3.2-SECCION DE GESTION AMBIENTAL                                             </v>
          </cell>
          <cell r="H164" t="str">
            <v xml:space="preserve">AUXILIAR ADMINISTRATIVO                 </v>
          </cell>
          <cell r="K164">
            <v>30000</v>
          </cell>
          <cell r="U164">
            <v>0</v>
          </cell>
          <cell r="V164">
            <v>861</v>
          </cell>
          <cell r="W164">
            <v>912</v>
          </cell>
          <cell r="X164">
            <v>1715.46</v>
          </cell>
          <cell r="Y164">
            <v>0</v>
          </cell>
          <cell r="Z164">
            <v>4032.73</v>
          </cell>
          <cell r="AA164">
            <v>0</v>
          </cell>
          <cell r="AC164">
            <v>0</v>
          </cell>
          <cell r="AE164">
            <v>7521.19</v>
          </cell>
          <cell r="AF164">
            <v>22478.81</v>
          </cell>
          <cell r="AH164" t="str">
            <v xml:space="preserve">Masculino </v>
          </cell>
        </row>
        <row r="165">
          <cell r="A165" t="str">
            <v>YOCASTA NOESI BATISTA</v>
          </cell>
          <cell r="G165" t="str">
            <v xml:space="preserve">10.3.2-SECCION DE GESTION AMBIENTAL                                             </v>
          </cell>
          <cell r="H165" t="str">
            <v xml:space="preserve">SUB-ENCARGADO(A)                        </v>
          </cell>
          <cell r="K165">
            <v>70000</v>
          </cell>
          <cell r="U165">
            <v>5368.45</v>
          </cell>
          <cell r="V165">
            <v>2009</v>
          </cell>
          <cell r="W165">
            <v>2128</v>
          </cell>
          <cell r="X165">
            <v>0</v>
          </cell>
          <cell r="Y165">
            <v>3895.2</v>
          </cell>
          <cell r="Z165">
            <v>27448.84</v>
          </cell>
          <cell r="AA165">
            <v>0</v>
          </cell>
          <cell r="AC165">
            <v>0</v>
          </cell>
          <cell r="AE165">
            <v>40849.49</v>
          </cell>
          <cell r="AF165">
            <v>29150.51</v>
          </cell>
          <cell r="AH165" t="str">
            <v xml:space="preserve">Femenino  </v>
          </cell>
        </row>
        <row r="166">
          <cell r="A166" t="str">
            <v>EVELIN CECILIA DIAZ ENCARNACION</v>
          </cell>
          <cell r="G166" t="str">
            <v xml:space="preserve">10.4-DPTO. DE PROG. ESP. PARA LOS GOB. LOC.                                     </v>
          </cell>
          <cell r="H166" t="str">
            <v xml:space="preserve">ASISTENTE TECNICO DE PLANTA             </v>
          </cell>
          <cell r="K166">
            <v>38000</v>
          </cell>
          <cell r="U166">
            <v>160.38</v>
          </cell>
          <cell r="V166">
            <v>1090.5999999999999</v>
          </cell>
          <cell r="W166">
            <v>1155.2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2406.1799999999998</v>
          </cell>
          <cell r="AF166">
            <v>35593.82</v>
          </cell>
          <cell r="AH166" t="str">
            <v xml:space="preserve">Femenino  </v>
          </cell>
        </row>
        <row r="167">
          <cell r="A167" t="str">
            <v>JUREILY ALTAGRACIA GARCIA PAULINO</v>
          </cell>
          <cell r="G167" t="str">
            <v xml:space="preserve">10.4-DPTO. DE PROG. ESP. PARA LOS GOB. LOC.                                     </v>
          </cell>
          <cell r="H167" t="str">
            <v xml:space="preserve">SECRETARIA                              </v>
          </cell>
          <cell r="K167">
            <v>35000</v>
          </cell>
          <cell r="U167">
            <v>0</v>
          </cell>
          <cell r="V167">
            <v>1004.5</v>
          </cell>
          <cell r="W167">
            <v>1064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2068.5</v>
          </cell>
          <cell r="AF167">
            <v>32931.5</v>
          </cell>
          <cell r="AH167" t="str">
            <v xml:space="preserve">Femenino  </v>
          </cell>
        </row>
        <row r="168">
          <cell r="A168" t="str">
            <v>RAFAEL AGUILERA MERCADO</v>
          </cell>
          <cell r="G168" t="str">
            <v xml:space="preserve">10.4-DPTO. DE PROG. ESP. PARA LOS GOB. LOC.                                     </v>
          </cell>
          <cell r="H168" t="str">
            <v xml:space="preserve">ASESOR LEGAL                            </v>
          </cell>
          <cell r="K168">
            <v>100000</v>
          </cell>
          <cell r="U168">
            <v>12105.44</v>
          </cell>
          <cell r="V168">
            <v>2870</v>
          </cell>
          <cell r="W168">
            <v>3040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E168">
            <v>18015.439999999999</v>
          </cell>
          <cell r="AF168">
            <v>81984.56</v>
          </cell>
          <cell r="AH168" t="str">
            <v xml:space="preserve">Masculino </v>
          </cell>
        </row>
        <row r="169">
          <cell r="A169" t="str">
            <v>VICTOR MILCIADES SOTO SANCHEZ</v>
          </cell>
          <cell r="G169" t="str">
            <v xml:space="preserve">10.4-DPTO. DE PROG. ESP. PARA LOS GOB. LOC.                                     </v>
          </cell>
          <cell r="H169" t="str">
            <v xml:space="preserve">COORD. PROG. CONST. CEM.                </v>
          </cell>
          <cell r="K169">
            <v>120000</v>
          </cell>
          <cell r="U169">
            <v>16809.939999999999</v>
          </cell>
          <cell r="V169">
            <v>3444</v>
          </cell>
          <cell r="W169">
            <v>3648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E169">
            <v>23901.94</v>
          </cell>
          <cell r="AF169">
            <v>96098.06</v>
          </cell>
          <cell r="AH169" t="str">
            <v xml:space="preserve">Masculino </v>
          </cell>
        </row>
        <row r="170">
          <cell r="A170" t="str">
            <v>AMBAR ONALIZ MELO NIN</v>
          </cell>
          <cell r="G170" t="str">
            <v xml:space="preserve">10.5 -DPTO. ASIST. TEC. EN GEST. FINANCIERA MNCPL                               </v>
          </cell>
          <cell r="H170" t="str">
            <v xml:space="preserve">COORD. CONTROL INT. MNCPL-ENRIQUILLO    </v>
          </cell>
          <cell r="K170">
            <v>50000</v>
          </cell>
          <cell r="U170">
            <v>1854</v>
          </cell>
          <cell r="V170">
            <v>1435</v>
          </cell>
          <cell r="W170">
            <v>1520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E170">
            <v>4809</v>
          </cell>
          <cell r="AF170">
            <v>45191</v>
          </cell>
          <cell r="AH170" t="str">
            <v xml:space="preserve">Femenino  </v>
          </cell>
        </row>
        <row r="171">
          <cell r="A171" t="str">
            <v>ELIZABETH JIMENEZ MARTINEZ</v>
          </cell>
          <cell r="G171" t="str">
            <v xml:space="preserve">10.5 -DPTO. ASIST. TEC. EN GEST. FINANCIERA MNCPL                               </v>
          </cell>
          <cell r="H171" t="str">
            <v xml:space="preserve">COORD. CONTROL INT. MNCPL-METROPOLITANA </v>
          </cell>
          <cell r="K171">
            <v>50000</v>
          </cell>
          <cell r="U171">
            <v>1596.68</v>
          </cell>
          <cell r="V171">
            <v>1435</v>
          </cell>
          <cell r="W171">
            <v>1520</v>
          </cell>
          <cell r="X171">
            <v>1715.46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E171">
            <v>6267.14</v>
          </cell>
          <cell r="AF171">
            <v>43732.86</v>
          </cell>
          <cell r="AH171" t="str">
            <v xml:space="preserve">Femenino  </v>
          </cell>
        </row>
        <row r="172">
          <cell r="A172" t="str">
            <v>GILMARY CASTILLO BORROME</v>
          </cell>
          <cell r="G172" t="str">
            <v xml:space="preserve">10.5 -DPTO. ASIST. TEC. EN GEST. FINANCIERA MNCPL                               </v>
          </cell>
          <cell r="H172" t="str">
            <v xml:space="preserve">COORD. CONTROL INT. MNCPL-YUMA          </v>
          </cell>
          <cell r="K172">
            <v>50000</v>
          </cell>
          <cell r="U172">
            <v>1854</v>
          </cell>
          <cell r="V172">
            <v>1435</v>
          </cell>
          <cell r="W172">
            <v>1520</v>
          </cell>
          <cell r="X172">
            <v>0</v>
          </cell>
          <cell r="Y172">
            <v>0</v>
          </cell>
          <cell r="Z172">
            <v>4152.75</v>
          </cell>
          <cell r="AA172">
            <v>0</v>
          </cell>
          <cell r="AC172">
            <v>0</v>
          </cell>
          <cell r="AE172">
            <v>8961.75</v>
          </cell>
          <cell r="AF172">
            <v>41038.25</v>
          </cell>
          <cell r="AH172" t="str">
            <v xml:space="preserve">Femenino  </v>
          </cell>
        </row>
        <row r="173">
          <cell r="A173" t="str">
            <v>JOELIKA JOANNY JAQUEZ POLO</v>
          </cell>
          <cell r="G173" t="str">
            <v xml:space="preserve">10.5 -DPTO. ASIST. TEC. EN GEST. FINANCIERA MNCPL                               </v>
          </cell>
          <cell r="H173" t="str">
            <v xml:space="preserve">COORD. CONTROL INT. MNCPL-CIBAO NORTE   </v>
          </cell>
          <cell r="K173">
            <v>50000</v>
          </cell>
          <cell r="U173">
            <v>1854</v>
          </cell>
          <cell r="V173">
            <v>1435</v>
          </cell>
          <cell r="W173">
            <v>1520</v>
          </cell>
          <cell r="X173">
            <v>0</v>
          </cell>
          <cell r="Y173">
            <v>0</v>
          </cell>
          <cell r="Z173">
            <v>5000</v>
          </cell>
          <cell r="AA173">
            <v>0</v>
          </cell>
          <cell r="AC173">
            <v>0</v>
          </cell>
          <cell r="AE173">
            <v>9809</v>
          </cell>
          <cell r="AF173">
            <v>40191</v>
          </cell>
          <cell r="AH173" t="str">
            <v xml:space="preserve">Femenino  </v>
          </cell>
        </row>
        <row r="174">
          <cell r="A174" t="str">
            <v>LEANDRA MARIA CABRAL PEÑALO</v>
          </cell>
          <cell r="G174" t="str">
            <v xml:space="preserve">10.5 -DPTO. ASIST. TEC. EN GEST. FINANCIERA MNCPL                               </v>
          </cell>
          <cell r="H174" t="str">
            <v>COORD. CONTROL INT. MNCPL-CIBAO NOROESTE</v>
          </cell>
          <cell r="K174">
            <v>50000</v>
          </cell>
          <cell r="U174">
            <v>1854</v>
          </cell>
          <cell r="V174">
            <v>1435</v>
          </cell>
          <cell r="W174">
            <v>1520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E174">
            <v>4809</v>
          </cell>
          <cell r="AF174">
            <v>45191</v>
          </cell>
          <cell r="AH174" t="str">
            <v xml:space="preserve">Femenino  </v>
          </cell>
        </row>
        <row r="175">
          <cell r="A175" t="str">
            <v>LENNY VLADIMIR FERNANDEZ PICHARDO</v>
          </cell>
          <cell r="G175" t="str">
            <v xml:space="preserve">10.5 -DPTO. ASIST. TEC. EN GEST. FINANCIERA MNCPL                               </v>
          </cell>
          <cell r="H175" t="str">
            <v xml:space="preserve">COORD. CONTROL INT. MNCPL-CIBAO SUR     </v>
          </cell>
          <cell r="K175">
            <v>50000</v>
          </cell>
          <cell r="U175">
            <v>1854</v>
          </cell>
          <cell r="V175">
            <v>1435</v>
          </cell>
          <cell r="W175">
            <v>1520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E175">
            <v>4809</v>
          </cell>
          <cell r="AF175">
            <v>45191</v>
          </cell>
          <cell r="AH175" t="str">
            <v xml:space="preserve">Masculino </v>
          </cell>
        </row>
        <row r="176">
          <cell r="A176" t="str">
            <v>MABEL AWILDA PEREZ VALERA</v>
          </cell>
          <cell r="G176" t="str">
            <v xml:space="preserve">10.5 -DPTO. ASIST. TEC. EN GEST. FINANCIERA MNCPL                               </v>
          </cell>
          <cell r="H176" t="str">
            <v>COORD. CONTROL INT. MNCPL-CIBAO NOROESTE</v>
          </cell>
          <cell r="K176">
            <v>50000</v>
          </cell>
          <cell r="U176">
            <v>1854</v>
          </cell>
          <cell r="V176">
            <v>1435</v>
          </cell>
          <cell r="W176">
            <v>1520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E176">
            <v>4809</v>
          </cell>
          <cell r="AF176">
            <v>45191</v>
          </cell>
          <cell r="AH176" t="str">
            <v xml:space="preserve">Femenino  </v>
          </cell>
        </row>
        <row r="177">
          <cell r="A177" t="str">
            <v>MANUEL RAHINER PEÑA GARCIA</v>
          </cell>
          <cell r="G177" t="str">
            <v xml:space="preserve">10.5 -DPTO. ASIST. TEC. EN GEST. FINANCIERA MNCPL                               </v>
          </cell>
          <cell r="H177" t="str">
            <v xml:space="preserve">COORD. CONTROL INT. MNCPL-VALDESIA      </v>
          </cell>
          <cell r="K177">
            <v>50000</v>
          </cell>
          <cell r="U177">
            <v>1854</v>
          </cell>
          <cell r="V177">
            <v>1435</v>
          </cell>
          <cell r="W177">
            <v>1520</v>
          </cell>
          <cell r="X177">
            <v>0</v>
          </cell>
          <cell r="Y177">
            <v>0</v>
          </cell>
          <cell r="Z177">
            <v>31468.01</v>
          </cell>
          <cell r="AA177">
            <v>0</v>
          </cell>
          <cell r="AC177">
            <v>0</v>
          </cell>
          <cell r="AE177">
            <v>36277.01</v>
          </cell>
          <cell r="AF177">
            <v>13722.99</v>
          </cell>
          <cell r="AH177" t="str">
            <v xml:space="preserve">Masculino </v>
          </cell>
        </row>
        <row r="178">
          <cell r="A178" t="str">
            <v>RAQUEL DIAZ CONFIDAN</v>
          </cell>
          <cell r="G178" t="str">
            <v xml:space="preserve">10.5 -DPTO. ASIST. TEC. EN GEST. FINANCIERA MNCPL                               </v>
          </cell>
          <cell r="H178" t="str">
            <v xml:space="preserve">COORD. CONTROL INT. MNCPL-HIGUAMO       </v>
          </cell>
          <cell r="K178">
            <v>50000</v>
          </cell>
          <cell r="U178">
            <v>1854</v>
          </cell>
          <cell r="V178">
            <v>1435</v>
          </cell>
          <cell r="W178">
            <v>1520</v>
          </cell>
          <cell r="X178">
            <v>0</v>
          </cell>
          <cell r="Y178">
            <v>0</v>
          </cell>
          <cell r="Z178">
            <v>5000</v>
          </cell>
          <cell r="AA178">
            <v>0</v>
          </cell>
          <cell r="AC178">
            <v>0</v>
          </cell>
          <cell r="AE178">
            <v>9809</v>
          </cell>
          <cell r="AF178">
            <v>40191</v>
          </cell>
          <cell r="AH178" t="str">
            <v xml:space="preserve">Femenino  </v>
          </cell>
        </row>
        <row r="179">
          <cell r="A179" t="str">
            <v>ROBIN GALVA SANTANA</v>
          </cell>
          <cell r="G179" t="str">
            <v xml:space="preserve">10.5 -DPTO. ASIST. TEC. EN GEST. FINANCIERA MNCPL                               </v>
          </cell>
          <cell r="H179" t="str">
            <v xml:space="preserve">COORD. CONTROL INT. MNCPL-EL VALLE      </v>
          </cell>
          <cell r="K179">
            <v>50000</v>
          </cell>
          <cell r="U179">
            <v>1854</v>
          </cell>
          <cell r="V179">
            <v>1435</v>
          </cell>
          <cell r="W179">
            <v>1520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E179">
            <v>4809</v>
          </cell>
          <cell r="AF179">
            <v>45191</v>
          </cell>
          <cell r="AH179" t="str">
            <v xml:space="preserve">Masculino </v>
          </cell>
        </row>
        <row r="180">
          <cell r="A180" t="str">
            <v>WENDY SEVERINO FRIAS</v>
          </cell>
          <cell r="G180" t="str">
            <v xml:space="preserve">10.5 -DPTO. ASIST. TEC. EN GEST. FINANCIERA MNCPL                               </v>
          </cell>
          <cell r="H180" t="str">
            <v>COORD. CONTROL INT. MNCPL-CIBAO NORDESTE</v>
          </cell>
          <cell r="K180">
            <v>50000</v>
          </cell>
          <cell r="U180">
            <v>1596.68</v>
          </cell>
          <cell r="V180">
            <v>1435</v>
          </cell>
          <cell r="W180">
            <v>1520</v>
          </cell>
          <cell r="X180">
            <v>1715.46</v>
          </cell>
          <cell r="Y180">
            <v>0</v>
          </cell>
          <cell r="Z180">
            <v>5000</v>
          </cell>
          <cell r="AA180">
            <v>0</v>
          </cell>
          <cell r="AC180">
            <v>0</v>
          </cell>
          <cell r="AE180">
            <v>11267.14</v>
          </cell>
          <cell r="AF180">
            <v>38732.86</v>
          </cell>
          <cell r="AH180" t="str">
            <v xml:space="preserve">Femenino  </v>
          </cell>
        </row>
        <row r="181">
          <cell r="A181" t="str">
            <v>WILKAYRA LUNA AMADOR</v>
          </cell>
          <cell r="G181" t="str">
            <v xml:space="preserve">10.5 -DPTO. ASIST. TEC. EN GEST. FINANCIERA MNCPL                               </v>
          </cell>
          <cell r="H181" t="str">
            <v xml:space="preserve">COORD. CONTROL INT. MNCPL-EL VALLE      </v>
          </cell>
          <cell r="K181">
            <v>50000</v>
          </cell>
          <cell r="U181">
            <v>1854</v>
          </cell>
          <cell r="V181">
            <v>1435</v>
          </cell>
          <cell r="W181">
            <v>1520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E181">
            <v>4809</v>
          </cell>
          <cell r="AF181">
            <v>45191</v>
          </cell>
          <cell r="AH181" t="str">
            <v xml:space="preserve">Femenino  </v>
          </cell>
        </row>
        <row r="182">
          <cell r="A182" t="str">
            <v xml:space="preserve"> ROMEL BENJAMIN ESTEVEZ RODRIGUEZ</v>
          </cell>
          <cell r="G182" t="str">
            <v xml:space="preserve">11-DIRECCION TEC. DE LA INF. Y COM                                              </v>
          </cell>
          <cell r="H182" t="str">
            <v xml:space="preserve">DIRECTOR(A)                             </v>
          </cell>
          <cell r="K182">
            <v>120000</v>
          </cell>
          <cell r="U182">
            <v>16809.939999999999</v>
          </cell>
          <cell r="V182">
            <v>3444</v>
          </cell>
          <cell r="W182">
            <v>3648</v>
          </cell>
          <cell r="X182">
            <v>0</v>
          </cell>
          <cell r="Y182">
            <v>0</v>
          </cell>
          <cell r="Z182">
            <v>50785.31</v>
          </cell>
          <cell r="AA182">
            <v>50</v>
          </cell>
          <cell r="AC182">
            <v>0</v>
          </cell>
          <cell r="AE182">
            <v>74737.25</v>
          </cell>
          <cell r="AF182">
            <v>45262.75</v>
          </cell>
          <cell r="AH182" t="str">
            <v xml:space="preserve">Masculino </v>
          </cell>
        </row>
        <row r="183">
          <cell r="A183" t="str">
            <v>ANNETTY MIOZOTTY FELIZ FELIZ</v>
          </cell>
          <cell r="G183" t="str">
            <v xml:space="preserve">11-DIRECCION TEC. DE LA INF. Y COM                                              </v>
          </cell>
          <cell r="H183" t="str">
            <v xml:space="preserve">ANALISTA                                </v>
          </cell>
          <cell r="K183">
            <v>50000</v>
          </cell>
          <cell r="U183">
            <v>1854</v>
          </cell>
          <cell r="V183">
            <v>1435</v>
          </cell>
          <cell r="W183">
            <v>1520</v>
          </cell>
          <cell r="X183">
            <v>0</v>
          </cell>
          <cell r="Y183">
            <v>0</v>
          </cell>
          <cell r="Z183">
            <v>6470.06</v>
          </cell>
          <cell r="AA183">
            <v>0</v>
          </cell>
          <cell r="AC183">
            <v>0</v>
          </cell>
          <cell r="AE183">
            <v>11279.06</v>
          </cell>
          <cell r="AF183">
            <v>38720.94</v>
          </cell>
          <cell r="AH183" t="str">
            <v xml:space="preserve">Femenino  </v>
          </cell>
        </row>
        <row r="184">
          <cell r="A184" t="str">
            <v>ISAIAS EMILIO TORIBIO GARDEN</v>
          </cell>
          <cell r="G184" t="str">
            <v xml:space="preserve">11-DIRECCION TEC. DE LA INF. Y COM                                              </v>
          </cell>
          <cell r="H184" t="str">
            <v xml:space="preserve">SUB-DIRECTOR(A)                         </v>
          </cell>
          <cell r="K184">
            <v>90000</v>
          </cell>
          <cell r="U184">
            <v>9753.19</v>
          </cell>
          <cell r="V184">
            <v>2583</v>
          </cell>
          <cell r="W184">
            <v>2736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E184">
            <v>15072.19</v>
          </cell>
          <cell r="AF184">
            <v>74927.81</v>
          </cell>
          <cell r="AH184" t="str">
            <v xml:space="preserve">Masculino </v>
          </cell>
        </row>
        <row r="185">
          <cell r="A185" t="str">
            <v>MASSIEL YANNA HENRIQUEZ MEJIA</v>
          </cell>
          <cell r="G185" t="str">
            <v xml:space="preserve">11-DIRECCION TEC. DE LA INF. Y COM                                              </v>
          </cell>
          <cell r="H185" t="str">
            <v xml:space="preserve">AUXILIAR ADMINISTRATIVO                 </v>
          </cell>
          <cell r="K185">
            <v>35000</v>
          </cell>
          <cell r="U185">
            <v>0</v>
          </cell>
          <cell r="V185">
            <v>1004.5</v>
          </cell>
          <cell r="W185">
            <v>1064</v>
          </cell>
          <cell r="X185">
            <v>0</v>
          </cell>
          <cell r="Y185">
            <v>0</v>
          </cell>
          <cell r="Z185">
            <v>9281.32</v>
          </cell>
          <cell r="AA185">
            <v>0</v>
          </cell>
          <cell r="AC185">
            <v>0</v>
          </cell>
          <cell r="AE185">
            <v>11349.82</v>
          </cell>
          <cell r="AF185">
            <v>23650.18</v>
          </cell>
          <cell r="AH185" t="str">
            <v xml:space="preserve">Femenino  </v>
          </cell>
        </row>
        <row r="186">
          <cell r="A186" t="str">
            <v>MAXIMO JOEL SANTANA CABRAL</v>
          </cell>
          <cell r="G186" t="str">
            <v xml:space="preserve">11-DIRECCION TEC. DE LA INF. Y COM                                              </v>
          </cell>
          <cell r="H186" t="str">
            <v xml:space="preserve">ADMINISTRADOR DE REDES Y COM.           </v>
          </cell>
          <cell r="K186">
            <v>46000</v>
          </cell>
          <cell r="U186">
            <v>1289.46</v>
          </cell>
          <cell r="V186">
            <v>1320.2</v>
          </cell>
          <cell r="W186">
            <v>1398.4</v>
          </cell>
          <cell r="X186">
            <v>0</v>
          </cell>
          <cell r="Y186">
            <v>0</v>
          </cell>
          <cell r="Z186">
            <v>6704.23</v>
          </cell>
          <cell r="AA186">
            <v>500</v>
          </cell>
          <cell r="AC186">
            <v>0</v>
          </cell>
          <cell r="AE186">
            <v>11212.29</v>
          </cell>
          <cell r="AF186">
            <v>34787.71</v>
          </cell>
          <cell r="AH186" t="str">
            <v xml:space="preserve">Masculino </v>
          </cell>
        </row>
        <row r="187">
          <cell r="A187" t="str">
            <v>ROBERT ALSINA HERNANDEZ</v>
          </cell>
          <cell r="G187" t="str">
            <v xml:space="preserve">11-DIRECCION TEC. DE LA INF. Y COM                                              </v>
          </cell>
          <cell r="H187" t="str">
            <v xml:space="preserve">AUXILIAR ADMINISTRATIVO                 </v>
          </cell>
          <cell r="K187">
            <v>30000</v>
          </cell>
          <cell r="U187">
            <v>0</v>
          </cell>
          <cell r="V187">
            <v>861</v>
          </cell>
          <cell r="W187">
            <v>912</v>
          </cell>
          <cell r="X187">
            <v>0</v>
          </cell>
          <cell r="Y187">
            <v>0</v>
          </cell>
          <cell r="Z187">
            <v>4857</v>
          </cell>
          <cell r="AA187">
            <v>0</v>
          </cell>
          <cell r="AC187">
            <v>0</v>
          </cell>
          <cell r="AE187">
            <v>7007.6</v>
          </cell>
          <cell r="AF187">
            <v>22992.400000000001</v>
          </cell>
          <cell r="AH187" t="str">
            <v xml:space="preserve">Masculino </v>
          </cell>
        </row>
        <row r="188">
          <cell r="A188" t="str">
            <v>ROSMERY VENTURA</v>
          </cell>
          <cell r="G188" t="str">
            <v xml:space="preserve">11-DIRECCION TEC. DE LA INF. Y COM                                              </v>
          </cell>
          <cell r="H188" t="str">
            <v xml:space="preserve">SECRETARIA                              </v>
          </cell>
          <cell r="K188">
            <v>26000</v>
          </cell>
          <cell r="U188">
            <v>0</v>
          </cell>
          <cell r="V188">
            <v>746.2</v>
          </cell>
          <cell r="W188">
            <v>790.4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  <cell r="AE188">
            <v>1536.6</v>
          </cell>
          <cell r="AF188">
            <v>24463.4</v>
          </cell>
          <cell r="AH188" t="str">
            <v xml:space="preserve">Femenino  </v>
          </cell>
        </row>
        <row r="189">
          <cell r="A189" t="str">
            <v>EUSEBIA COMAS LEBRON</v>
          </cell>
          <cell r="G189" t="str">
            <v xml:space="preserve">12.1-SUB-SEC. ADM. Y FINANCIERA                                                 </v>
          </cell>
          <cell r="H189" t="str">
            <v xml:space="preserve">AUXILIAR ADMINISTRATIVO                 </v>
          </cell>
          <cell r="K189">
            <v>26000</v>
          </cell>
          <cell r="U189">
            <v>0</v>
          </cell>
          <cell r="V189">
            <v>746.2</v>
          </cell>
          <cell r="W189">
            <v>790.4</v>
          </cell>
          <cell r="X189">
            <v>1715.46</v>
          </cell>
          <cell r="Y189">
            <v>0</v>
          </cell>
          <cell r="Z189">
            <v>3443.96</v>
          </cell>
          <cell r="AA189">
            <v>100</v>
          </cell>
          <cell r="AC189">
            <v>0</v>
          </cell>
          <cell r="AE189">
            <v>6796.02</v>
          </cell>
          <cell r="AF189">
            <v>19203.98</v>
          </cell>
          <cell r="AH189" t="str">
            <v xml:space="preserve">Femenino  </v>
          </cell>
        </row>
        <row r="190">
          <cell r="A190" t="str">
            <v>JOSE ALBERTO HERNANDEZ TAPIA</v>
          </cell>
          <cell r="G190" t="str">
            <v xml:space="preserve">12.1-SUB-SEC. ADM. Y FINANCIERA                                                 </v>
          </cell>
          <cell r="H190" t="str">
            <v xml:space="preserve">MENSAJERO INTERNO                       </v>
          </cell>
          <cell r="K190">
            <v>25000</v>
          </cell>
          <cell r="U190">
            <v>0</v>
          </cell>
          <cell r="V190">
            <v>717.5</v>
          </cell>
          <cell r="W190">
            <v>760</v>
          </cell>
          <cell r="X190">
            <v>0</v>
          </cell>
          <cell r="Y190">
            <v>0</v>
          </cell>
          <cell r="Z190">
            <v>2000</v>
          </cell>
          <cell r="AA190">
            <v>0</v>
          </cell>
          <cell r="AC190">
            <v>0</v>
          </cell>
          <cell r="AE190">
            <v>3477.5</v>
          </cell>
          <cell r="AF190">
            <v>21522.5</v>
          </cell>
          <cell r="AH190" t="str">
            <v xml:space="preserve">Masculino </v>
          </cell>
        </row>
        <row r="191">
          <cell r="A191" t="str">
            <v>JUAN CARLOS LUCIANO JIMENEZ</v>
          </cell>
          <cell r="G191" t="str">
            <v xml:space="preserve">12.1-SUB-SEC. ADM. Y FINANCIERA                                                 </v>
          </cell>
          <cell r="H191" t="str">
            <v xml:space="preserve">ASESOR FINANCIERO                       </v>
          </cell>
          <cell r="K191">
            <v>50000</v>
          </cell>
          <cell r="U191">
            <v>1854</v>
          </cell>
          <cell r="V191">
            <v>1435</v>
          </cell>
          <cell r="W191">
            <v>1520</v>
          </cell>
          <cell r="X191">
            <v>0</v>
          </cell>
          <cell r="Y191">
            <v>0</v>
          </cell>
          <cell r="Z191">
            <v>1000</v>
          </cell>
          <cell r="AA191">
            <v>0</v>
          </cell>
          <cell r="AC191">
            <v>0</v>
          </cell>
          <cell r="AE191">
            <v>5809</v>
          </cell>
          <cell r="AF191">
            <v>44191</v>
          </cell>
          <cell r="AH191" t="str">
            <v xml:space="preserve">Masculino </v>
          </cell>
        </row>
        <row r="192">
          <cell r="A192" t="str">
            <v>JUANA EVANGELISTA SANTANA DE CABRERA</v>
          </cell>
          <cell r="G192" t="str">
            <v xml:space="preserve">12.1-SUB-SEC. ADM. Y FINANCIERA                                                 </v>
          </cell>
          <cell r="H192" t="str">
            <v xml:space="preserve">ASESOR(A)                               </v>
          </cell>
          <cell r="K192">
            <v>90000</v>
          </cell>
          <cell r="U192">
            <v>9753.19</v>
          </cell>
          <cell r="V192">
            <v>2583</v>
          </cell>
          <cell r="W192">
            <v>2736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E192">
            <v>15072.19</v>
          </cell>
          <cell r="AF192">
            <v>74927.81</v>
          </cell>
          <cell r="AH192" t="str">
            <v xml:space="preserve">Femenino  </v>
          </cell>
        </row>
        <row r="193">
          <cell r="A193" t="str">
            <v>LOURDES EULALIA ALT. MIRABAL GARCIA</v>
          </cell>
          <cell r="G193" t="str">
            <v xml:space="preserve">12.1-SUB-SEC. ADM. Y FINANCIERA                                                 </v>
          </cell>
          <cell r="H193" t="str">
            <v xml:space="preserve">SUB-SECRETARIO(A)                       </v>
          </cell>
          <cell r="K193">
            <v>190000</v>
          </cell>
          <cell r="U193">
            <v>32846.82</v>
          </cell>
          <cell r="V193">
            <v>5453</v>
          </cell>
          <cell r="W193">
            <v>5776</v>
          </cell>
          <cell r="X193">
            <v>1715.46</v>
          </cell>
          <cell r="Y193">
            <v>0</v>
          </cell>
          <cell r="Z193">
            <v>7764.25</v>
          </cell>
          <cell r="AA193">
            <v>0</v>
          </cell>
          <cell r="AC193">
            <v>0</v>
          </cell>
          <cell r="AE193">
            <v>53555.53</v>
          </cell>
          <cell r="AF193">
            <v>136444.47</v>
          </cell>
          <cell r="AH193" t="str">
            <v xml:space="preserve">Femenino  </v>
          </cell>
        </row>
        <row r="194">
          <cell r="A194" t="str">
            <v>MERCEDES MASSIEL MARQUEZ GUERRERO</v>
          </cell>
          <cell r="G194" t="str">
            <v xml:space="preserve">12.1-SUB-SEC. ADM. Y FINANCIERA                                                 </v>
          </cell>
          <cell r="H194" t="str">
            <v xml:space="preserve">AUXILIAR ADMINISTRATIVO                 </v>
          </cell>
          <cell r="K194">
            <v>35000</v>
          </cell>
          <cell r="U194">
            <v>0</v>
          </cell>
          <cell r="V194">
            <v>1004.5</v>
          </cell>
          <cell r="W194">
            <v>1064</v>
          </cell>
          <cell r="X194">
            <v>0</v>
          </cell>
          <cell r="Y194">
            <v>0</v>
          </cell>
          <cell r="Z194">
            <v>0</v>
          </cell>
          <cell r="AA194">
            <v>100</v>
          </cell>
          <cell r="AC194">
            <v>0</v>
          </cell>
          <cell r="AE194">
            <v>2168.5</v>
          </cell>
          <cell r="AF194">
            <v>32831.5</v>
          </cell>
          <cell r="AH194" t="str">
            <v xml:space="preserve">Femenino  </v>
          </cell>
        </row>
        <row r="195">
          <cell r="A195" t="str">
            <v>SOLEDAD EVANGELISTA ROBLES DE ABREU</v>
          </cell>
          <cell r="G195" t="str">
            <v xml:space="preserve">12.1-SUB-SEC. ADM. Y FINANCIERA                                                 </v>
          </cell>
          <cell r="H195" t="str">
            <v xml:space="preserve">ANALISTA FINANCIERO(A)                  </v>
          </cell>
          <cell r="K195">
            <v>46000</v>
          </cell>
          <cell r="U195">
            <v>1289.46</v>
          </cell>
          <cell r="V195">
            <v>1320.2</v>
          </cell>
          <cell r="W195">
            <v>1398.4</v>
          </cell>
          <cell r="X195">
            <v>0</v>
          </cell>
          <cell r="Y195">
            <v>2244.09</v>
          </cell>
          <cell r="Z195">
            <v>10102.950000000001</v>
          </cell>
          <cell r="AA195">
            <v>100</v>
          </cell>
          <cell r="AC195">
            <v>0</v>
          </cell>
          <cell r="AE195">
            <v>16455.099999999999</v>
          </cell>
          <cell r="AF195">
            <v>29544.9</v>
          </cell>
          <cell r="AH195" t="str">
            <v xml:space="preserve">Femenino  </v>
          </cell>
        </row>
        <row r="196">
          <cell r="A196" t="str">
            <v>SORIVEL CASTELLY BAUTISTA</v>
          </cell>
          <cell r="G196" t="str">
            <v xml:space="preserve">12.1-SUB-SEC. ADM. Y FINANCIERA                                                 </v>
          </cell>
          <cell r="H196" t="str">
            <v xml:space="preserve">AUXILIAR ADMINISTRATIVO                 </v>
          </cell>
          <cell r="K196">
            <v>35000</v>
          </cell>
          <cell r="U196">
            <v>0</v>
          </cell>
          <cell r="V196">
            <v>1004.5</v>
          </cell>
          <cell r="W196">
            <v>1064</v>
          </cell>
          <cell r="X196">
            <v>0</v>
          </cell>
          <cell r="Y196">
            <v>0</v>
          </cell>
          <cell r="Z196">
            <v>12503.16</v>
          </cell>
          <cell r="AA196">
            <v>100</v>
          </cell>
          <cell r="AC196">
            <v>0</v>
          </cell>
          <cell r="AE196">
            <v>14671.66</v>
          </cell>
          <cell r="AF196">
            <v>20328.34</v>
          </cell>
          <cell r="AH196" t="str">
            <v xml:space="preserve">Femenino  </v>
          </cell>
        </row>
        <row r="197">
          <cell r="A197" t="str">
            <v xml:space="preserve"> CLARISSA DE LEON</v>
          </cell>
          <cell r="G197" t="str">
            <v xml:space="preserve">13-DIRECCION FINANCIERA                                                         </v>
          </cell>
          <cell r="H197" t="str">
            <v xml:space="preserve">DIRECTOR(A)                             </v>
          </cell>
          <cell r="K197">
            <v>150000</v>
          </cell>
          <cell r="U197">
            <v>23866.69</v>
          </cell>
          <cell r="V197">
            <v>4305</v>
          </cell>
          <cell r="W197">
            <v>4560</v>
          </cell>
          <cell r="X197">
            <v>0</v>
          </cell>
          <cell r="Y197">
            <v>2244.09</v>
          </cell>
          <cell r="Z197">
            <v>0</v>
          </cell>
          <cell r="AA197">
            <v>0</v>
          </cell>
          <cell r="AC197">
            <v>0</v>
          </cell>
          <cell r="AE197">
            <v>34975.78</v>
          </cell>
          <cell r="AF197">
            <v>115024.22</v>
          </cell>
          <cell r="AH197" t="str">
            <v xml:space="preserve">Femenino  </v>
          </cell>
        </row>
        <row r="198">
          <cell r="A198" t="str">
            <v>ANA RITA RIVAS ACOSTA</v>
          </cell>
          <cell r="G198" t="str">
            <v xml:space="preserve">13-DIRECCION FINANCIERA                                                         </v>
          </cell>
          <cell r="H198" t="str">
            <v xml:space="preserve">ANALISTA                                </v>
          </cell>
          <cell r="K198">
            <v>37000</v>
          </cell>
          <cell r="U198">
            <v>19.25</v>
          </cell>
          <cell r="V198">
            <v>1061.9000000000001</v>
          </cell>
          <cell r="W198">
            <v>1124.8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E198">
            <v>2205.9499999999998</v>
          </cell>
          <cell r="AF198">
            <v>34794.050000000003</v>
          </cell>
          <cell r="AH198" t="str">
            <v xml:space="preserve">Femenino  </v>
          </cell>
        </row>
        <row r="199">
          <cell r="A199" t="str">
            <v>DELIA JULISSA MELO MATOS</v>
          </cell>
          <cell r="G199" t="str">
            <v xml:space="preserve">13-DIRECCION FINANCIERA                                                         </v>
          </cell>
          <cell r="H199" t="str">
            <v xml:space="preserve">SECRETARIA                              </v>
          </cell>
          <cell r="K199">
            <v>29400</v>
          </cell>
          <cell r="U199">
            <v>0</v>
          </cell>
          <cell r="V199">
            <v>843.78</v>
          </cell>
          <cell r="W199">
            <v>893.76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E199">
            <v>1737.54</v>
          </cell>
          <cell r="AF199">
            <v>27662.46</v>
          </cell>
          <cell r="AH199" t="str">
            <v xml:space="preserve">Femenino  </v>
          </cell>
        </row>
        <row r="200">
          <cell r="A200" t="str">
            <v>JOHANNA MICHELLE ROSARIO DE GUZMAN</v>
          </cell>
          <cell r="G200" t="str">
            <v xml:space="preserve">13-DIRECCION FINANCIERA                                                         </v>
          </cell>
          <cell r="H200" t="str">
            <v xml:space="preserve">AUXILIAR ADMINISTRATIVO                 </v>
          </cell>
          <cell r="K200">
            <v>26000</v>
          </cell>
          <cell r="U200">
            <v>0</v>
          </cell>
          <cell r="V200">
            <v>746.2</v>
          </cell>
          <cell r="W200">
            <v>790.4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E200">
            <v>1536.6</v>
          </cell>
          <cell r="AF200">
            <v>24463.4</v>
          </cell>
          <cell r="AH200" t="str">
            <v xml:space="preserve">Femenino  </v>
          </cell>
        </row>
        <row r="201">
          <cell r="A201" t="str">
            <v>YOCESAR DE JESUS DEL ROSARIO ADRIAN</v>
          </cell>
          <cell r="G201" t="str">
            <v xml:space="preserve">13-DIRECCION FINANCIERA                                                         </v>
          </cell>
          <cell r="H201" t="str">
            <v xml:space="preserve">AUXILIAR ADMINISTRATIVO                 </v>
          </cell>
          <cell r="K201">
            <v>26000</v>
          </cell>
          <cell r="U201">
            <v>0</v>
          </cell>
          <cell r="V201">
            <v>746.2</v>
          </cell>
          <cell r="W201">
            <v>790.4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E201">
            <v>1536.6</v>
          </cell>
          <cell r="AF201">
            <v>24463.4</v>
          </cell>
          <cell r="AH201" t="str">
            <v xml:space="preserve">Masculino </v>
          </cell>
        </row>
        <row r="202">
          <cell r="A202" t="str">
            <v>ARISLEYDA HEREDIA SANCHEZ</v>
          </cell>
          <cell r="G202" t="str">
            <v xml:space="preserve">13.1-DEPARTAMENTO DE CONTABILIDAD                                               </v>
          </cell>
          <cell r="H202" t="str">
            <v xml:space="preserve">AUXILIAR DE CONTABILIDAD                </v>
          </cell>
          <cell r="K202">
            <v>30000</v>
          </cell>
          <cell r="U202">
            <v>0</v>
          </cell>
          <cell r="V202">
            <v>861</v>
          </cell>
          <cell r="W202">
            <v>912</v>
          </cell>
          <cell r="X202">
            <v>3430.92</v>
          </cell>
          <cell r="Y202">
            <v>0</v>
          </cell>
          <cell r="Z202">
            <v>2061.42</v>
          </cell>
          <cell r="AA202">
            <v>0</v>
          </cell>
          <cell r="AC202">
            <v>0</v>
          </cell>
          <cell r="AE202">
            <v>7265.34</v>
          </cell>
          <cell r="AF202">
            <v>22734.66</v>
          </cell>
          <cell r="AH202" t="str">
            <v xml:space="preserve">Femenino  </v>
          </cell>
        </row>
        <row r="203">
          <cell r="A203" t="str">
            <v>CRISTY PAOLA RODRIGUEZ MUÑOZ</v>
          </cell>
          <cell r="G203" t="str">
            <v xml:space="preserve">13.1-DEPARTAMENTO DE CONTABILIDAD                                               </v>
          </cell>
          <cell r="H203" t="str">
            <v xml:space="preserve">AUXILIAR ADMINISTRATIVO                 </v>
          </cell>
          <cell r="K203">
            <v>35000</v>
          </cell>
          <cell r="U203">
            <v>0</v>
          </cell>
          <cell r="V203">
            <v>1004.5</v>
          </cell>
          <cell r="W203">
            <v>1064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E203">
            <v>2068.5</v>
          </cell>
          <cell r="AF203">
            <v>32931.5</v>
          </cell>
          <cell r="AH203" t="str">
            <v xml:space="preserve">Femenino  </v>
          </cell>
        </row>
        <row r="204">
          <cell r="A204" t="str">
            <v>FRANCISCA VICTORIA BRITO BURGOS</v>
          </cell>
          <cell r="G204" t="str">
            <v xml:space="preserve">13.1-DEPARTAMENTO DE CONTABILIDAD                                               </v>
          </cell>
          <cell r="H204" t="str">
            <v xml:space="preserve">AUXILIAR ADMINISTRATIVO                 </v>
          </cell>
          <cell r="K204">
            <v>35000</v>
          </cell>
          <cell r="U204">
            <v>0</v>
          </cell>
          <cell r="V204">
            <v>1004.5</v>
          </cell>
          <cell r="W204">
            <v>1064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C204">
            <v>0</v>
          </cell>
          <cell r="AE204">
            <v>2068.5</v>
          </cell>
          <cell r="AF204">
            <v>32931.5</v>
          </cell>
          <cell r="AH204" t="str">
            <v xml:space="preserve">Femenino  </v>
          </cell>
        </row>
        <row r="205">
          <cell r="A205" t="str">
            <v>GAUDIS ESPERANZA MONTAS SANTANA</v>
          </cell>
          <cell r="G205" t="str">
            <v xml:space="preserve">13.1-DEPARTAMENTO DE CONTABILIDAD                                               </v>
          </cell>
          <cell r="H205" t="str">
            <v xml:space="preserve">ENC. CONC. BANCARIAS                    </v>
          </cell>
          <cell r="K205">
            <v>50000</v>
          </cell>
          <cell r="U205">
            <v>1854</v>
          </cell>
          <cell r="V205">
            <v>1435</v>
          </cell>
          <cell r="W205">
            <v>1520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C205">
            <v>0</v>
          </cell>
          <cell r="AE205">
            <v>4809</v>
          </cell>
          <cell r="AF205">
            <v>45191</v>
          </cell>
          <cell r="AH205" t="str">
            <v xml:space="preserve">Femenino  </v>
          </cell>
        </row>
        <row r="206">
          <cell r="A206" t="str">
            <v>SULEIKA EVARISTA RUIZ CUEVAS</v>
          </cell>
          <cell r="G206" t="str">
            <v xml:space="preserve">13.1-DEPARTAMENTO DE CONTABILIDAD                                               </v>
          </cell>
          <cell r="H206" t="str">
            <v xml:space="preserve">ENCARGADO(A)                            </v>
          </cell>
          <cell r="K206">
            <v>100000</v>
          </cell>
          <cell r="U206">
            <v>12105.44</v>
          </cell>
          <cell r="V206">
            <v>2870</v>
          </cell>
          <cell r="W206">
            <v>3040</v>
          </cell>
          <cell r="X206">
            <v>0</v>
          </cell>
          <cell r="Y206">
            <v>1496.06</v>
          </cell>
          <cell r="Z206">
            <v>19465.63</v>
          </cell>
          <cell r="AA206">
            <v>0</v>
          </cell>
          <cell r="AC206">
            <v>0</v>
          </cell>
          <cell r="AE206">
            <v>38977.129999999997</v>
          </cell>
          <cell r="AF206">
            <v>61022.87</v>
          </cell>
          <cell r="AH206" t="str">
            <v xml:space="preserve">Femenino  </v>
          </cell>
        </row>
        <row r="207">
          <cell r="A207" t="str">
            <v xml:space="preserve"> INGRID ISABEL ESTEVEZ MEJIA</v>
          </cell>
          <cell r="G207" t="str">
            <v xml:space="preserve">13.2-DEPARTAMENTO DE TESORERIA                                                  </v>
          </cell>
          <cell r="H207" t="str">
            <v xml:space="preserve">ENCARGADO(A)                            </v>
          </cell>
          <cell r="K207">
            <v>120000</v>
          </cell>
          <cell r="U207">
            <v>16809.939999999999</v>
          </cell>
          <cell r="V207">
            <v>3444</v>
          </cell>
          <cell r="W207">
            <v>3648</v>
          </cell>
          <cell r="X207">
            <v>0</v>
          </cell>
          <cell r="Y207">
            <v>1947.6</v>
          </cell>
          <cell r="Z207">
            <v>2000</v>
          </cell>
          <cell r="AA207">
            <v>0</v>
          </cell>
          <cell r="AC207">
            <v>0</v>
          </cell>
          <cell r="AE207">
            <v>27849.54</v>
          </cell>
          <cell r="AF207">
            <v>92150.46</v>
          </cell>
          <cell r="AH207" t="str">
            <v xml:space="preserve">Femenino  </v>
          </cell>
        </row>
        <row r="208">
          <cell r="A208" t="str">
            <v>GRISELY ANYELINA LIRIANO PEREZ</v>
          </cell>
          <cell r="G208" t="str">
            <v xml:space="preserve">13.2-DEPARTAMENTO DE TESORERIA                                                  </v>
          </cell>
          <cell r="H208" t="str">
            <v xml:space="preserve">TECNICO ADMINISTRATIVO                  </v>
          </cell>
          <cell r="K208">
            <v>36000</v>
          </cell>
          <cell r="U208">
            <v>0</v>
          </cell>
          <cell r="V208">
            <v>1033.2</v>
          </cell>
          <cell r="W208">
            <v>1094.4000000000001</v>
          </cell>
          <cell r="X208">
            <v>0</v>
          </cell>
          <cell r="Y208">
            <v>1349.63</v>
          </cell>
          <cell r="Z208">
            <v>8569.24</v>
          </cell>
          <cell r="AA208">
            <v>0</v>
          </cell>
          <cell r="AC208">
            <v>0</v>
          </cell>
          <cell r="AE208">
            <v>12046.47</v>
          </cell>
          <cell r="AF208">
            <v>23953.53</v>
          </cell>
          <cell r="AH208" t="str">
            <v xml:space="preserve">Femenino  </v>
          </cell>
        </row>
        <row r="209">
          <cell r="A209" t="str">
            <v>HELAINE FIORDALIZA GOMEZ ABREU</v>
          </cell>
          <cell r="G209" t="str">
            <v xml:space="preserve">13.2-DEPARTAMENTO DE TESORERIA                                                  </v>
          </cell>
          <cell r="H209" t="str">
            <v xml:space="preserve">ANALISTA                                </v>
          </cell>
          <cell r="K209">
            <v>60000</v>
          </cell>
          <cell r="U209">
            <v>2800.47</v>
          </cell>
          <cell r="V209">
            <v>1722</v>
          </cell>
          <cell r="W209">
            <v>1824</v>
          </cell>
          <cell r="X209">
            <v>3430.92</v>
          </cell>
          <cell r="Y209">
            <v>1349.63</v>
          </cell>
          <cell r="Z209">
            <v>0</v>
          </cell>
          <cell r="AA209">
            <v>0</v>
          </cell>
          <cell r="AC209">
            <v>0</v>
          </cell>
          <cell r="AE209">
            <v>11127.02</v>
          </cell>
          <cell r="AF209">
            <v>48872.98</v>
          </cell>
          <cell r="AH209" t="str">
            <v xml:space="preserve">Femenino  </v>
          </cell>
        </row>
        <row r="210">
          <cell r="A210" t="str">
            <v>LUZ MARIA HEREDIA HEREDIA</v>
          </cell>
          <cell r="G210" t="str">
            <v xml:space="preserve">13.2-DEPARTAMENTO DE TESORERIA                                                  </v>
          </cell>
          <cell r="H210" t="str">
            <v xml:space="preserve">TECNICO ADMINISTRATIVO                  </v>
          </cell>
          <cell r="K210">
            <v>45000</v>
          </cell>
          <cell r="U210">
            <v>891.01</v>
          </cell>
          <cell r="V210">
            <v>1291.5</v>
          </cell>
          <cell r="W210">
            <v>1368</v>
          </cell>
          <cell r="X210">
            <v>1715.46</v>
          </cell>
          <cell r="Y210">
            <v>1496.06</v>
          </cell>
          <cell r="Z210">
            <v>24919.53</v>
          </cell>
          <cell r="AA210">
            <v>0</v>
          </cell>
          <cell r="AC210">
            <v>0</v>
          </cell>
          <cell r="AE210">
            <v>31681.56</v>
          </cell>
          <cell r="AF210">
            <v>13318.44</v>
          </cell>
          <cell r="AH210" t="str">
            <v xml:space="preserve">Femenino  </v>
          </cell>
        </row>
        <row r="211">
          <cell r="A211" t="str">
            <v>DOMINGO JOSE BELLO DE LA PAZ</v>
          </cell>
          <cell r="G211" t="str">
            <v xml:space="preserve">13.3-SECCION DE ACTIVO FIJO                                                     </v>
          </cell>
          <cell r="H211" t="str">
            <v xml:space="preserve">SUB-ENCARGADO(A)                        </v>
          </cell>
          <cell r="K211">
            <v>45000</v>
          </cell>
          <cell r="U211">
            <v>1148.33</v>
          </cell>
          <cell r="V211">
            <v>1291.5</v>
          </cell>
          <cell r="W211">
            <v>1368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  <cell r="AE211">
            <v>3807.83</v>
          </cell>
          <cell r="AF211">
            <v>41192.17</v>
          </cell>
          <cell r="AH211" t="str">
            <v xml:space="preserve">Masculino </v>
          </cell>
        </row>
        <row r="212">
          <cell r="A212" t="str">
            <v>MIRIAN  AUILDA GUERRERO</v>
          </cell>
          <cell r="G212" t="str">
            <v xml:space="preserve">13.3-SECCION DE ACTIVO FIJO                                                     </v>
          </cell>
          <cell r="H212" t="str">
            <v xml:space="preserve">AUXILIAR ADMINISTRATIVO                 </v>
          </cell>
          <cell r="K212">
            <v>30000</v>
          </cell>
          <cell r="U212">
            <v>0</v>
          </cell>
          <cell r="V212">
            <v>861</v>
          </cell>
          <cell r="W212">
            <v>912</v>
          </cell>
          <cell r="X212">
            <v>1715.46</v>
          </cell>
          <cell r="Y212">
            <v>0</v>
          </cell>
          <cell r="Z212">
            <v>7179.55</v>
          </cell>
          <cell r="AA212">
            <v>0</v>
          </cell>
          <cell r="AC212">
            <v>0</v>
          </cell>
          <cell r="AE212">
            <v>10668.01</v>
          </cell>
          <cell r="AF212">
            <v>19331.990000000002</v>
          </cell>
          <cell r="AH212" t="str">
            <v xml:space="preserve">Femenino  </v>
          </cell>
        </row>
        <row r="213">
          <cell r="A213" t="str">
            <v>NICOLAZA ARGENTINA FELIZ FAMILIA</v>
          </cell>
          <cell r="G213" t="str">
            <v xml:space="preserve">13.3-SECCION DE ACTIVO FIJO                                                     </v>
          </cell>
          <cell r="H213" t="str">
            <v xml:space="preserve">ENCARGADO(A)                            </v>
          </cell>
          <cell r="K213">
            <v>60000</v>
          </cell>
          <cell r="U213">
            <v>3486.65</v>
          </cell>
          <cell r="V213">
            <v>1722</v>
          </cell>
          <cell r="W213">
            <v>1824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C213">
            <v>0</v>
          </cell>
          <cell r="AE213">
            <v>7032.65</v>
          </cell>
          <cell r="AF213">
            <v>52967.35</v>
          </cell>
          <cell r="AH213" t="str">
            <v xml:space="preserve">Femenino  </v>
          </cell>
        </row>
        <row r="214">
          <cell r="A214" t="str">
            <v>SOBEIDA TAVAREZ CABRERA</v>
          </cell>
          <cell r="G214" t="str">
            <v xml:space="preserve">13.3-SECCION DE ACTIVO FIJO                                                     </v>
          </cell>
          <cell r="H214" t="str">
            <v xml:space="preserve">AUXILIAR                                </v>
          </cell>
          <cell r="K214">
            <v>43000</v>
          </cell>
          <cell r="U214">
            <v>866.06</v>
          </cell>
          <cell r="V214">
            <v>1234.0999999999999</v>
          </cell>
          <cell r="W214">
            <v>1307.2</v>
          </cell>
          <cell r="X214">
            <v>0</v>
          </cell>
          <cell r="Y214">
            <v>0</v>
          </cell>
          <cell r="Z214">
            <v>3608.91</v>
          </cell>
          <cell r="AA214">
            <v>0</v>
          </cell>
          <cell r="AC214">
            <v>0</v>
          </cell>
          <cell r="AE214">
            <v>7016.27</v>
          </cell>
          <cell r="AF214">
            <v>35983.730000000003</v>
          </cell>
          <cell r="AH214" t="str">
            <v xml:space="preserve">Femenino  </v>
          </cell>
        </row>
        <row r="215">
          <cell r="A215" t="str">
            <v xml:space="preserve"> DANIEL UREÑA MITCHEL</v>
          </cell>
          <cell r="G215" t="str">
            <v xml:space="preserve">13.4-DIVISION DE PRESUPUESTO                                                    </v>
          </cell>
          <cell r="H215" t="str">
            <v xml:space="preserve">ENCARGADO(A)                            </v>
          </cell>
          <cell r="K215">
            <v>120000</v>
          </cell>
          <cell r="U215">
            <v>16809.939999999999</v>
          </cell>
          <cell r="V215">
            <v>3444</v>
          </cell>
          <cell r="W215">
            <v>3648</v>
          </cell>
          <cell r="X215">
            <v>0</v>
          </cell>
          <cell r="Y215">
            <v>0</v>
          </cell>
          <cell r="Z215">
            <v>17432.53</v>
          </cell>
          <cell r="AA215">
            <v>100</v>
          </cell>
          <cell r="AC215">
            <v>3078</v>
          </cell>
          <cell r="AE215">
            <v>44512.47</v>
          </cell>
          <cell r="AF215">
            <v>75487.53</v>
          </cell>
          <cell r="AH215" t="str">
            <v xml:space="preserve">Masculino </v>
          </cell>
        </row>
        <row r="216">
          <cell r="A216" t="str">
            <v>JOSE AMAURYS RAMIREZ MENDEZ</v>
          </cell>
          <cell r="G216" t="str">
            <v xml:space="preserve">13.4-DIVISION DE PRESUPUESTO                                                    </v>
          </cell>
          <cell r="H216" t="str">
            <v xml:space="preserve">ANALISTA DE PRESUPUESTO                 </v>
          </cell>
          <cell r="K216">
            <v>45000</v>
          </cell>
          <cell r="U216">
            <v>1148.33</v>
          </cell>
          <cell r="V216">
            <v>1291.5</v>
          </cell>
          <cell r="W216">
            <v>1368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C216">
            <v>0</v>
          </cell>
          <cell r="AE216">
            <v>3807.83</v>
          </cell>
          <cell r="AF216">
            <v>41192.17</v>
          </cell>
          <cell r="AH216" t="str">
            <v xml:space="preserve">Masculino </v>
          </cell>
        </row>
        <row r="217">
          <cell r="A217" t="str">
            <v>ALBANIA LUNA MARCELINO</v>
          </cell>
          <cell r="G217" t="str">
            <v xml:space="preserve">14-DIRECCION ADMINISTRATIVA                                                     </v>
          </cell>
          <cell r="H217" t="str">
            <v xml:space="preserve">AUXILIAR ADMINISTRATIVO                 </v>
          </cell>
          <cell r="K217">
            <v>35000</v>
          </cell>
          <cell r="U217">
            <v>0</v>
          </cell>
          <cell r="V217">
            <v>1004.5</v>
          </cell>
          <cell r="W217">
            <v>1064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C217">
            <v>0</v>
          </cell>
          <cell r="AE217">
            <v>2068.5</v>
          </cell>
          <cell r="AF217">
            <v>32931.5</v>
          </cell>
          <cell r="AH217" t="str">
            <v xml:space="preserve">Femenino  </v>
          </cell>
        </row>
        <row r="218">
          <cell r="A218" t="str">
            <v>ANTONY GENARO RODRIGUEZ GERMOSEN</v>
          </cell>
          <cell r="G218" t="str">
            <v xml:space="preserve">14-DIRECCION ADMINISTRATIVA                                                     </v>
          </cell>
          <cell r="H218" t="str">
            <v xml:space="preserve">DIRECTOR(A)                             </v>
          </cell>
          <cell r="K218">
            <v>150000</v>
          </cell>
          <cell r="U218">
            <v>23866.69</v>
          </cell>
          <cell r="V218">
            <v>4305</v>
          </cell>
          <cell r="W218">
            <v>4560</v>
          </cell>
          <cell r="X218">
            <v>0</v>
          </cell>
          <cell r="Y218">
            <v>0</v>
          </cell>
          <cell r="Z218">
            <v>13000</v>
          </cell>
          <cell r="AA218">
            <v>100</v>
          </cell>
          <cell r="AC218">
            <v>0</v>
          </cell>
          <cell r="AE218">
            <v>45831.69</v>
          </cell>
          <cell r="AF218">
            <v>104168.31</v>
          </cell>
          <cell r="AH218" t="str">
            <v xml:space="preserve">Masculino </v>
          </cell>
        </row>
        <row r="219">
          <cell r="A219" t="str">
            <v>CARMEN DAHIANA GOMEZ TURBI</v>
          </cell>
          <cell r="G219" t="str">
            <v xml:space="preserve">14-DIRECCION ADMINISTRATIVA                                                     </v>
          </cell>
          <cell r="H219" t="str">
            <v xml:space="preserve">TECNICO ADMINISTRATIVO                  </v>
          </cell>
          <cell r="K219">
            <v>40000</v>
          </cell>
          <cell r="U219">
            <v>442.65</v>
          </cell>
          <cell r="V219">
            <v>1148</v>
          </cell>
          <cell r="W219">
            <v>1216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C219">
            <v>0</v>
          </cell>
          <cell r="AE219">
            <v>2806.65</v>
          </cell>
          <cell r="AF219">
            <v>37193.35</v>
          </cell>
          <cell r="AH219" t="str">
            <v xml:space="preserve">Femenino  </v>
          </cell>
        </row>
        <row r="220">
          <cell r="A220" t="str">
            <v>FRANLLELY PAOLA JIMENEZ CUEVAS</v>
          </cell>
          <cell r="G220" t="str">
            <v xml:space="preserve">14-DIRECCION ADMINISTRATIVA                                                     </v>
          </cell>
          <cell r="H220" t="str">
            <v xml:space="preserve">AUXILIAR ADMINISTRATIVO                 </v>
          </cell>
          <cell r="K220">
            <v>30000</v>
          </cell>
          <cell r="U220">
            <v>0</v>
          </cell>
          <cell r="V220">
            <v>861</v>
          </cell>
          <cell r="W220">
            <v>912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C220">
            <v>0</v>
          </cell>
          <cell r="AE220">
            <v>1773</v>
          </cell>
          <cell r="AF220">
            <v>28227</v>
          </cell>
          <cell r="AH220" t="str">
            <v xml:space="preserve">Femenino  </v>
          </cell>
        </row>
        <row r="221">
          <cell r="A221" t="str">
            <v>JANIL AMANCIA BATISTA BATISTA</v>
          </cell>
          <cell r="G221" t="str">
            <v xml:space="preserve">14-DIRECCION ADMINISTRATIVA                                                     </v>
          </cell>
          <cell r="H221" t="str">
            <v xml:space="preserve">CONTADOR(A)                             </v>
          </cell>
          <cell r="K221">
            <v>53000</v>
          </cell>
          <cell r="U221">
            <v>2277.41</v>
          </cell>
          <cell r="V221">
            <v>1521.1</v>
          </cell>
          <cell r="W221">
            <v>1611.2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C221">
            <v>0</v>
          </cell>
          <cell r="AE221">
            <v>5409.71</v>
          </cell>
          <cell r="AF221">
            <v>47590.29</v>
          </cell>
          <cell r="AH221" t="str">
            <v xml:space="preserve">Femenino  </v>
          </cell>
        </row>
        <row r="222">
          <cell r="A222" t="str">
            <v>JOHANA SOLEYDY NUÑEZ CASTILLO</v>
          </cell>
          <cell r="G222" t="str">
            <v xml:space="preserve">14-DIRECCION ADMINISTRATIVA                                                     </v>
          </cell>
          <cell r="H222" t="str">
            <v xml:space="preserve">AUXILIAR ADMINISTRATIVO                 </v>
          </cell>
          <cell r="K222">
            <v>35000</v>
          </cell>
          <cell r="U222">
            <v>0</v>
          </cell>
          <cell r="V222">
            <v>1004.5</v>
          </cell>
          <cell r="W222">
            <v>1064</v>
          </cell>
          <cell r="X222">
            <v>1715.46</v>
          </cell>
          <cell r="Y222">
            <v>0</v>
          </cell>
          <cell r="Z222">
            <v>0</v>
          </cell>
          <cell r="AA222">
            <v>0</v>
          </cell>
          <cell r="AC222">
            <v>0</v>
          </cell>
          <cell r="AE222">
            <v>3783.96</v>
          </cell>
          <cell r="AF222">
            <v>31216.04</v>
          </cell>
          <cell r="AH222" t="str">
            <v xml:space="preserve">Femenino  </v>
          </cell>
        </row>
        <row r="223">
          <cell r="A223" t="str">
            <v>JORMARY CATHERINE SENCION JIMENEZ</v>
          </cell>
          <cell r="G223" t="str">
            <v xml:space="preserve">14-DIRECCION ADMINISTRATIVA                                                     </v>
          </cell>
          <cell r="H223" t="str">
            <v xml:space="preserve">AUXILIAR ADMINISTRATIVO                 </v>
          </cell>
          <cell r="K223">
            <v>35000</v>
          </cell>
          <cell r="U223">
            <v>0</v>
          </cell>
          <cell r="V223">
            <v>1004.5</v>
          </cell>
          <cell r="W223">
            <v>1064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C223">
            <v>0</v>
          </cell>
          <cell r="AE223">
            <v>2068.5</v>
          </cell>
          <cell r="AF223">
            <v>32931.5</v>
          </cell>
          <cell r="AH223" t="str">
            <v xml:space="preserve">Femenino  </v>
          </cell>
        </row>
        <row r="224">
          <cell r="A224" t="str">
            <v>MARIBEL JIMENEZ MOLINA</v>
          </cell>
          <cell r="G224" t="str">
            <v xml:space="preserve">14-DIRECCION ADMINISTRATIVA                                                     </v>
          </cell>
          <cell r="H224" t="str">
            <v xml:space="preserve">AUXILIAR ADMINISTRATIVO                 </v>
          </cell>
          <cell r="K224">
            <v>30000</v>
          </cell>
          <cell r="U224">
            <v>0</v>
          </cell>
          <cell r="V224">
            <v>861</v>
          </cell>
          <cell r="W224">
            <v>912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C224">
            <v>0</v>
          </cell>
          <cell r="AE224">
            <v>1773</v>
          </cell>
          <cell r="AF224">
            <v>28227</v>
          </cell>
          <cell r="AH224" t="str">
            <v xml:space="preserve">Femenino  </v>
          </cell>
        </row>
        <row r="225">
          <cell r="A225" t="str">
            <v>ROSA ELENA GARCIA MEDINA</v>
          </cell>
          <cell r="G225" t="str">
            <v xml:space="preserve">14-DIRECCION ADMINISTRATIVA                                                     </v>
          </cell>
          <cell r="H225" t="str">
            <v xml:space="preserve">ANALISTA                                </v>
          </cell>
          <cell r="K225">
            <v>50000</v>
          </cell>
          <cell r="U225">
            <v>1854</v>
          </cell>
          <cell r="V225">
            <v>1435</v>
          </cell>
          <cell r="W225">
            <v>1520</v>
          </cell>
          <cell r="X225">
            <v>0</v>
          </cell>
          <cell r="Y225">
            <v>0</v>
          </cell>
          <cell r="Z225">
            <v>13250.37</v>
          </cell>
          <cell r="AA225">
            <v>100</v>
          </cell>
          <cell r="AC225">
            <v>0</v>
          </cell>
          <cell r="AE225">
            <v>18159.37</v>
          </cell>
          <cell r="AF225">
            <v>31840.63</v>
          </cell>
          <cell r="AH225" t="str">
            <v xml:space="preserve">Femenino  </v>
          </cell>
        </row>
        <row r="226">
          <cell r="A226" t="str">
            <v>SANDY LINLEY CATANO DEL ROSARIO</v>
          </cell>
          <cell r="G226" t="str">
            <v xml:space="preserve">14-DIRECCION ADMINISTRATIVA                                                     </v>
          </cell>
          <cell r="H226" t="str">
            <v xml:space="preserve">AUXILIAR ADMINISTRATIVO                 </v>
          </cell>
          <cell r="K226">
            <v>26000</v>
          </cell>
          <cell r="U226">
            <v>0</v>
          </cell>
          <cell r="V226">
            <v>746.2</v>
          </cell>
          <cell r="W226">
            <v>790.4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C226">
            <v>0</v>
          </cell>
          <cell r="AE226">
            <v>1536.6</v>
          </cell>
          <cell r="AF226">
            <v>24463.4</v>
          </cell>
          <cell r="AH226" t="str">
            <v xml:space="preserve">Femenino  </v>
          </cell>
        </row>
        <row r="227">
          <cell r="A227" t="str">
            <v>JUAN DE MATA DOMINGUEZ ALVAREZ</v>
          </cell>
          <cell r="G227" t="str">
            <v xml:space="preserve">14.1-DPTO. DE SEGURIDAD                                                         </v>
          </cell>
          <cell r="H227" t="str">
            <v xml:space="preserve">SEGURIDAD                               </v>
          </cell>
          <cell r="K227">
            <v>15000</v>
          </cell>
          <cell r="U227">
            <v>0</v>
          </cell>
          <cell r="V227">
            <v>430.5</v>
          </cell>
          <cell r="W227">
            <v>456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C227">
            <v>0</v>
          </cell>
          <cell r="AE227">
            <v>886.5</v>
          </cell>
          <cell r="AF227">
            <v>14113.5</v>
          </cell>
          <cell r="AH227" t="str">
            <v xml:space="preserve">Masculino </v>
          </cell>
        </row>
        <row r="228">
          <cell r="A228" t="str">
            <v>NARCISO YSIDRO HERNANDEZ DISLA</v>
          </cell>
          <cell r="G228" t="str">
            <v xml:space="preserve">14.1-DPTO. DE SEGURIDAD                                                         </v>
          </cell>
          <cell r="H228" t="str">
            <v xml:space="preserve">SEGURIDAD                               </v>
          </cell>
          <cell r="K228">
            <v>12000</v>
          </cell>
          <cell r="U228">
            <v>0</v>
          </cell>
          <cell r="V228">
            <v>344.4</v>
          </cell>
          <cell r="W228">
            <v>364.8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E228">
            <v>709.2</v>
          </cell>
          <cell r="AF228">
            <v>11290.8</v>
          </cell>
          <cell r="AH228" t="str">
            <v xml:space="preserve">Masculino </v>
          </cell>
        </row>
        <row r="229">
          <cell r="A229" t="str">
            <v>AGUSTIN PEGUERO ARIAS</v>
          </cell>
          <cell r="G229" t="str">
            <v xml:space="preserve">14.2-DPTO. SERVICIOS GENERALES                                                  </v>
          </cell>
          <cell r="H229" t="str">
            <v xml:space="preserve">JARDINERO                               </v>
          </cell>
          <cell r="K229">
            <v>23500</v>
          </cell>
          <cell r="U229">
            <v>0</v>
          </cell>
          <cell r="V229">
            <v>674.45</v>
          </cell>
          <cell r="W229">
            <v>714.4</v>
          </cell>
          <cell r="X229">
            <v>0</v>
          </cell>
          <cell r="Y229">
            <v>0</v>
          </cell>
          <cell r="Z229">
            <v>4246.91</v>
          </cell>
          <cell r="AA229">
            <v>0</v>
          </cell>
          <cell r="AC229">
            <v>0</v>
          </cell>
          <cell r="AE229">
            <v>5635.76</v>
          </cell>
          <cell r="AF229">
            <v>17864.240000000002</v>
          </cell>
          <cell r="AH229" t="str">
            <v xml:space="preserve">Masculino </v>
          </cell>
        </row>
        <row r="230">
          <cell r="A230" t="str">
            <v>AMPARO MONTERO</v>
          </cell>
          <cell r="G230" t="str">
            <v xml:space="preserve">14.2-DPTO. SERVICIOS GENERALES                                                  </v>
          </cell>
          <cell r="H230" t="str">
            <v xml:space="preserve">CONSERJE                                </v>
          </cell>
          <cell r="K230">
            <v>22000</v>
          </cell>
          <cell r="U230">
            <v>0</v>
          </cell>
          <cell r="V230">
            <v>631.4</v>
          </cell>
          <cell r="W230">
            <v>668.8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E230">
            <v>1300.2</v>
          </cell>
          <cell r="AF230">
            <v>20699.8</v>
          </cell>
          <cell r="AH230" t="str">
            <v xml:space="preserve">Femenino  </v>
          </cell>
        </row>
        <row r="231">
          <cell r="A231" t="str">
            <v>ANA MARIA ACOSTA</v>
          </cell>
          <cell r="G231" t="str">
            <v xml:space="preserve">14.2-DPTO. SERVICIOS GENERALES                                                  </v>
          </cell>
          <cell r="H231" t="str">
            <v xml:space="preserve">CONSERJE                                </v>
          </cell>
          <cell r="K231">
            <v>22000</v>
          </cell>
          <cell r="U231">
            <v>0</v>
          </cell>
          <cell r="V231">
            <v>631.4</v>
          </cell>
          <cell r="W231">
            <v>668.8</v>
          </cell>
          <cell r="X231">
            <v>0</v>
          </cell>
          <cell r="Y231">
            <v>0</v>
          </cell>
          <cell r="Z231">
            <v>8940.58</v>
          </cell>
          <cell r="AA231">
            <v>0</v>
          </cell>
          <cell r="AC231">
            <v>0</v>
          </cell>
          <cell r="AE231">
            <v>10240.780000000001</v>
          </cell>
          <cell r="AF231">
            <v>11759.22</v>
          </cell>
          <cell r="AH231" t="str">
            <v xml:space="preserve">Femenino  </v>
          </cell>
        </row>
        <row r="232">
          <cell r="A232" t="str">
            <v>ANGELA SORIANO CABRERA</v>
          </cell>
          <cell r="G232" t="str">
            <v xml:space="preserve">14.2-DPTO. SERVICIOS GENERALES                                                  </v>
          </cell>
          <cell r="H232" t="str">
            <v xml:space="preserve">CONSERJE                                </v>
          </cell>
          <cell r="K232">
            <v>20000</v>
          </cell>
          <cell r="U232">
            <v>0</v>
          </cell>
          <cell r="V232">
            <v>574</v>
          </cell>
          <cell r="W232">
            <v>608</v>
          </cell>
          <cell r="X232">
            <v>0</v>
          </cell>
          <cell r="Y232">
            <v>0</v>
          </cell>
          <cell r="Z232">
            <v>9457.4</v>
          </cell>
          <cell r="AA232">
            <v>0</v>
          </cell>
          <cell r="AC232">
            <v>0</v>
          </cell>
          <cell r="AE232">
            <v>10639.4</v>
          </cell>
          <cell r="AF232">
            <v>9360.6</v>
          </cell>
          <cell r="AH232" t="str">
            <v xml:space="preserve">Femenino  </v>
          </cell>
        </row>
        <row r="233">
          <cell r="A233" t="str">
            <v>ARISLEIDA REYNOSO HERASME</v>
          </cell>
          <cell r="G233" t="str">
            <v xml:space="preserve">14.2-DPTO. SERVICIOS GENERALES                                                  </v>
          </cell>
          <cell r="H233" t="str">
            <v xml:space="preserve">CONSERJE                                </v>
          </cell>
          <cell r="K233">
            <v>21000</v>
          </cell>
          <cell r="U233">
            <v>0</v>
          </cell>
          <cell r="V233">
            <v>602.70000000000005</v>
          </cell>
          <cell r="W233">
            <v>638.4</v>
          </cell>
          <cell r="X233">
            <v>0</v>
          </cell>
          <cell r="Y233">
            <v>0</v>
          </cell>
          <cell r="Z233">
            <v>15318.79</v>
          </cell>
          <cell r="AA233">
            <v>0</v>
          </cell>
          <cell r="AC233">
            <v>0</v>
          </cell>
          <cell r="AE233">
            <v>16559.89</v>
          </cell>
          <cell r="AF233">
            <v>4440.1099999999997</v>
          </cell>
          <cell r="AH233" t="str">
            <v xml:space="preserve">Femenino  </v>
          </cell>
        </row>
        <row r="234">
          <cell r="A234" t="str">
            <v>ARSENIO SEPULVEDA VALLEJO</v>
          </cell>
          <cell r="G234" t="str">
            <v xml:space="preserve">14.2-DPTO. SERVICIOS GENERALES                                                  </v>
          </cell>
          <cell r="H234" t="str">
            <v xml:space="preserve">AYUDANTE DE MANTENIMIENTO               </v>
          </cell>
          <cell r="K234">
            <v>25000</v>
          </cell>
          <cell r="U234">
            <v>0</v>
          </cell>
          <cell r="V234">
            <v>717.5</v>
          </cell>
          <cell r="W234">
            <v>760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E234">
            <v>1477.5</v>
          </cell>
          <cell r="AF234">
            <v>23522.5</v>
          </cell>
          <cell r="AH234" t="str">
            <v xml:space="preserve">Masculino </v>
          </cell>
        </row>
        <row r="235">
          <cell r="A235" t="str">
            <v>BEATRIZ MARGARITA CARABALLO DE UREÑA</v>
          </cell>
          <cell r="G235" t="str">
            <v xml:space="preserve">14.2-DPTO. SERVICIOS GENERALES                                                  </v>
          </cell>
          <cell r="H235" t="str">
            <v xml:space="preserve">CONSERJE                                </v>
          </cell>
          <cell r="K235">
            <v>20000</v>
          </cell>
          <cell r="U235">
            <v>0</v>
          </cell>
          <cell r="V235">
            <v>574</v>
          </cell>
          <cell r="W235">
            <v>608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E235">
            <v>1182</v>
          </cell>
          <cell r="AF235">
            <v>18818</v>
          </cell>
          <cell r="AH235" t="str">
            <v xml:space="preserve">Femenino  </v>
          </cell>
        </row>
        <row r="236">
          <cell r="A236" t="str">
            <v>BENJAMIN ALFONSO JIMENEZ VERAS</v>
          </cell>
          <cell r="G236" t="str">
            <v xml:space="preserve">14.2-DPTO. SERVICIOS GENERALES                                                  </v>
          </cell>
          <cell r="H236" t="str">
            <v xml:space="preserve">SUPERVISOR(A)                           </v>
          </cell>
          <cell r="K236">
            <v>40000</v>
          </cell>
          <cell r="U236">
            <v>442.65</v>
          </cell>
          <cell r="V236">
            <v>1148</v>
          </cell>
          <cell r="W236">
            <v>1216</v>
          </cell>
          <cell r="X236">
            <v>0</v>
          </cell>
          <cell r="Y236">
            <v>0</v>
          </cell>
          <cell r="Z236">
            <v>13666.71</v>
          </cell>
          <cell r="AA236">
            <v>100</v>
          </cell>
          <cell r="AC236">
            <v>0</v>
          </cell>
          <cell r="AE236">
            <v>16573.36</v>
          </cell>
          <cell r="AF236">
            <v>23426.639999999999</v>
          </cell>
          <cell r="AH236" t="str">
            <v xml:space="preserve">Masculino </v>
          </cell>
        </row>
        <row r="237">
          <cell r="A237" t="str">
            <v>BERNALISIS YECENIS RAMIREZ BAEZ</v>
          </cell>
          <cell r="G237" t="str">
            <v xml:space="preserve">14.2-DPTO. SERVICIOS GENERALES                                                  </v>
          </cell>
          <cell r="H237" t="str">
            <v xml:space="preserve">CONSERJE                                </v>
          </cell>
          <cell r="K237">
            <v>25000</v>
          </cell>
          <cell r="U237">
            <v>0</v>
          </cell>
          <cell r="V237">
            <v>717.5</v>
          </cell>
          <cell r="W237">
            <v>760</v>
          </cell>
          <cell r="X237">
            <v>1715.46</v>
          </cell>
          <cell r="Y237">
            <v>0</v>
          </cell>
          <cell r="Z237">
            <v>2053</v>
          </cell>
          <cell r="AA237">
            <v>0</v>
          </cell>
          <cell r="AC237">
            <v>0</v>
          </cell>
          <cell r="AE237">
            <v>5245.96</v>
          </cell>
          <cell r="AF237">
            <v>19754.04</v>
          </cell>
          <cell r="AH237" t="str">
            <v xml:space="preserve">Femenino  </v>
          </cell>
        </row>
        <row r="238">
          <cell r="A238" t="str">
            <v>CANDIDA CUEVAS GERARDO</v>
          </cell>
          <cell r="G238" t="str">
            <v xml:space="preserve">14.2-DPTO. SERVICIOS GENERALES                                                  </v>
          </cell>
          <cell r="H238" t="str">
            <v xml:space="preserve">CONSERJE                                </v>
          </cell>
          <cell r="K238">
            <v>20000</v>
          </cell>
          <cell r="U238">
            <v>0</v>
          </cell>
          <cell r="V238">
            <v>574</v>
          </cell>
          <cell r="W238">
            <v>608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E238">
            <v>1182</v>
          </cell>
          <cell r="AF238">
            <v>18818</v>
          </cell>
          <cell r="AH238" t="str">
            <v xml:space="preserve">Femenino  </v>
          </cell>
        </row>
        <row r="239">
          <cell r="A239" t="str">
            <v>CARMEN ALTAGRACIA SUERO DE PEREZ</v>
          </cell>
          <cell r="G239" t="str">
            <v xml:space="preserve">14.2-DPTO. SERVICIOS GENERALES                                                  </v>
          </cell>
          <cell r="H239" t="str">
            <v xml:space="preserve">AYUDANTE DE MANTENIMIENTO               </v>
          </cell>
          <cell r="K239">
            <v>20000</v>
          </cell>
          <cell r="U239">
            <v>0</v>
          </cell>
          <cell r="V239">
            <v>574</v>
          </cell>
          <cell r="W239">
            <v>608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E239">
            <v>1182</v>
          </cell>
          <cell r="AF239">
            <v>18818</v>
          </cell>
          <cell r="AH239" t="str">
            <v xml:space="preserve">Femenino  </v>
          </cell>
        </row>
        <row r="240">
          <cell r="A240" t="str">
            <v>CAYETANA CROUSSET PAREDES</v>
          </cell>
          <cell r="G240" t="str">
            <v xml:space="preserve">14.2-DPTO. SERVICIOS GENERALES                                                  </v>
          </cell>
          <cell r="H240" t="str">
            <v xml:space="preserve">CONSERJE                                </v>
          </cell>
          <cell r="K240">
            <v>21000</v>
          </cell>
          <cell r="U240">
            <v>0</v>
          </cell>
          <cell r="V240">
            <v>602.70000000000005</v>
          </cell>
          <cell r="W240">
            <v>638.4</v>
          </cell>
          <cell r="X240">
            <v>0</v>
          </cell>
          <cell r="Y240">
            <v>0</v>
          </cell>
          <cell r="Z240">
            <v>9453.18</v>
          </cell>
          <cell r="AA240">
            <v>0</v>
          </cell>
          <cell r="AC240">
            <v>0</v>
          </cell>
          <cell r="AE240">
            <v>10694.28</v>
          </cell>
          <cell r="AF240">
            <v>10305.719999999999</v>
          </cell>
          <cell r="AH240" t="str">
            <v xml:space="preserve">Femenino  </v>
          </cell>
        </row>
        <row r="241">
          <cell r="A241" t="str">
            <v>CHARLIS ROSARIO SUAREZ</v>
          </cell>
          <cell r="G241" t="str">
            <v xml:space="preserve">14.2-DPTO. SERVICIOS GENERALES                                                  </v>
          </cell>
          <cell r="H241" t="str">
            <v xml:space="preserve">PLOMERO                                 </v>
          </cell>
          <cell r="K241">
            <v>25000</v>
          </cell>
          <cell r="U241">
            <v>0</v>
          </cell>
          <cell r="V241">
            <v>717.5</v>
          </cell>
          <cell r="W241">
            <v>760</v>
          </cell>
          <cell r="X241">
            <v>0</v>
          </cell>
          <cell r="Y241">
            <v>0</v>
          </cell>
          <cell r="Z241">
            <v>10120.959999999999</v>
          </cell>
          <cell r="AA241">
            <v>0</v>
          </cell>
          <cell r="AC241">
            <v>0</v>
          </cell>
          <cell r="AE241">
            <v>11598.46</v>
          </cell>
          <cell r="AF241">
            <v>13401.54</v>
          </cell>
          <cell r="AH241" t="str">
            <v xml:space="preserve">Masculino </v>
          </cell>
        </row>
        <row r="242">
          <cell r="A242" t="str">
            <v>DOMINGO ANTONIO CUEVAS GONZALEZ</v>
          </cell>
          <cell r="G242" t="str">
            <v xml:space="preserve">14.2-DPTO. SERVICIOS GENERALES                                                  </v>
          </cell>
          <cell r="H242" t="str">
            <v xml:space="preserve">AUXILIAR ADMINISTRATIVO                 </v>
          </cell>
          <cell r="K242">
            <v>35000</v>
          </cell>
          <cell r="U242">
            <v>0</v>
          </cell>
          <cell r="V242">
            <v>1004.5</v>
          </cell>
          <cell r="W242">
            <v>1064</v>
          </cell>
          <cell r="X242">
            <v>0</v>
          </cell>
          <cell r="Y242">
            <v>0</v>
          </cell>
          <cell r="Z242">
            <v>500</v>
          </cell>
          <cell r="AA242">
            <v>0</v>
          </cell>
          <cell r="AC242">
            <v>0</v>
          </cell>
          <cell r="AE242">
            <v>2568.5</v>
          </cell>
          <cell r="AF242">
            <v>32431.5</v>
          </cell>
          <cell r="AH242" t="str">
            <v xml:space="preserve">Masculino </v>
          </cell>
        </row>
        <row r="243">
          <cell r="A243" t="str">
            <v>EDUARDO ANTONIO TINEO VENTURA</v>
          </cell>
          <cell r="G243" t="str">
            <v xml:space="preserve">14.2-DPTO. SERVICIOS GENERALES                                                  </v>
          </cell>
          <cell r="H243" t="str">
            <v xml:space="preserve">ENCARGADO(A)                            </v>
          </cell>
          <cell r="K243">
            <v>75000</v>
          </cell>
          <cell r="U243">
            <v>6309.35</v>
          </cell>
          <cell r="V243">
            <v>2152.5</v>
          </cell>
          <cell r="W243">
            <v>2280</v>
          </cell>
          <cell r="X243">
            <v>0</v>
          </cell>
          <cell r="Y243">
            <v>0</v>
          </cell>
          <cell r="Z243">
            <v>1300</v>
          </cell>
          <cell r="AA243">
            <v>0</v>
          </cell>
          <cell r="AC243">
            <v>0</v>
          </cell>
          <cell r="AE243">
            <v>12041.85</v>
          </cell>
          <cell r="AF243">
            <v>62958.15</v>
          </cell>
          <cell r="AH243" t="str">
            <v xml:space="preserve">Masculino </v>
          </cell>
        </row>
        <row r="244">
          <cell r="A244" t="str">
            <v>EDVELIN FAMILIA PEREZ</v>
          </cell>
          <cell r="G244" t="str">
            <v xml:space="preserve">14.2-DPTO. SERVICIOS GENERALES                                                  </v>
          </cell>
          <cell r="H244" t="str">
            <v xml:space="preserve">CONSERJE                                </v>
          </cell>
          <cell r="K244">
            <v>21000</v>
          </cell>
          <cell r="U244">
            <v>0</v>
          </cell>
          <cell r="V244">
            <v>602.70000000000005</v>
          </cell>
          <cell r="W244">
            <v>638.4</v>
          </cell>
          <cell r="X244">
            <v>0</v>
          </cell>
          <cell r="Y244">
            <v>0</v>
          </cell>
          <cell r="Z244">
            <v>4147.4799999999996</v>
          </cell>
          <cell r="AA244">
            <v>0</v>
          </cell>
          <cell r="AC244">
            <v>0</v>
          </cell>
          <cell r="AE244">
            <v>5388.58</v>
          </cell>
          <cell r="AF244">
            <v>15611.42</v>
          </cell>
          <cell r="AH244" t="str">
            <v xml:space="preserve">Femenino  </v>
          </cell>
        </row>
        <row r="245">
          <cell r="A245" t="str">
            <v>ELISAUL ARTURO TINEO ORTIZ</v>
          </cell>
          <cell r="G245" t="str">
            <v xml:space="preserve">14.2-DPTO. SERVICIOS GENERALES                                                  </v>
          </cell>
          <cell r="H245" t="str">
            <v xml:space="preserve">AUXILIAR                                </v>
          </cell>
          <cell r="K245">
            <v>21000</v>
          </cell>
          <cell r="U245">
            <v>0</v>
          </cell>
          <cell r="V245">
            <v>602.70000000000005</v>
          </cell>
          <cell r="W245">
            <v>638.4</v>
          </cell>
          <cell r="X245">
            <v>0</v>
          </cell>
          <cell r="Y245">
            <v>0</v>
          </cell>
          <cell r="Z245">
            <v>11792.53</v>
          </cell>
          <cell r="AA245">
            <v>0</v>
          </cell>
          <cell r="AC245">
            <v>0</v>
          </cell>
          <cell r="AE245">
            <v>13033.63</v>
          </cell>
          <cell r="AF245">
            <v>7966.37</v>
          </cell>
          <cell r="AH245" t="str">
            <v xml:space="preserve">Masculino </v>
          </cell>
        </row>
        <row r="246">
          <cell r="A246" t="str">
            <v>ESTHER SANCHEZ DE OLEO</v>
          </cell>
          <cell r="G246" t="str">
            <v xml:space="preserve">14.2-DPTO. SERVICIOS GENERALES                                                  </v>
          </cell>
          <cell r="H246" t="str">
            <v xml:space="preserve">CONSERJE                                </v>
          </cell>
          <cell r="K246">
            <v>21000</v>
          </cell>
          <cell r="U246">
            <v>0</v>
          </cell>
          <cell r="V246">
            <v>602.70000000000005</v>
          </cell>
          <cell r="W246">
            <v>638.4</v>
          </cell>
          <cell r="X246">
            <v>0</v>
          </cell>
          <cell r="Y246">
            <v>0</v>
          </cell>
          <cell r="Z246">
            <v>9178.42</v>
          </cell>
          <cell r="AA246">
            <v>0</v>
          </cell>
          <cell r="AC246">
            <v>0</v>
          </cell>
          <cell r="AE246">
            <v>10419.52</v>
          </cell>
          <cell r="AF246">
            <v>10580.48</v>
          </cell>
          <cell r="AH246" t="str">
            <v xml:space="preserve">Femenino  </v>
          </cell>
        </row>
        <row r="247">
          <cell r="A247" t="str">
            <v>EUSTAQUIA MERCEDES GOMEZ MENDEZ</v>
          </cell>
          <cell r="G247" t="str">
            <v xml:space="preserve">14.2-DPTO. SERVICIOS GENERALES                                                  </v>
          </cell>
          <cell r="H247" t="str">
            <v xml:space="preserve">CONSERJE                                </v>
          </cell>
          <cell r="K247">
            <v>22000</v>
          </cell>
          <cell r="U247">
            <v>0</v>
          </cell>
          <cell r="V247">
            <v>631.4</v>
          </cell>
          <cell r="W247">
            <v>668.8</v>
          </cell>
          <cell r="X247">
            <v>0</v>
          </cell>
          <cell r="Y247">
            <v>0</v>
          </cell>
          <cell r="Z247">
            <v>10861.92</v>
          </cell>
          <cell r="AA247">
            <v>0</v>
          </cell>
          <cell r="AC247">
            <v>0</v>
          </cell>
          <cell r="AE247">
            <v>12162.12</v>
          </cell>
          <cell r="AF247">
            <v>9837.8799999999992</v>
          </cell>
          <cell r="AH247" t="str">
            <v xml:space="preserve">Femenino  </v>
          </cell>
        </row>
        <row r="248">
          <cell r="A248" t="str">
            <v>FELIZ ANTONIO SUERO</v>
          </cell>
          <cell r="G248" t="str">
            <v xml:space="preserve">14.2-DPTO. SERVICIOS GENERALES                                                  </v>
          </cell>
          <cell r="H248" t="str">
            <v xml:space="preserve">CONSERJE                                </v>
          </cell>
          <cell r="K248">
            <v>22000</v>
          </cell>
          <cell r="U248">
            <v>0</v>
          </cell>
          <cell r="V248">
            <v>631.4</v>
          </cell>
          <cell r="W248">
            <v>668.8</v>
          </cell>
          <cell r="X248">
            <v>0</v>
          </cell>
          <cell r="Y248">
            <v>0</v>
          </cell>
          <cell r="Z248">
            <v>1000</v>
          </cell>
          <cell r="AA248">
            <v>0</v>
          </cell>
          <cell r="AC248">
            <v>0</v>
          </cell>
          <cell r="AE248">
            <v>2300.1999999999998</v>
          </cell>
          <cell r="AF248">
            <v>19699.8</v>
          </cell>
          <cell r="AH248" t="str">
            <v xml:space="preserve">Masculino </v>
          </cell>
        </row>
        <row r="249">
          <cell r="A249" t="str">
            <v>GERMANIA RODRIGUEZ RODRIGUEZ</v>
          </cell>
          <cell r="G249" t="str">
            <v xml:space="preserve">14.2-DPTO. SERVICIOS GENERALES                                                  </v>
          </cell>
          <cell r="H249" t="str">
            <v xml:space="preserve">CONSERJE                                </v>
          </cell>
          <cell r="K249">
            <v>21000</v>
          </cell>
          <cell r="U249">
            <v>0</v>
          </cell>
          <cell r="V249">
            <v>602.70000000000005</v>
          </cell>
          <cell r="W249">
            <v>638.4</v>
          </cell>
          <cell r="X249">
            <v>0</v>
          </cell>
          <cell r="Y249">
            <v>0</v>
          </cell>
          <cell r="Z249">
            <v>12286.59</v>
          </cell>
          <cell r="AA249">
            <v>0</v>
          </cell>
          <cell r="AC249">
            <v>0</v>
          </cell>
          <cell r="AE249">
            <v>13527.69</v>
          </cell>
          <cell r="AF249">
            <v>7472.31</v>
          </cell>
          <cell r="AH249" t="str">
            <v xml:space="preserve">Femenino  </v>
          </cell>
        </row>
        <row r="250">
          <cell r="A250" t="str">
            <v>GISELA MERCEDES DIAZ</v>
          </cell>
          <cell r="G250" t="str">
            <v xml:space="preserve">14.2-DPTO. SERVICIOS GENERALES                                                  </v>
          </cell>
          <cell r="H250" t="str">
            <v xml:space="preserve">CONSERJE                                </v>
          </cell>
          <cell r="K250">
            <v>22000</v>
          </cell>
          <cell r="U250">
            <v>0</v>
          </cell>
          <cell r="V250">
            <v>631.4</v>
          </cell>
          <cell r="W250">
            <v>668.8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  <cell r="AE250">
            <v>1300.2</v>
          </cell>
          <cell r="AF250">
            <v>20699.8</v>
          </cell>
          <cell r="AH250" t="str">
            <v xml:space="preserve">Femenino  </v>
          </cell>
        </row>
        <row r="251">
          <cell r="A251" t="str">
            <v>HEIDY ELIZABETH KING LUNA</v>
          </cell>
          <cell r="G251" t="str">
            <v xml:space="preserve">14.2-DPTO. SERVICIOS GENERALES                                                  </v>
          </cell>
          <cell r="H251" t="str">
            <v xml:space="preserve">AUXILIAR                                </v>
          </cell>
          <cell r="K251">
            <v>28000</v>
          </cell>
          <cell r="U251">
            <v>0</v>
          </cell>
          <cell r="V251">
            <v>803.6</v>
          </cell>
          <cell r="W251">
            <v>851.2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C251">
            <v>0</v>
          </cell>
          <cell r="AE251">
            <v>1654.8</v>
          </cell>
          <cell r="AF251">
            <v>26345.200000000001</v>
          </cell>
          <cell r="AH251" t="str">
            <v xml:space="preserve">Femenino  </v>
          </cell>
        </row>
        <row r="252">
          <cell r="A252" t="str">
            <v>HENRY SANCHEZ MATEO</v>
          </cell>
          <cell r="G252" t="str">
            <v xml:space="preserve">14.2-DPTO. SERVICIOS GENERALES                                                  </v>
          </cell>
          <cell r="H252" t="str">
            <v xml:space="preserve">CONSERJE                                </v>
          </cell>
          <cell r="K252">
            <v>21000</v>
          </cell>
          <cell r="U252">
            <v>0</v>
          </cell>
          <cell r="V252">
            <v>602.70000000000005</v>
          </cell>
          <cell r="W252">
            <v>638.4</v>
          </cell>
          <cell r="X252">
            <v>0</v>
          </cell>
          <cell r="Y252">
            <v>0</v>
          </cell>
          <cell r="Z252">
            <v>5373.47</v>
          </cell>
          <cell r="AA252">
            <v>0</v>
          </cell>
          <cell r="AC252">
            <v>0</v>
          </cell>
          <cell r="AE252">
            <v>6614.57</v>
          </cell>
          <cell r="AF252">
            <v>14385.43</v>
          </cell>
          <cell r="AH252" t="str">
            <v xml:space="preserve">Masculino </v>
          </cell>
        </row>
        <row r="253">
          <cell r="A253" t="str">
            <v>IBELICE TEJADA DE AYALA</v>
          </cell>
          <cell r="G253" t="str">
            <v xml:space="preserve">14.2-DPTO. SERVICIOS GENERALES                                                  </v>
          </cell>
          <cell r="H253" t="str">
            <v xml:space="preserve">CONSERJE                                </v>
          </cell>
          <cell r="K253">
            <v>21000</v>
          </cell>
          <cell r="U253">
            <v>0</v>
          </cell>
          <cell r="V253">
            <v>602.70000000000005</v>
          </cell>
          <cell r="W253">
            <v>638.4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0</v>
          </cell>
          <cell r="AE253">
            <v>1241.0999999999999</v>
          </cell>
          <cell r="AF253">
            <v>19758.900000000001</v>
          </cell>
          <cell r="AH253" t="str">
            <v xml:space="preserve">Femenino  </v>
          </cell>
        </row>
        <row r="254">
          <cell r="A254" t="str">
            <v>ILUMINADA RINCON DE LA CRUZ</v>
          </cell>
          <cell r="G254" t="str">
            <v xml:space="preserve">14.2-DPTO. SERVICIOS GENERALES                                                  </v>
          </cell>
          <cell r="H254" t="str">
            <v xml:space="preserve">CONSERJE                                </v>
          </cell>
          <cell r="K254">
            <v>21000</v>
          </cell>
          <cell r="U254">
            <v>0</v>
          </cell>
          <cell r="V254">
            <v>602.70000000000005</v>
          </cell>
          <cell r="W254">
            <v>638.4</v>
          </cell>
          <cell r="X254">
            <v>0</v>
          </cell>
          <cell r="Y254">
            <v>0</v>
          </cell>
          <cell r="Z254">
            <v>11209.15</v>
          </cell>
          <cell r="AA254">
            <v>0</v>
          </cell>
          <cell r="AC254">
            <v>0</v>
          </cell>
          <cell r="AE254">
            <v>12450.25</v>
          </cell>
          <cell r="AF254">
            <v>8549.75</v>
          </cell>
          <cell r="AH254" t="str">
            <v xml:space="preserve">Femenino  </v>
          </cell>
        </row>
        <row r="255">
          <cell r="A255" t="str">
            <v>JONATTAN RUBEN MARMOLEJOS DIAZ</v>
          </cell>
          <cell r="G255" t="str">
            <v xml:space="preserve">14.2-DPTO. SERVICIOS GENERALES                                                  </v>
          </cell>
          <cell r="H255" t="str">
            <v xml:space="preserve">ELECTRICISTA                            </v>
          </cell>
          <cell r="K255">
            <v>36000</v>
          </cell>
          <cell r="U255">
            <v>0</v>
          </cell>
          <cell r="V255">
            <v>1033.2</v>
          </cell>
          <cell r="W255">
            <v>1094.4000000000001</v>
          </cell>
          <cell r="X255">
            <v>0</v>
          </cell>
          <cell r="Y255">
            <v>0</v>
          </cell>
          <cell r="Z255">
            <v>17414.169999999998</v>
          </cell>
          <cell r="AA255">
            <v>0</v>
          </cell>
          <cell r="AC255">
            <v>0</v>
          </cell>
          <cell r="AE255">
            <v>19541.77</v>
          </cell>
          <cell r="AF255">
            <v>16458.23</v>
          </cell>
          <cell r="AH255" t="str">
            <v xml:space="preserve">Masculino </v>
          </cell>
        </row>
        <row r="256">
          <cell r="A256" t="str">
            <v>JOVANNY UREÑA SANTOS</v>
          </cell>
          <cell r="G256" t="str">
            <v xml:space="preserve">14.2-DPTO. SERVICIOS GENERALES                                                  </v>
          </cell>
          <cell r="H256" t="str">
            <v xml:space="preserve">CONSERJE                                </v>
          </cell>
          <cell r="K256">
            <v>21000</v>
          </cell>
          <cell r="U256">
            <v>0</v>
          </cell>
          <cell r="V256">
            <v>602.70000000000005</v>
          </cell>
          <cell r="W256">
            <v>638.4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E256">
            <v>1241.0999999999999</v>
          </cell>
          <cell r="AF256">
            <v>19758.900000000001</v>
          </cell>
          <cell r="AH256" t="str">
            <v xml:space="preserve">Femenino  </v>
          </cell>
        </row>
        <row r="257">
          <cell r="A257" t="str">
            <v>JUAN BAUTISTA CABA FRIAS</v>
          </cell>
          <cell r="G257" t="str">
            <v xml:space="preserve">14.2-DPTO. SERVICIOS GENERALES                                                  </v>
          </cell>
          <cell r="H257" t="str">
            <v xml:space="preserve">CONSERJE                                </v>
          </cell>
          <cell r="K257">
            <v>21000</v>
          </cell>
          <cell r="U257">
            <v>0</v>
          </cell>
          <cell r="V257">
            <v>602.70000000000005</v>
          </cell>
          <cell r="W257">
            <v>638.4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E257">
            <v>1241.0999999999999</v>
          </cell>
          <cell r="AF257">
            <v>19758.900000000001</v>
          </cell>
          <cell r="AH257" t="str">
            <v xml:space="preserve">Masculino </v>
          </cell>
        </row>
        <row r="258">
          <cell r="A258" t="str">
            <v>JUAN CABRERA DE LA CRUZ</v>
          </cell>
          <cell r="G258" t="str">
            <v xml:space="preserve">14.2-DPTO. SERVICIOS GENERALES                                                  </v>
          </cell>
          <cell r="H258" t="str">
            <v xml:space="preserve">AYUDANTE DE MANTENIMIENTO               </v>
          </cell>
          <cell r="K258">
            <v>20000</v>
          </cell>
          <cell r="U258">
            <v>0</v>
          </cell>
          <cell r="V258">
            <v>574</v>
          </cell>
          <cell r="W258">
            <v>608</v>
          </cell>
          <cell r="X258">
            <v>0</v>
          </cell>
          <cell r="Y258">
            <v>0</v>
          </cell>
          <cell r="Z258">
            <v>10578.42</v>
          </cell>
          <cell r="AA258">
            <v>0</v>
          </cell>
          <cell r="AC258">
            <v>0</v>
          </cell>
          <cell r="AE258">
            <v>11760.42</v>
          </cell>
          <cell r="AF258">
            <v>8239.58</v>
          </cell>
          <cell r="AH258" t="str">
            <v xml:space="preserve">Masculino </v>
          </cell>
        </row>
        <row r="259">
          <cell r="A259" t="str">
            <v>KATHERINE YANIRA PIMENTEL CHALAS</v>
          </cell>
          <cell r="G259" t="str">
            <v xml:space="preserve">14.2-DPTO. SERVICIOS GENERALES                                                  </v>
          </cell>
          <cell r="H259" t="str">
            <v xml:space="preserve">AUXILIAR ADMINISTRATIVO                 </v>
          </cell>
          <cell r="K259">
            <v>30000</v>
          </cell>
          <cell r="U259">
            <v>0</v>
          </cell>
          <cell r="V259">
            <v>861</v>
          </cell>
          <cell r="W259">
            <v>912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E259">
            <v>1773</v>
          </cell>
          <cell r="AF259">
            <v>28227</v>
          </cell>
          <cell r="AH259" t="str">
            <v xml:space="preserve">Femenino  </v>
          </cell>
        </row>
        <row r="260">
          <cell r="A260" t="str">
            <v>KEILY DE LOS SANTOS AQUINO</v>
          </cell>
          <cell r="G260" t="str">
            <v xml:space="preserve">14.2-DPTO. SERVICIOS GENERALES                                                  </v>
          </cell>
          <cell r="H260" t="str">
            <v xml:space="preserve">CONSERJE                                </v>
          </cell>
          <cell r="K260">
            <v>21000</v>
          </cell>
          <cell r="U260">
            <v>0</v>
          </cell>
          <cell r="V260">
            <v>602.70000000000005</v>
          </cell>
          <cell r="W260">
            <v>638.4</v>
          </cell>
          <cell r="X260">
            <v>0</v>
          </cell>
          <cell r="Y260">
            <v>0</v>
          </cell>
          <cell r="Z260">
            <v>1000</v>
          </cell>
          <cell r="AA260">
            <v>0</v>
          </cell>
          <cell r="AC260">
            <v>0</v>
          </cell>
          <cell r="AE260">
            <v>2241.1</v>
          </cell>
          <cell r="AF260">
            <v>18758.900000000001</v>
          </cell>
          <cell r="AH260" t="str">
            <v xml:space="preserve">Femenino  </v>
          </cell>
        </row>
        <row r="261">
          <cell r="A261" t="str">
            <v>KENSON CHAU MARTE</v>
          </cell>
          <cell r="G261" t="str">
            <v xml:space="preserve">14.2-DPTO. SERVICIOS GENERALES                                                  </v>
          </cell>
          <cell r="H261" t="str">
            <v xml:space="preserve">ELECTRICISTA                            </v>
          </cell>
          <cell r="K261">
            <v>25000</v>
          </cell>
          <cell r="U261">
            <v>0</v>
          </cell>
          <cell r="V261">
            <v>717.5</v>
          </cell>
          <cell r="W261">
            <v>760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C261">
            <v>0</v>
          </cell>
          <cell r="AE261">
            <v>1477.5</v>
          </cell>
          <cell r="AF261">
            <v>23522.5</v>
          </cell>
          <cell r="AH261" t="str">
            <v xml:space="preserve">Masculino </v>
          </cell>
        </row>
        <row r="262">
          <cell r="A262" t="str">
            <v>LUIS EMILIO MATOS PEÑA</v>
          </cell>
          <cell r="G262" t="str">
            <v xml:space="preserve">14.2-DPTO. SERVICIOS GENERALES                                                  </v>
          </cell>
          <cell r="H262" t="str">
            <v xml:space="preserve">VIGILANTE                               </v>
          </cell>
          <cell r="K262">
            <v>25000</v>
          </cell>
          <cell r="U262">
            <v>0</v>
          </cell>
          <cell r="V262">
            <v>717.5</v>
          </cell>
          <cell r="W262">
            <v>760</v>
          </cell>
          <cell r="X262">
            <v>0</v>
          </cell>
          <cell r="Y262">
            <v>0</v>
          </cell>
          <cell r="Z262">
            <v>1000</v>
          </cell>
          <cell r="AA262">
            <v>0</v>
          </cell>
          <cell r="AC262">
            <v>0</v>
          </cell>
          <cell r="AE262">
            <v>2477.5</v>
          </cell>
          <cell r="AF262">
            <v>22522.5</v>
          </cell>
          <cell r="AH262" t="str">
            <v xml:space="preserve">Masculino </v>
          </cell>
        </row>
        <row r="263">
          <cell r="A263" t="str">
            <v>MARCIA PERALTA</v>
          </cell>
          <cell r="G263" t="str">
            <v xml:space="preserve">14.2-DPTO. SERVICIOS GENERALES                                                  </v>
          </cell>
          <cell r="H263" t="str">
            <v xml:space="preserve">CONSERJE                                </v>
          </cell>
          <cell r="K263">
            <v>20000</v>
          </cell>
          <cell r="U263">
            <v>0</v>
          </cell>
          <cell r="V263">
            <v>574</v>
          </cell>
          <cell r="W263">
            <v>608</v>
          </cell>
          <cell r="X263">
            <v>0</v>
          </cell>
          <cell r="Y263">
            <v>0</v>
          </cell>
          <cell r="Z263">
            <v>1500</v>
          </cell>
          <cell r="AA263">
            <v>0</v>
          </cell>
          <cell r="AC263">
            <v>0</v>
          </cell>
          <cell r="AE263">
            <v>2682</v>
          </cell>
          <cell r="AF263">
            <v>17318</v>
          </cell>
          <cell r="AH263" t="str">
            <v xml:space="preserve">Femenino  </v>
          </cell>
        </row>
        <row r="264">
          <cell r="A264" t="str">
            <v>MARTIRES MAÑON ROSARIO</v>
          </cell>
          <cell r="G264" t="str">
            <v xml:space="preserve">14.2-DPTO. SERVICIOS GENERALES                                                  </v>
          </cell>
          <cell r="H264" t="str">
            <v xml:space="preserve">CONSERJE                                </v>
          </cell>
          <cell r="K264">
            <v>21000</v>
          </cell>
          <cell r="U264">
            <v>0</v>
          </cell>
          <cell r="V264">
            <v>602.70000000000005</v>
          </cell>
          <cell r="W264">
            <v>638.4</v>
          </cell>
          <cell r="X264">
            <v>0</v>
          </cell>
          <cell r="Y264">
            <v>0</v>
          </cell>
          <cell r="Z264">
            <v>2500</v>
          </cell>
          <cell r="AA264">
            <v>0</v>
          </cell>
          <cell r="AC264">
            <v>0</v>
          </cell>
          <cell r="AE264">
            <v>3741.1</v>
          </cell>
          <cell r="AF264">
            <v>17258.900000000001</v>
          </cell>
          <cell r="AH264" t="str">
            <v xml:space="preserve">Masculino </v>
          </cell>
        </row>
        <row r="265">
          <cell r="A265" t="str">
            <v>MILKENIA PENA PLATA</v>
          </cell>
          <cell r="G265" t="str">
            <v xml:space="preserve">14.2-DPTO. SERVICIOS GENERALES                                                  </v>
          </cell>
          <cell r="H265" t="str">
            <v xml:space="preserve">CONSERJE                                </v>
          </cell>
          <cell r="K265">
            <v>21000</v>
          </cell>
          <cell r="U265">
            <v>0</v>
          </cell>
          <cell r="V265">
            <v>602.70000000000005</v>
          </cell>
          <cell r="W265">
            <v>638.4</v>
          </cell>
          <cell r="X265">
            <v>0</v>
          </cell>
          <cell r="Y265">
            <v>0</v>
          </cell>
          <cell r="Z265">
            <v>6334.35</v>
          </cell>
          <cell r="AA265">
            <v>0</v>
          </cell>
          <cell r="AC265">
            <v>0</v>
          </cell>
          <cell r="AE265">
            <v>7575.45</v>
          </cell>
          <cell r="AF265">
            <v>13424.55</v>
          </cell>
          <cell r="AH265" t="str">
            <v xml:space="preserve">Femenino  </v>
          </cell>
        </row>
        <row r="266">
          <cell r="A266" t="str">
            <v>MIRTHA PEREZ RIVERA</v>
          </cell>
          <cell r="G266" t="str">
            <v xml:space="preserve">14.2-DPTO. SERVICIOS GENERALES                                                  </v>
          </cell>
          <cell r="H266" t="str">
            <v xml:space="preserve">CONSERJE                                </v>
          </cell>
          <cell r="K266">
            <v>25000</v>
          </cell>
          <cell r="U266">
            <v>0</v>
          </cell>
          <cell r="V266">
            <v>717.5</v>
          </cell>
          <cell r="W266">
            <v>760</v>
          </cell>
          <cell r="X266">
            <v>0</v>
          </cell>
          <cell r="Y266">
            <v>0</v>
          </cell>
          <cell r="Z266">
            <v>5332.48</v>
          </cell>
          <cell r="AA266">
            <v>0</v>
          </cell>
          <cell r="AC266">
            <v>0</v>
          </cell>
          <cell r="AE266">
            <v>6809.98</v>
          </cell>
          <cell r="AF266">
            <v>18190.02</v>
          </cell>
          <cell r="AH266" t="str">
            <v xml:space="preserve">Femenino  </v>
          </cell>
        </row>
        <row r="267">
          <cell r="A267" t="str">
            <v>MORELIA SANCHEZ DE OLEO</v>
          </cell>
          <cell r="G267" t="str">
            <v xml:space="preserve">14.2-DPTO. SERVICIOS GENERALES                                                  </v>
          </cell>
          <cell r="H267" t="str">
            <v xml:space="preserve">CONSERJE                                </v>
          </cell>
          <cell r="K267">
            <v>21000</v>
          </cell>
          <cell r="U267">
            <v>0</v>
          </cell>
          <cell r="V267">
            <v>602.70000000000005</v>
          </cell>
          <cell r="W267">
            <v>638.4</v>
          </cell>
          <cell r="X267">
            <v>0</v>
          </cell>
          <cell r="Y267">
            <v>0</v>
          </cell>
          <cell r="Z267">
            <v>6114.67</v>
          </cell>
          <cell r="AA267">
            <v>0</v>
          </cell>
          <cell r="AC267">
            <v>0</v>
          </cell>
          <cell r="AE267">
            <v>7355.77</v>
          </cell>
          <cell r="AF267">
            <v>13644.23</v>
          </cell>
        </row>
        <row r="268">
          <cell r="A268" t="str">
            <v>NAYELY ACOSTA ALVARADO</v>
          </cell>
          <cell r="G268" t="str">
            <v xml:space="preserve">14.2-DPTO. SERVICIOS GENERALES                                                  </v>
          </cell>
          <cell r="H268" t="str">
            <v xml:space="preserve">CONSERJE                                </v>
          </cell>
          <cell r="K268">
            <v>20000</v>
          </cell>
          <cell r="U268">
            <v>0</v>
          </cell>
          <cell r="V268">
            <v>574</v>
          </cell>
          <cell r="W268">
            <v>608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E268">
            <v>1182</v>
          </cell>
          <cell r="AF268">
            <v>18818</v>
          </cell>
          <cell r="AH268" t="str">
            <v xml:space="preserve">Femenino  </v>
          </cell>
        </row>
        <row r="269">
          <cell r="A269" t="str">
            <v>NORBERTO RICARDO RUBIO MEJIA</v>
          </cell>
          <cell r="G269" t="str">
            <v xml:space="preserve">14.2-DPTO. SERVICIOS GENERALES                                                  </v>
          </cell>
          <cell r="H269" t="str">
            <v xml:space="preserve">SUPERVISOR DE MANTENIMIENTO             </v>
          </cell>
          <cell r="K269">
            <v>30000</v>
          </cell>
          <cell r="U269">
            <v>0</v>
          </cell>
          <cell r="V269">
            <v>861</v>
          </cell>
          <cell r="W269">
            <v>912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E269">
            <v>1773</v>
          </cell>
          <cell r="AF269">
            <v>28227</v>
          </cell>
          <cell r="AH269" t="str">
            <v xml:space="preserve">Masculino </v>
          </cell>
        </row>
        <row r="270">
          <cell r="A270" t="str">
            <v>PAMELA CABRERA SANTANA</v>
          </cell>
          <cell r="G270" t="str">
            <v xml:space="preserve">14.2-DPTO. SERVICIOS GENERALES                                                  </v>
          </cell>
          <cell r="H270" t="str">
            <v xml:space="preserve">CONSERJE                                </v>
          </cell>
          <cell r="K270">
            <v>21000</v>
          </cell>
          <cell r="U270">
            <v>0</v>
          </cell>
          <cell r="V270">
            <v>602.70000000000005</v>
          </cell>
          <cell r="W270">
            <v>638.4</v>
          </cell>
          <cell r="X270">
            <v>0</v>
          </cell>
          <cell r="Y270">
            <v>0</v>
          </cell>
          <cell r="Z270">
            <v>3902.83</v>
          </cell>
          <cell r="AA270">
            <v>0</v>
          </cell>
          <cell r="AC270">
            <v>0</v>
          </cell>
          <cell r="AE270">
            <v>5143.93</v>
          </cell>
          <cell r="AF270">
            <v>15856.07</v>
          </cell>
          <cell r="AH270" t="str">
            <v xml:space="preserve">Femenino  </v>
          </cell>
        </row>
        <row r="271">
          <cell r="A271" t="str">
            <v>RAFAEL ALEXI PEREZ FERNANDEZ</v>
          </cell>
          <cell r="G271" t="str">
            <v xml:space="preserve">14.2-DPTO. SERVICIOS GENERALES                                                  </v>
          </cell>
          <cell r="H271" t="str">
            <v xml:space="preserve">AUXILIAR REFRIGERACION                  </v>
          </cell>
          <cell r="K271">
            <v>25000</v>
          </cell>
          <cell r="U271">
            <v>0</v>
          </cell>
          <cell r="V271">
            <v>717.5</v>
          </cell>
          <cell r="W271">
            <v>760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C271">
            <v>0</v>
          </cell>
          <cell r="AE271">
            <v>1477.5</v>
          </cell>
          <cell r="AF271">
            <v>23522.5</v>
          </cell>
          <cell r="AH271" t="str">
            <v xml:space="preserve">Masculino </v>
          </cell>
        </row>
        <row r="272">
          <cell r="A272" t="str">
            <v>RAMONA RAMIREZ MONTERO</v>
          </cell>
          <cell r="G272" t="str">
            <v xml:space="preserve">14.2-DPTO. SERVICIOS GENERALES                                                  </v>
          </cell>
          <cell r="H272" t="str">
            <v xml:space="preserve">CONSERJE                                </v>
          </cell>
          <cell r="K272">
            <v>21000</v>
          </cell>
          <cell r="U272">
            <v>0</v>
          </cell>
          <cell r="V272">
            <v>602.70000000000005</v>
          </cell>
          <cell r="W272">
            <v>638.4</v>
          </cell>
          <cell r="X272">
            <v>0</v>
          </cell>
          <cell r="Y272">
            <v>0</v>
          </cell>
          <cell r="Z272">
            <v>11812.53</v>
          </cell>
          <cell r="AA272">
            <v>0</v>
          </cell>
          <cell r="AC272">
            <v>0</v>
          </cell>
          <cell r="AE272">
            <v>13053.63</v>
          </cell>
          <cell r="AF272">
            <v>7946.37</v>
          </cell>
          <cell r="AH272" t="str">
            <v xml:space="preserve">Femenino  </v>
          </cell>
        </row>
        <row r="273">
          <cell r="A273" t="str">
            <v>REINA YOSELIN DIAZ SENA</v>
          </cell>
          <cell r="G273" t="str">
            <v xml:space="preserve">14.2-DPTO. SERVICIOS GENERALES                                                  </v>
          </cell>
          <cell r="H273" t="str">
            <v xml:space="preserve">CONSERJE                                </v>
          </cell>
          <cell r="K273">
            <v>21000</v>
          </cell>
          <cell r="U273">
            <v>0</v>
          </cell>
          <cell r="V273">
            <v>602.70000000000005</v>
          </cell>
          <cell r="W273">
            <v>638.4</v>
          </cell>
          <cell r="X273">
            <v>0</v>
          </cell>
          <cell r="Y273">
            <v>0</v>
          </cell>
          <cell r="Z273">
            <v>7689.94</v>
          </cell>
          <cell r="AA273">
            <v>0</v>
          </cell>
          <cell r="AC273">
            <v>0</v>
          </cell>
          <cell r="AE273">
            <v>8931.0400000000009</v>
          </cell>
          <cell r="AF273">
            <v>12068.96</v>
          </cell>
          <cell r="AH273" t="str">
            <v xml:space="preserve">Femenino  </v>
          </cell>
        </row>
        <row r="274">
          <cell r="A274" t="str">
            <v>ROBERTO ANTIGUA RAMOS</v>
          </cell>
          <cell r="G274" t="str">
            <v xml:space="preserve">14.2-DPTO. SERVICIOS GENERALES                                                  </v>
          </cell>
          <cell r="H274" t="str">
            <v xml:space="preserve">ELECTRICISTA                            </v>
          </cell>
          <cell r="K274">
            <v>25000</v>
          </cell>
          <cell r="U274">
            <v>0</v>
          </cell>
          <cell r="V274">
            <v>717.5</v>
          </cell>
          <cell r="W274">
            <v>760</v>
          </cell>
          <cell r="X274">
            <v>0</v>
          </cell>
          <cell r="Y274">
            <v>0</v>
          </cell>
          <cell r="Z274">
            <v>8297.2199999999993</v>
          </cell>
          <cell r="AA274">
            <v>0</v>
          </cell>
          <cell r="AC274">
            <v>0</v>
          </cell>
          <cell r="AE274">
            <v>9774.7199999999993</v>
          </cell>
          <cell r="AF274">
            <v>15225.28</v>
          </cell>
          <cell r="AH274" t="str">
            <v xml:space="preserve">Masculino </v>
          </cell>
        </row>
        <row r="275">
          <cell r="A275" t="str">
            <v>SANTA FAUSTA PAREDES HERNANDEZ</v>
          </cell>
          <cell r="G275" t="str">
            <v xml:space="preserve">14.2-DPTO. SERVICIOS GENERALES                                                  </v>
          </cell>
          <cell r="H275" t="str">
            <v xml:space="preserve">CONSERJE                                </v>
          </cell>
          <cell r="K275">
            <v>19000</v>
          </cell>
          <cell r="U275">
            <v>0</v>
          </cell>
          <cell r="V275">
            <v>545.29999999999995</v>
          </cell>
          <cell r="W275">
            <v>577.6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E275">
            <v>1122.9000000000001</v>
          </cell>
          <cell r="AF275">
            <v>17877.099999999999</v>
          </cell>
          <cell r="AH275" t="str">
            <v xml:space="preserve">Femenino  </v>
          </cell>
        </row>
        <row r="276">
          <cell r="A276" t="str">
            <v>SIXTO EDUARDO ROMERO</v>
          </cell>
          <cell r="G276" t="str">
            <v xml:space="preserve">14.2-DPTO. SERVICIOS GENERALES                                                  </v>
          </cell>
          <cell r="H276" t="str">
            <v xml:space="preserve">AUXILIAR REFRIGERACION                  </v>
          </cell>
          <cell r="K276">
            <v>25000</v>
          </cell>
          <cell r="U276">
            <v>0</v>
          </cell>
          <cell r="V276">
            <v>717.5</v>
          </cell>
          <cell r="W276">
            <v>760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C276">
            <v>0</v>
          </cell>
          <cell r="AE276">
            <v>1477.5</v>
          </cell>
          <cell r="AF276">
            <v>23522.5</v>
          </cell>
          <cell r="AH276" t="str">
            <v xml:space="preserve">Masculino </v>
          </cell>
        </row>
        <row r="277">
          <cell r="A277" t="str">
            <v>VICTORIA MARTINEZ PORTORREAL</v>
          </cell>
          <cell r="G277" t="str">
            <v xml:space="preserve">14.2-DPTO. SERVICIOS GENERALES                                                  </v>
          </cell>
          <cell r="H277" t="str">
            <v xml:space="preserve">CONSERJE                                </v>
          </cell>
          <cell r="K277">
            <v>21000</v>
          </cell>
          <cell r="U277">
            <v>0</v>
          </cell>
          <cell r="V277">
            <v>602.70000000000005</v>
          </cell>
          <cell r="W277">
            <v>638.4</v>
          </cell>
          <cell r="X277">
            <v>0</v>
          </cell>
          <cell r="Y277">
            <v>0</v>
          </cell>
          <cell r="Z277">
            <v>12344.86</v>
          </cell>
          <cell r="AA277">
            <v>0</v>
          </cell>
          <cell r="AC277">
            <v>0</v>
          </cell>
          <cell r="AE277">
            <v>13585.96</v>
          </cell>
          <cell r="AF277">
            <v>7414.04</v>
          </cell>
          <cell r="AH277" t="str">
            <v xml:space="preserve">Femenino  </v>
          </cell>
        </row>
        <row r="278">
          <cell r="A278" t="str">
            <v>VINICIO ANTONIO PONCE RODRIGUEZ</v>
          </cell>
          <cell r="G278" t="str">
            <v xml:space="preserve">14.2-DPTO. SERVICIOS GENERALES                                                  </v>
          </cell>
          <cell r="H278" t="str">
            <v xml:space="preserve">PINTOR                                  </v>
          </cell>
          <cell r="K278">
            <v>23000</v>
          </cell>
          <cell r="U278">
            <v>0</v>
          </cell>
          <cell r="V278">
            <v>660.1</v>
          </cell>
          <cell r="W278">
            <v>699.2</v>
          </cell>
          <cell r="X278">
            <v>0</v>
          </cell>
          <cell r="Y278">
            <v>0</v>
          </cell>
          <cell r="Z278">
            <v>3902.83</v>
          </cell>
          <cell r="AA278">
            <v>0</v>
          </cell>
          <cell r="AC278">
            <v>0</v>
          </cell>
          <cell r="AE278">
            <v>5262.13</v>
          </cell>
          <cell r="AF278">
            <v>17737.87</v>
          </cell>
          <cell r="AH278" t="str">
            <v xml:space="preserve">Masculino </v>
          </cell>
        </row>
        <row r="279">
          <cell r="A279" t="str">
            <v>WILSON PEREZ LEBRON</v>
          </cell>
          <cell r="G279" t="str">
            <v xml:space="preserve">14.2-DPTO. SERVICIOS GENERALES                                                  </v>
          </cell>
          <cell r="H279" t="str">
            <v xml:space="preserve">MECANICO AUTOMOTRIZ                     </v>
          </cell>
          <cell r="K279">
            <v>25000</v>
          </cell>
          <cell r="U279">
            <v>0</v>
          </cell>
          <cell r="V279">
            <v>717.5</v>
          </cell>
          <cell r="W279">
            <v>760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E279">
            <v>1477.5</v>
          </cell>
          <cell r="AF279">
            <v>23522.5</v>
          </cell>
          <cell r="AH279" t="str">
            <v xml:space="preserve">Masculino </v>
          </cell>
        </row>
        <row r="280">
          <cell r="A280" t="str">
            <v>YAHAIRA SUERO</v>
          </cell>
          <cell r="G280" t="str">
            <v xml:space="preserve">14.2-DPTO. SERVICIOS GENERALES                                                  </v>
          </cell>
          <cell r="H280" t="str">
            <v xml:space="preserve">CONSERJE                                </v>
          </cell>
          <cell r="K280">
            <v>21000</v>
          </cell>
          <cell r="U280">
            <v>0</v>
          </cell>
          <cell r="V280">
            <v>602.70000000000005</v>
          </cell>
          <cell r="W280">
            <v>638.4</v>
          </cell>
          <cell r="X280">
            <v>0</v>
          </cell>
          <cell r="Y280">
            <v>0</v>
          </cell>
          <cell r="Z280">
            <v>1000</v>
          </cell>
          <cell r="AA280">
            <v>0</v>
          </cell>
          <cell r="AC280">
            <v>0</v>
          </cell>
          <cell r="AE280">
            <v>2241.1</v>
          </cell>
          <cell r="AF280">
            <v>18758.900000000001</v>
          </cell>
          <cell r="AH280" t="str">
            <v xml:space="preserve">Femenino  </v>
          </cell>
        </row>
        <row r="281">
          <cell r="A281" t="str">
            <v>YULISSA CRUZ</v>
          </cell>
          <cell r="G281" t="str">
            <v xml:space="preserve">14.2-DPTO. SERVICIOS GENERALES                                                  </v>
          </cell>
          <cell r="H281" t="str">
            <v xml:space="preserve">CONSERJE                                </v>
          </cell>
          <cell r="K281">
            <v>21000</v>
          </cell>
          <cell r="U281">
            <v>0</v>
          </cell>
          <cell r="V281">
            <v>602.70000000000005</v>
          </cell>
          <cell r="W281">
            <v>638.4</v>
          </cell>
          <cell r="X281">
            <v>0</v>
          </cell>
          <cell r="Y281">
            <v>0</v>
          </cell>
          <cell r="Z281">
            <v>13230.64</v>
          </cell>
          <cell r="AA281">
            <v>0</v>
          </cell>
          <cell r="AC281">
            <v>0</v>
          </cell>
          <cell r="AE281">
            <v>14471.74</v>
          </cell>
          <cell r="AF281">
            <v>6528.26</v>
          </cell>
          <cell r="AH281" t="str">
            <v xml:space="preserve">Femenino  </v>
          </cell>
        </row>
        <row r="282">
          <cell r="A282" t="str">
            <v>NATIVO OZORIA</v>
          </cell>
          <cell r="G282" t="str">
            <v xml:space="preserve">14.2.1-SECCION DE MAYORDOMIA                                                    </v>
          </cell>
          <cell r="H282" t="str">
            <v xml:space="preserve">SUPERVISOR(A) DE MAYORDOMIA             </v>
          </cell>
          <cell r="K282">
            <v>26000</v>
          </cell>
          <cell r="U282">
            <v>0</v>
          </cell>
          <cell r="V282">
            <v>746.2</v>
          </cell>
          <cell r="W282">
            <v>790.4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C282">
            <v>0</v>
          </cell>
          <cell r="AE282">
            <v>1536.6</v>
          </cell>
          <cell r="AF282">
            <v>24463.4</v>
          </cell>
          <cell r="AH282" t="str">
            <v xml:space="preserve">Masculino </v>
          </cell>
        </row>
        <row r="283">
          <cell r="A283" t="str">
            <v xml:space="preserve"> JOSE ANTONIO JIMENEZ SANTOS</v>
          </cell>
          <cell r="G283" t="str">
            <v xml:space="preserve">14.2.2-SECCION DE ALMACEN Y SUMINISTRO                                          </v>
          </cell>
          <cell r="H283" t="str">
            <v xml:space="preserve">ENCARGADO(A)                            </v>
          </cell>
          <cell r="K283">
            <v>60000</v>
          </cell>
          <cell r="U283">
            <v>3486.65</v>
          </cell>
          <cell r="V283">
            <v>1722</v>
          </cell>
          <cell r="W283">
            <v>1824</v>
          </cell>
          <cell r="X283">
            <v>0</v>
          </cell>
          <cell r="Y283">
            <v>0</v>
          </cell>
          <cell r="Z283">
            <v>16920.46</v>
          </cell>
          <cell r="AA283">
            <v>0</v>
          </cell>
          <cell r="AC283">
            <v>0</v>
          </cell>
          <cell r="AE283">
            <v>23953.11</v>
          </cell>
          <cell r="AF283">
            <v>36046.89</v>
          </cell>
          <cell r="AH283" t="str">
            <v xml:space="preserve">Masculino </v>
          </cell>
        </row>
        <row r="284">
          <cell r="A284" t="str">
            <v>ARCENIO GUZMAN CASADO</v>
          </cell>
          <cell r="G284" t="str">
            <v xml:space="preserve">14.2.2-SECCION DE ALMACEN Y SUMINISTRO                                          </v>
          </cell>
          <cell r="H284" t="str">
            <v xml:space="preserve">AUXILIAR                                </v>
          </cell>
          <cell r="K284">
            <v>20000</v>
          </cell>
          <cell r="U284">
            <v>0</v>
          </cell>
          <cell r="V284">
            <v>574</v>
          </cell>
          <cell r="W284">
            <v>608</v>
          </cell>
          <cell r="X284">
            <v>0</v>
          </cell>
          <cell r="Y284">
            <v>0</v>
          </cell>
          <cell r="Z284">
            <v>2000</v>
          </cell>
          <cell r="AA284">
            <v>0</v>
          </cell>
          <cell r="AC284">
            <v>0</v>
          </cell>
          <cell r="AE284">
            <v>3182</v>
          </cell>
          <cell r="AF284">
            <v>16818</v>
          </cell>
          <cell r="AH284" t="str">
            <v xml:space="preserve">Masculino </v>
          </cell>
        </row>
        <row r="285">
          <cell r="A285" t="str">
            <v>MARIO SANTANA MIESES</v>
          </cell>
          <cell r="G285" t="str">
            <v xml:space="preserve">14.2.2-SECCION DE ALMACEN Y SUMINISTRO                                          </v>
          </cell>
          <cell r="H285" t="str">
            <v xml:space="preserve">AUXILIAR DE ALMACEN Y SUMINISTRO        </v>
          </cell>
          <cell r="K285">
            <v>25000</v>
          </cell>
          <cell r="U285">
            <v>0</v>
          </cell>
          <cell r="V285">
            <v>717.5</v>
          </cell>
          <cell r="W285">
            <v>760</v>
          </cell>
          <cell r="X285">
            <v>0</v>
          </cell>
          <cell r="Y285">
            <v>0</v>
          </cell>
          <cell r="Z285">
            <v>2500</v>
          </cell>
          <cell r="AA285">
            <v>0</v>
          </cell>
          <cell r="AC285">
            <v>0</v>
          </cell>
          <cell r="AE285">
            <v>3977.5</v>
          </cell>
          <cell r="AF285">
            <v>21022.5</v>
          </cell>
          <cell r="AH285" t="str">
            <v xml:space="preserve">Masculino </v>
          </cell>
        </row>
        <row r="286">
          <cell r="A286" t="str">
            <v>POLICARPIO RONDON ESTEVEZ</v>
          </cell>
          <cell r="G286" t="str">
            <v xml:space="preserve">14.2.2-SECCION DE ALMACEN Y SUMINISTRO                                          </v>
          </cell>
          <cell r="H286" t="str">
            <v xml:space="preserve">MENSAJERO INTERNO                       </v>
          </cell>
          <cell r="K286">
            <v>22000</v>
          </cell>
          <cell r="U286">
            <v>0</v>
          </cell>
          <cell r="V286">
            <v>631.4</v>
          </cell>
          <cell r="W286">
            <v>668.8</v>
          </cell>
          <cell r="X286">
            <v>0</v>
          </cell>
          <cell r="Y286">
            <v>0</v>
          </cell>
          <cell r="Z286">
            <v>12582.09</v>
          </cell>
          <cell r="AA286">
            <v>0</v>
          </cell>
          <cell r="AC286">
            <v>0</v>
          </cell>
          <cell r="AE286">
            <v>13882.29</v>
          </cell>
          <cell r="AF286">
            <v>8117.71</v>
          </cell>
          <cell r="AH286" t="str">
            <v xml:space="preserve">Masculino </v>
          </cell>
        </row>
        <row r="287">
          <cell r="A287" t="str">
            <v>WILSON SANTANA SANTOS</v>
          </cell>
          <cell r="G287" t="str">
            <v xml:space="preserve">14.2.2-SECCION DE ALMACEN Y SUMINISTRO                                          </v>
          </cell>
          <cell r="H287" t="str">
            <v xml:space="preserve">AUXILIAR DE ALMACEN Y SUMINISTRO        </v>
          </cell>
          <cell r="K287">
            <v>35000</v>
          </cell>
          <cell r="U287">
            <v>0</v>
          </cell>
          <cell r="V287">
            <v>1004.5</v>
          </cell>
          <cell r="W287">
            <v>1064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C287">
            <v>0</v>
          </cell>
          <cell r="AE287">
            <v>2068.5</v>
          </cell>
          <cell r="AF287">
            <v>32931.5</v>
          </cell>
          <cell r="AH287" t="str">
            <v xml:space="preserve">Masculino </v>
          </cell>
        </row>
        <row r="288">
          <cell r="A288" t="str">
            <v>YARISA RUFINO EUSTAQUIO</v>
          </cell>
          <cell r="G288" t="str">
            <v xml:space="preserve">14.2.2-SECCION DE ALMACEN Y SUMINISTRO                                          </v>
          </cell>
          <cell r="H288" t="str">
            <v xml:space="preserve">ALMACENISTA                             </v>
          </cell>
          <cell r="K288">
            <v>21000</v>
          </cell>
          <cell r="U288">
            <v>0</v>
          </cell>
          <cell r="V288">
            <v>602.70000000000005</v>
          </cell>
          <cell r="W288">
            <v>638.4</v>
          </cell>
          <cell r="X288">
            <v>0</v>
          </cell>
          <cell r="Y288">
            <v>0</v>
          </cell>
          <cell r="Z288">
            <v>2000</v>
          </cell>
          <cell r="AA288">
            <v>0</v>
          </cell>
          <cell r="AC288">
            <v>0</v>
          </cell>
          <cell r="AE288">
            <v>3241.1</v>
          </cell>
          <cell r="AF288">
            <v>17758.900000000001</v>
          </cell>
          <cell r="AH288" t="str">
            <v xml:space="preserve">Femenino  </v>
          </cell>
        </row>
        <row r="289">
          <cell r="A289" t="str">
            <v>CESAR EMILIO VALENZUELA SALADO</v>
          </cell>
          <cell r="G289" t="str">
            <v xml:space="preserve">14.2.3-SECCION DE ARCHIVO Y CORRESP.                                            </v>
          </cell>
          <cell r="H289" t="str">
            <v xml:space="preserve">MENSAJERO INTERNO                       </v>
          </cell>
          <cell r="K289">
            <v>25000</v>
          </cell>
          <cell r="U289">
            <v>0</v>
          </cell>
          <cell r="V289">
            <v>717.5</v>
          </cell>
          <cell r="W289">
            <v>760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C289">
            <v>0</v>
          </cell>
          <cell r="AE289">
            <v>1477.5</v>
          </cell>
          <cell r="AF289">
            <v>23522.5</v>
          </cell>
          <cell r="AH289" t="str">
            <v xml:space="preserve">Masculino </v>
          </cell>
        </row>
        <row r="290">
          <cell r="A290" t="str">
            <v>DANELY MERCEDES MORAN GUZMAN</v>
          </cell>
          <cell r="G290" t="str">
            <v xml:space="preserve">14.2.3-SECCION DE ARCHIVO Y CORRESP.                                            </v>
          </cell>
          <cell r="H290" t="str">
            <v xml:space="preserve">MENSAJERO INTERNO                       </v>
          </cell>
          <cell r="K290">
            <v>25000</v>
          </cell>
          <cell r="U290">
            <v>0</v>
          </cell>
          <cell r="V290">
            <v>717.5</v>
          </cell>
          <cell r="W290">
            <v>760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E290">
            <v>1477.5</v>
          </cell>
          <cell r="AF290">
            <v>23522.5</v>
          </cell>
          <cell r="AH290" t="str">
            <v xml:space="preserve">Femenino  </v>
          </cell>
        </row>
        <row r="291">
          <cell r="A291" t="str">
            <v>DOMINGA CABRERA HERRERA</v>
          </cell>
          <cell r="G291" t="str">
            <v xml:space="preserve">14.2.3-SECCION DE ARCHIVO Y CORRESP.                                            </v>
          </cell>
          <cell r="H291" t="str">
            <v xml:space="preserve">AUXILIAR                                </v>
          </cell>
          <cell r="K291">
            <v>27000</v>
          </cell>
          <cell r="U291">
            <v>0</v>
          </cell>
          <cell r="V291">
            <v>774.9</v>
          </cell>
          <cell r="W291">
            <v>820.8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  <cell r="AE291">
            <v>1595.7</v>
          </cell>
          <cell r="AF291">
            <v>25404.3</v>
          </cell>
          <cell r="AH291" t="str">
            <v xml:space="preserve">Femenino  </v>
          </cell>
        </row>
        <row r="292">
          <cell r="A292" t="str">
            <v>ELIZABETH BALDERA SANCHEZ</v>
          </cell>
          <cell r="G292" t="str">
            <v xml:space="preserve">14.2.3-SECCION DE ARCHIVO Y CORRESP.                                            </v>
          </cell>
          <cell r="H292" t="str">
            <v xml:space="preserve">MENSAJERO INTERNO                       </v>
          </cell>
          <cell r="K292">
            <v>25000</v>
          </cell>
          <cell r="U292">
            <v>0</v>
          </cell>
          <cell r="V292">
            <v>717.5</v>
          </cell>
          <cell r="W292">
            <v>760</v>
          </cell>
          <cell r="X292">
            <v>0</v>
          </cell>
          <cell r="Y292">
            <v>0</v>
          </cell>
          <cell r="Z292">
            <v>11150.49</v>
          </cell>
          <cell r="AA292">
            <v>0</v>
          </cell>
          <cell r="AC292">
            <v>0</v>
          </cell>
          <cell r="AE292">
            <v>12627.99</v>
          </cell>
          <cell r="AF292">
            <v>12372.01</v>
          </cell>
          <cell r="AH292" t="str">
            <v xml:space="preserve">Femenino  </v>
          </cell>
        </row>
        <row r="293">
          <cell r="A293" t="str">
            <v>ENRIQUE CRUZETA SERRANO</v>
          </cell>
          <cell r="G293" t="str">
            <v xml:space="preserve">14.2.3-SECCION DE ARCHIVO Y CORRESP.                                            </v>
          </cell>
          <cell r="H293" t="str">
            <v xml:space="preserve">MENSAJERO EXTERNO                       </v>
          </cell>
          <cell r="K293">
            <v>25000</v>
          </cell>
          <cell r="U293">
            <v>0</v>
          </cell>
          <cell r="V293">
            <v>717.5</v>
          </cell>
          <cell r="W293">
            <v>760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E293">
            <v>1477.5</v>
          </cell>
          <cell r="AF293">
            <v>23522.5</v>
          </cell>
          <cell r="AH293" t="str">
            <v xml:space="preserve">Masculino </v>
          </cell>
        </row>
        <row r="294">
          <cell r="A294" t="str">
            <v>JESUS MARIA RAMIREZ ZABALA</v>
          </cell>
          <cell r="G294" t="str">
            <v xml:space="preserve">14.2.3-SECCION DE ARCHIVO Y CORRESP.                                            </v>
          </cell>
          <cell r="H294" t="str">
            <v xml:space="preserve">MENSAJERO INTERNO                       </v>
          </cell>
          <cell r="K294">
            <v>18000</v>
          </cell>
          <cell r="U294">
            <v>0</v>
          </cell>
          <cell r="V294">
            <v>516.6</v>
          </cell>
          <cell r="W294">
            <v>547.20000000000005</v>
          </cell>
          <cell r="X294">
            <v>0</v>
          </cell>
          <cell r="Y294">
            <v>0</v>
          </cell>
          <cell r="Z294">
            <v>4360.91</v>
          </cell>
          <cell r="AA294">
            <v>0</v>
          </cell>
          <cell r="AC294">
            <v>0</v>
          </cell>
          <cell r="AE294">
            <v>5424.71</v>
          </cell>
          <cell r="AF294">
            <v>12575.29</v>
          </cell>
          <cell r="AH294" t="str">
            <v xml:space="preserve">Masculino </v>
          </cell>
        </row>
        <row r="295">
          <cell r="A295" t="str">
            <v>MANUEL EMILIO PEGUERO DEL ROSARIO</v>
          </cell>
          <cell r="G295" t="str">
            <v xml:space="preserve">14.2.3-SECCION DE ARCHIVO Y CORRESP.                                            </v>
          </cell>
          <cell r="H295" t="str">
            <v xml:space="preserve">AUXILIAR                                </v>
          </cell>
          <cell r="K295">
            <v>26000</v>
          </cell>
          <cell r="U295">
            <v>0</v>
          </cell>
          <cell r="V295">
            <v>746.2</v>
          </cell>
          <cell r="W295">
            <v>790.4</v>
          </cell>
          <cell r="X295">
            <v>0</v>
          </cell>
          <cell r="Y295">
            <v>0</v>
          </cell>
          <cell r="Z295">
            <v>5017.32</v>
          </cell>
          <cell r="AA295">
            <v>0</v>
          </cell>
          <cell r="AC295">
            <v>0</v>
          </cell>
          <cell r="AE295">
            <v>6553.92</v>
          </cell>
          <cell r="AF295">
            <v>19446.080000000002</v>
          </cell>
          <cell r="AH295" t="str">
            <v xml:space="preserve">Masculino </v>
          </cell>
        </row>
        <row r="296">
          <cell r="A296" t="str">
            <v>REINALDO GUADALUPE PEREZ ORTEGA</v>
          </cell>
          <cell r="G296" t="str">
            <v xml:space="preserve">14.2.3-SECCION DE ARCHIVO Y CORRESP.                                            </v>
          </cell>
          <cell r="H296" t="str">
            <v xml:space="preserve">MENSAJERO EXTERNO                       </v>
          </cell>
          <cell r="K296">
            <v>20000</v>
          </cell>
          <cell r="U296">
            <v>0</v>
          </cell>
          <cell r="V296">
            <v>574</v>
          </cell>
          <cell r="W296">
            <v>608</v>
          </cell>
          <cell r="X296">
            <v>0</v>
          </cell>
          <cell r="Y296">
            <v>0</v>
          </cell>
          <cell r="Z296">
            <v>2000</v>
          </cell>
          <cell r="AA296">
            <v>0</v>
          </cell>
          <cell r="AC296">
            <v>0</v>
          </cell>
          <cell r="AE296">
            <v>3182</v>
          </cell>
          <cell r="AF296">
            <v>16818</v>
          </cell>
          <cell r="AH296" t="str">
            <v xml:space="preserve">Masculino </v>
          </cell>
        </row>
        <row r="297">
          <cell r="A297" t="str">
            <v>ROBERT RENE CASTILLO JAVIEL</v>
          </cell>
          <cell r="G297" t="str">
            <v xml:space="preserve">14.2.3-SECCION DE ARCHIVO Y CORRESP.                                            </v>
          </cell>
          <cell r="H297" t="str">
            <v xml:space="preserve">MENSAJERO EXTERNO                       </v>
          </cell>
          <cell r="K297">
            <v>25000</v>
          </cell>
          <cell r="U297">
            <v>0</v>
          </cell>
          <cell r="V297">
            <v>717.5</v>
          </cell>
          <cell r="W297">
            <v>760</v>
          </cell>
          <cell r="X297">
            <v>0</v>
          </cell>
          <cell r="Y297">
            <v>0</v>
          </cell>
          <cell r="Z297">
            <v>13542.49</v>
          </cell>
          <cell r="AA297">
            <v>0</v>
          </cell>
          <cell r="AC297">
            <v>0</v>
          </cell>
          <cell r="AE297">
            <v>15019.99</v>
          </cell>
          <cell r="AF297">
            <v>9980.01</v>
          </cell>
          <cell r="AH297" t="str">
            <v xml:space="preserve">Masculino </v>
          </cell>
        </row>
        <row r="298">
          <cell r="A298" t="str">
            <v>YANGELA MANUELA TEJEDA PUJOLS</v>
          </cell>
          <cell r="G298" t="str">
            <v xml:space="preserve">14.2.3-SECCION DE ARCHIVO Y CORRESP.                                            </v>
          </cell>
          <cell r="H298" t="str">
            <v xml:space="preserve">AUXILIAR ADMINISTRATIVO                 </v>
          </cell>
          <cell r="K298">
            <v>26000</v>
          </cell>
          <cell r="U298">
            <v>0</v>
          </cell>
          <cell r="V298">
            <v>746.2</v>
          </cell>
          <cell r="W298">
            <v>790.4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E298">
            <v>1536.6</v>
          </cell>
          <cell r="AF298">
            <v>24463.4</v>
          </cell>
          <cell r="AH298" t="str">
            <v xml:space="preserve">Femenino  </v>
          </cell>
        </row>
        <row r="299">
          <cell r="A299" t="str">
            <v xml:space="preserve"> ALBERY BLADIMIL MARTINEZ ALVAREZ</v>
          </cell>
          <cell r="G299" t="str">
            <v xml:space="preserve">14.3-DPTO. DE COMPRAS Y CONTRATACIONES                                          </v>
          </cell>
          <cell r="H299" t="str">
            <v xml:space="preserve">ENCARGADO(A)                            </v>
          </cell>
          <cell r="K299">
            <v>100000</v>
          </cell>
          <cell r="U299">
            <v>12105.44</v>
          </cell>
          <cell r="V299">
            <v>2870</v>
          </cell>
          <cell r="W299">
            <v>3040</v>
          </cell>
          <cell r="X299">
            <v>0</v>
          </cell>
          <cell r="Y299">
            <v>0</v>
          </cell>
          <cell r="Z299">
            <v>16509.25</v>
          </cell>
          <cell r="AA299">
            <v>0</v>
          </cell>
          <cell r="AC299">
            <v>0</v>
          </cell>
          <cell r="AE299">
            <v>34524.69</v>
          </cell>
          <cell r="AF299">
            <v>65475.31</v>
          </cell>
          <cell r="AH299" t="str">
            <v xml:space="preserve">Masculino </v>
          </cell>
        </row>
        <row r="300">
          <cell r="A300" t="str">
            <v>CLAUDIA CELESTE MEDRANO VOLQUEZ</v>
          </cell>
          <cell r="G300" t="str">
            <v xml:space="preserve">14.3-DPTO. DE COMPRAS Y CONTRATACIONES                                          </v>
          </cell>
          <cell r="H300" t="str">
            <v xml:space="preserve">AUXILIAR ADMINISTRATIVO                 </v>
          </cell>
          <cell r="K300">
            <v>35000</v>
          </cell>
          <cell r="U300">
            <v>0</v>
          </cell>
          <cell r="V300">
            <v>1004.5</v>
          </cell>
          <cell r="W300">
            <v>1064</v>
          </cell>
          <cell r="X300">
            <v>1715.46</v>
          </cell>
          <cell r="Y300">
            <v>0</v>
          </cell>
          <cell r="Z300">
            <v>10969.3</v>
          </cell>
          <cell r="AA300">
            <v>0</v>
          </cell>
          <cell r="AC300">
            <v>0</v>
          </cell>
          <cell r="AE300">
            <v>14753.26</v>
          </cell>
          <cell r="AF300">
            <v>20246.740000000002</v>
          </cell>
          <cell r="AH300" t="str">
            <v xml:space="preserve">Femenino  </v>
          </cell>
        </row>
        <row r="301">
          <cell r="A301" t="str">
            <v>FABIAN NICOLAS SANTOS SANCHEZ</v>
          </cell>
          <cell r="G301" t="str">
            <v xml:space="preserve">14.3-DPTO. DE COMPRAS Y CONTRATACIONES                                          </v>
          </cell>
          <cell r="H301" t="str">
            <v xml:space="preserve">ANALISTA LEGAL                          </v>
          </cell>
          <cell r="K301">
            <v>56000</v>
          </cell>
          <cell r="U301">
            <v>2733.93</v>
          </cell>
          <cell r="V301">
            <v>1607.2</v>
          </cell>
          <cell r="W301">
            <v>1702.4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C301">
            <v>0</v>
          </cell>
          <cell r="AE301">
            <v>6043.53</v>
          </cell>
          <cell r="AF301">
            <v>49956.47</v>
          </cell>
          <cell r="AH301" t="str">
            <v xml:space="preserve">Masculino </v>
          </cell>
        </row>
        <row r="302">
          <cell r="A302" t="str">
            <v>MARTIRES VICENTE MONTERO</v>
          </cell>
          <cell r="G302" t="str">
            <v xml:space="preserve">14.3-DPTO. DE COMPRAS Y CONTRATACIONES                                          </v>
          </cell>
          <cell r="H302" t="str">
            <v xml:space="preserve">AUXILIAR ADMINISTRATIVO                 </v>
          </cell>
          <cell r="K302">
            <v>35000</v>
          </cell>
          <cell r="U302">
            <v>0</v>
          </cell>
          <cell r="V302">
            <v>1004.5</v>
          </cell>
          <cell r="W302">
            <v>1064</v>
          </cell>
          <cell r="X302">
            <v>0</v>
          </cell>
          <cell r="Y302">
            <v>0</v>
          </cell>
          <cell r="Z302">
            <v>21100.61</v>
          </cell>
          <cell r="AA302">
            <v>0</v>
          </cell>
          <cell r="AC302">
            <v>0</v>
          </cell>
          <cell r="AE302">
            <v>23169.11</v>
          </cell>
          <cell r="AF302">
            <v>11830.89</v>
          </cell>
          <cell r="AH302" t="str">
            <v xml:space="preserve">Masculino </v>
          </cell>
        </row>
        <row r="303">
          <cell r="A303" t="str">
            <v>MAURO HUMBERTO PERALTA RAMIREZ</v>
          </cell>
          <cell r="G303" t="str">
            <v xml:space="preserve">14.3-DPTO. DE COMPRAS Y CONTRATACIONES                                          </v>
          </cell>
          <cell r="H303" t="str">
            <v xml:space="preserve">AUXILIAR ADMINISTRATIVO                 </v>
          </cell>
          <cell r="K303">
            <v>27000</v>
          </cell>
          <cell r="U303">
            <v>0</v>
          </cell>
          <cell r="V303">
            <v>774.9</v>
          </cell>
          <cell r="W303">
            <v>820.8</v>
          </cell>
          <cell r="X303">
            <v>0</v>
          </cell>
          <cell r="Y303">
            <v>0</v>
          </cell>
          <cell r="Z303">
            <v>3692.81</v>
          </cell>
          <cell r="AA303">
            <v>0</v>
          </cell>
          <cell r="AC303">
            <v>0</v>
          </cell>
          <cell r="AE303">
            <v>5288.51</v>
          </cell>
          <cell r="AF303">
            <v>21711.49</v>
          </cell>
          <cell r="AH303" t="str">
            <v xml:space="preserve">Masculino </v>
          </cell>
        </row>
        <row r="304">
          <cell r="A304" t="str">
            <v>NARCISA PERALTA PLASENCIA</v>
          </cell>
          <cell r="G304" t="str">
            <v xml:space="preserve">14.3-DPTO. DE COMPRAS Y CONTRATACIONES                                          </v>
          </cell>
          <cell r="H304" t="str">
            <v xml:space="preserve">ABOGADO(A)                              </v>
          </cell>
          <cell r="K304">
            <v>27000</v>
          </cell>
          <cell r="U304">
            <v>0</v>
          </cell>
          <cell r="V304">
            <v>774.9</v>
          </cell>
          <cell r="W304">
            <v>820.8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C304">
            <v>0</v>
          </cell>
          <cell r="AE304">
            <v>1595.7</v>
          </cell>
          <cell r="AF304">
            <v>25404.3</v>
          </cell>
          <cell r="AH304" t="str">
            <v xml:space="preserve">Femenino  </v>
          </cell>
        </row>
        <row r="305">
          <cell r="A305" t="str">
            <v>YELLIN Y. RINCON GUERRERO</v>
          </cell>
          <cell r="G305" t="str">
            <v xml:space="preserve">14.3-DPTO. DE COMPRAS Y CONTRATACIONES                                          </v>
          </cell>
          <cell r="H305" t="str">
            <v xml:space="preserve">ANALISTA COMPRAS Y CONTRAT.             </v>
          </cell>
          <cell r="K305">
            <v>50000</v>
          </cell>
          <cell r="U305">
            <v>1854</v>
          </cell>
          <cell r="V305">
            <v>1435</v>
          </cell>
          <cell r="W305">
            <v>1520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C305">
            <v>0</v>
          </cell>
          <cell r="AE305">
            <v>4809</v>
          </cell>
          <cell r="AF305">
            <v>45191</v>
          </cell>
          <cell r="AH305" t="str">
            <v xml:space="preserve">Femenino  </v>
          </cell>
        </row>
        <row r="306">
          <cell r="A306" t="str">
            <v>ALBERTO ANTONIO SANCHEZ MERCADO</v>
          </cell>
          <cell r="G306" t="str">
            <v xml:space="preserve">14.4-DPTO. DE TRANSPORTACION                                                    </v>
          </cell>
          <cell r="H306" t="str">
            <v xml:space="preserve">CHOFER I                                </v>
          </cell>
          <cell r="K306">
            <v>20000</v>
          </cell>
          <cell r="U306">
            <v>0</v>
          </cell>
          <cell r="V306">
            <v>574</v>
          </cell>
          <cell r="W306">
            <v>608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  <cell r="AE306">
            <v>1182</v>
          </cell>
          <cell r="AF306">
            <v>18818</v>
          </cell>
          <cell r="AH306" t="str">
            <v xml:space="preserve">Masculino </v>
          </cell>
        </row>
        <row r="307">
          <cell r="A307" t="str">
            <v>ANDRES FRANCISCO YENS CASTILLO</v>
          </cell>
          <cell r="G307" t="str">
            <v xml:space="preserve">14.4-DPTO. DE TRANSPORTACION                                                    </v>
          </cell>
          <cell r="H307" t="str">
            <v xml:space="preserve">CHOFER II                               </v>
          </cell>
          <cell r="K307">
            <v>25000</v>
          </cell>
          <cell r="U307">
            <v>0</v>
          </cell>
          <cell r="V307">
            <v>717.5</v>
          </cell>
          <cell r="W307">
            <v>760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E307">
            <v>1477.5</v>
          </cell>
          <cell r="AF307">
            <v>23522.5</v>
          </cell>
          <cell r="AH307" t="str">
            <v xml:space="preserve">Masculino </v>
          </cell>
        </row>
        <row r="308">
          <cell r="A308" t="str">
            <v>ANDRES SIERRA SOLANO</v>
          </cell>
          <cell r="G308" t="str">
            <v xml:space="preserve">14.4-DPTO. DE TRANSPORTACION                                                    </v>
          </cell>
          <cell r="H308" t="str">
            <v xml:space="preserve">CHOFER II                               </v>
          </cell>
          <cell r="K308">
            <v>30000</v>
          </cell>
          <cell r="U308">
            <v>0</v>
          </cell>
          <cell r="V308">
            <v>861</v>
          </cell>
          <cell r="W308">
            <v>912</v>
          </cell>
          <cell r="X308">
            <v>0</v>
          </cell>
          <cell r="Y308">
            <v>0</v>
          </cell>
          <cell r="Z308">
            <v>6803.11</v>
          </cell>
          <cell r="AA308">
            <v>0</v>
          </cell>
          <cell r="AC308">
            <v>0</v>
          </cell>
          <cell r="AE308">
            <v>8576.11</v>
          </cell>
          <cell r="AF308">
            <v>21423.89</v>
          </cell>
          <cell r="AH308" t="str">
            <v xml:space="preserve">Masculino </v>
          </cell>
        </row>
        <row r="309">
          <cell r="A309" t="str">
            <v>ANYELO NUÑEZ</v>
          </cell>
          <cell r="G309" t="str">
            <v xml:space="preserve">14.4-DPTO. DE TRANSPORTACION                                                    </v>
          </cell>
          <cell r="H309" t="str">
            <v xml:space="preserve">CHOFER II                               </v>
          </cell>
          <cell r="K309">
            <v>22000</v>
          </cell>
          <cell r="U309">
            <v>0</v>
          </cell>
          <cell r="V309">
            <v>631.4</v>
          </cell>
          <cell r="W309">
            <v>668.8</v>
          </cell>
          <cell r="X309">
            <v>0</v>
          </cell>
          <cell r="Y309">
            <v>0</v>
          </cell>
          <cell r="Z309">
            <v>7749.95</v>
          </cell>
          <cell r="AA309">
            <v>0</v>
          </cell>
          <cell r="AC309">
            <v>0</v>
          </cell>
          <cell r="AE309">
            <v>9050.15</v>
          </cell>
          <cell r="AF309">
            <v>12949.85</v>
          </cell>
          <cell r="AH309" t="str">
            <v xml:space="preserve">Masculino </v>
          </cell>
        </row>
        <row r="310">
          <cell r="A310" t="str">
            <v>BENITO DE JESUS ALVAREZ SANTOS</v>
          </cell>
          <cell r="G310" t="str">
            <v xml:space="preserve">14.4-DPTO. DE TRANSPORTACION                                                    </v>
          </cell>
          <cell r="H310" t="str">
            <v xml:space="preserve">CHOFER I                                </v>
          </cell>
          <cell r="K310">
            <v>20000</v>
          </cell>
          <cell r="U310">
            <v>0</v>
          </cell>
          <cell r="V310">
            <v>574</v>
          </cell>
          <cell r="W310">
            <v>608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C310">
            <v>0</v>
          </cell>
          <cell r="AE310">
            <v>1182</v>
          </cell>
          <cell r="AF310">
            <v>18818</v>
          </cell>
          <cell r="AH310" t="str">
            <v xml:space="preserve">Masculino </v>
          </cell>
        </row>
        <row r="311">
          <cell r="A311" t="str">
            <v>BENITO DE JESUS UCETA VARGAS</v>
          </cell>
          <cell r="G311" t="str">
            <v xml:space="preserve">14.4-DPTO. DE TRANSPORTACION                                                    </v>
          </cell>
          <cell r="H311" t="str">
            <v xml:space="preserve">CHOFER I                                </v>
          </cell>
          <cell r="K311">
            <v>20000</v>
          </cell>
          <cell r="U311">
            <v>0</v>
          </cell>
          <cell r="V311">
            <v>574</v>
          </cell>
          <cell r="W311">
            <v>608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C311">
            <v>0</v>
          </cell>
          <cell r="AE311">
            <v>1182</v>
          </cell>
          <cell r="AF311">
            <v>18818</v>
          </cell>
          <cell r="AH311" t="str">
            <v xml:space="preserve">Masculino </v>
          </cell>
        </row>
        <row r="312">
          <cell r="A312" t="str">
            <v>CANDIDO MARTINEZ</v>
          </cell>
          <cell r="G312" t="str">
            <v xml:space="preserve">14.4-DPTO. DE TRANSPORTACION                                                    </v>
          </cell>
          <cell r="H312" t="str">
            <v xml:space="preserve">CHOFER II                               </v>
          </cell>
          <cell r="K312">
            <v>25000</v>
          </cell>
          <cell r="U312">
            <v>0</v>
          </cell>
          <cell r="V312">
            <v>717.5</v>
          </cell>
          <cell r="W312">
            <v>760</v>
          </cell>
          <cell r="X312">
            <v>0</v>
          </cell>
          <cell r="Y312">
            <v>0</v>
          </cell>
          <cell r="Z312">
            <v>4989.88</v>
          </cell>
          <cell r="AA312">
            <v>0</v>
          </cell>
          <cell r="AC312">
            <v>0</v>
          </cell>
          <cell r="AE312">
            <v>6467.38</v>
          </cell>
          <cell r="AF312">
            <v>18532.62</v>
          </cell>
          <cell r="AH312" t="str">
            <v xml:space="preserve">Masculino </v>
          </cell>
        </row>
        <row r="313">
          <cell r="A313" t="str">
            <v>CLAUDIO MARCIAL BAEZ FRANCO</v>
          </cell>
          <cell r="G313" t="str">
            <v xml:space="preserve">14.4-DPTO. DE TRANSPORTACION                                                    </v>
          </cell>
          <cell r="H313" t="str">
            <v xml:space="preserve">CHOFER II                               </v>
          </cell>
          <cell r="K313">
            <v>25000</v>
          </cell>
          <cell r="U313">
            <v>0</v>
          </cell>
          <cell r="V313">
            <v>717.5</v>
          </cell>
          <cell r="W313">
            <v>760</v>
          </cell>
          <cell r="X313">
            <v>0</v>
          </cell>
          <cell r="Y313">
            <v>0</v>
          </cell>
          <cell r="Z313">
            <v>17141.71</v>
          </cell>
          <cell r="AA313">
            <v>0</v>
          </cell>
          <cell r="AC313">
            <v>0</v>
          </cell>
          <cell r="AE313">
            <v>18619.21</v>
          </cell>
          <cell r="AF313">
            <v>6380.79</v>
          </cell>
          <cell r="AH313" t="str">
            <v xml:space="preserve">Masculino </v>
          </cell>
        </row>
        <row r="314">
          <cell r="A314" t="str">
            <v>DANIEL NOVA MUÑOZ</v>
          </cell>
          <cell r="G314" t="str">
            <v xml:space="preserve">14.4-DPTO. DE TRANSPORTACION                                                    </v>
          </cell>
          <cell r="H314" t="str">
            <v xml:space="preserve">CHOFER I                                </v>
          </cell>
          <cell r="K314">
            <v>25000</v>
          </cell>
          <cell r="U314">
            <v>0</v>
          </cell>
          <cell r="V314">
            <v>717.5</v>
          </cell>
          <cell r="W314">
            <v>760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E314">
            <v>1477.5</v>
          </cell>
          <cell r="AF314">
            <v>23522.5</v>
          </cell>
          <cell r="AH314" t="str">
            <v xml:space="preserve">Masculino </v>
          </cell>
        </row>
        <row r="315">
          <cell r="A315" t="str">
            <v>DESIDERIO ANTONIO VARGAS</v>
          </cell>
          <cell r="G315" t="str">
            <v xml:space="preserve">14.4-DPTO. DE TRANSPORTACION                                                    </v>
          </cell>
          <cell r="H315" t="str">
            <v xml:space="preserve">CHOFER                                  </v>
          </cell>
          <cell r="K315">
            <v>35000</v>
          </cell>
          <cell r="U315">
            <v>0</v>
          </cell>
          <cell r="V315">
            <v>1004.5</v>
          </cell>
          <cell r="W315">
            <v>1064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E315">
            <v>2068.5</v>
          </cell>
          <cell r="AF315">
            <v>32931.5</v>
          </cell>
          <cell r="AH315" t="str">
            <v xml:space="preserve">Masculino </v>
          </cell>
        </row>
        <row r="316">
          <cell r="A316" t="str">
            <v>DIOSITO PEÑA MATOS</v>
          </cell>
          <cell r="G316" t="str">
            <v xml:space="preserve">14.4-DPTO. DE TRANSPORTACION                                                    </v>
          </cell>
          <cell r="H316" t="str">
            <v xml:space="preserve">CHOFER I                                </v>
          </cell>
          <cell r="K316">
            <v>18000</v>
          </cell>
          <cell r="U316">
            <v>0</v>
          </cell>
          <cell r="V316">
            <v>516.6</v>
          </cell>
          <cell r="W316">
            <v>547.20000000000005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C316">
            <v>0</v>
          </cell>
          <cell r="AE316">
            <v>1063.8</v>
          </cell>
          <cell r="AF316">
            <v>16936.2</v>
          </cell>
          <cell r="AH316" t="str">
            <v xml:space="preserve">Masculino </v>
          </cell>
        </row>
        <row r="317">
          <cell r="A317" t="str">
            <v>DOMINGO GERALDO MEDRANO</v>
          </cell>
          <cell r="G317" t="str">
            <v xml:space="preserve">14.4-DPTO. DE TRANSPORTACION                                                    </v>
          </cell>
          <cell r="H317" t="str">
            <v xml:space="preserve">MECANICO AUTOMOTRIZ                     </v>
          </cell>
          <cell r="K317">
            <v>35000</v>
          </cell>
          <cell r="U317">
            <v>0</v>
          </cell>
          <cell r="V317">
            <v>1004.5</v>
          </cell>
          <cell r="W317">
            <v>1064</v>
          </cell>
          <cell r="X317">
            <v>0</v>
          </cell>
          <cell r="Y317">
            <v>0</v>
          </cell>
          <cell r="Z317">
            <v>5627.92</v>
          </cell>
          <cell r="AA317">
            <v>0</v>
          </cell>
          <cell r="AC317">
            <v>0</v>
          </cell>
          <cell r="AE317">
            <v>7696.42</v>
          </cell>
          <cell r="AF317">
            <v>27303.58</v>
          </cell>
          <cell r="AH317" t="str">
            <v xml:space="preserve">Masculino </v>
          </cell>
        </row>
        <row r="318">
          <cell r="A318" t="str">
            <v>EDUARDO TAVERAS ROMERO</v>
          </cell>
          <cell r="G318" t="str">
            <v xml:space="preserve">14.4-DPTO. DE TRANSPORTACION                                                    </v>
          </cell>
          <cell r="H318" t="str">
            <v xml:space="preserve">CHOFER II                               </v>
          </cell>
          <cell r="K318">
            <v>22000</v>
          </cell>
          <cell r="U318">
            <v>0</v>
          </cell>
          <cell r="V318">
            <v>631.4</v>
          </cell>
          <cell r="W318">
            <v>668.8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0</v>
          </cell>
          <cell r="AE318">
            <v>1300.2</v>
          </cell>
          <cell r="AF318">
            <v>20699.8</v>
          </cell>
          <cell r="AH318" t="str">
            <v xml:space="preserve">Masculino </v>
          </cell>
        </row>
        <row r="319">
          <cell r="A319" t="str">
            <v>EDWIN ANTONIO CORDERO GUZMAN</v>
          </cell>
          <cell r="G319" t="str">
            <v xml:space="preserve">14.4-DPTO. DE TRANSPORTACION                                                    </v>
          </cell>
          <cell r="H319" t="str">
            <v xml:space="preserve">AUXILIAR DE TRANSPORTACION              </v>
          </cell>
          <cell r="K319">
            <v>25000</v>
          </cell>
          <cell r="U319">
            <v>0</v>
          </cell>
          <cell r="V319">
            <v>717.5</v>
          </cell>
          <cell r="W319">
            <v>760</v>
          </cell>
          <cell r="X319">
            <v>0</v>
          </cell>
          <cell r="Y319">
            <v>0</v>
          </cell>
          <cell r="Z319">
            <v>4327.91</v>
          </cell>
          <cell r="AA319">
            <v>0</v>
          </cell>
          <cell r="AC319">
            <v>0</v>
          </cell>
          <cell r="AE319">
            <v>5805.41</v>
          </cell>
          <cell r="AF319">
            <v>19194.59</v>
          </cell>
          <cell r="AH319" t="str">
            <v xml:space="preserve">Masculino </v>
          </cell>
        </row>
        <row r="320">
          <cell r="A320" t="str">
            <v>ELBY JOSE GARCIA LAUREANO</v>
          </cell>
          <cell r="G320" t="str">
            <v xml:space="preserve">14.4-DPTO. DE TRANSPORTACION                                                    </v>
          </cell>
          <cell r="H320" t="str">
            <v xml:space="preserve">CHOFER I                                </v>
          </cell>
          <cell r="K320">
            <v>15000</v>
          </cell>
          <cell r="U320">
            <v>0</v>
          </cell>
          <cell r="V320">
            <v>430.5</v>
          </cell>
          <cell r="W320">
            <v>456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  <cell r="AE320">
            <v>886.5</v>
          </cell>
          <cell r="AF320">
            <v>14113.5</v>
          </cell>
          <cell r="AH320" t="str">
            <v xml:space="preserve">Masculino </v>
          </cell>
        </row>
        <row r="321">
          <cell r="A321" t="str">
            <v>ELPIDIO JOSE JAVIER SANCHEZ</v>
          </cell>
          <cell r="G321" t="str">
            <v xml:space="preserve">14.4-DPTO. DE TRANSPORTACION                                                    </v>
          </cell>
          <cell r="H321" t="str">
            <v xml:space="preserve">CHOFER I                                </v>
          </cell>
          <cell r="K321">
            <v>25000</v>
          </cell>
          <cell r="U321">
            <v>0</v>
          </cell>
          <cell r="V321">
            <v>717.5</v>
          </cell>
          <cell r="W321">
            <v>760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C321">
            <v>0</v>
          </cell>
          <cell r="AE321">
            <v>1477.5</v>
          </cell>
          <cell r="AF321">
            <v>23522.5</v>
          </cell>
          <cell r="AH321" t="str">
            <v xml:space="preserve">Masculino </v>
          </cell>
        </row>
        <row r="322">
          <cell r="A322" t="str">
            <v>ELVIS JOSE REYES CLASE</v>
          </cell>
          <cell r="G322" t="str">
            <v xml:space="preserve">14.4-DPTO. DE TRANSPORTACION                                                    </v>
          </cell>
          <cell r="H322" t="str">
            <v xml:space="preserve">CHOFER II                               </v>
          </cell>
          <cell r="K322">
            <v>22000</v>
          </cell>
          <cell r="U322">
            <v>0</v>
          </cell>
          <cell r="V322">
            <v>631.4</v>
          </cell>
          <cell r="W322">
            <v>668.8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0</v>
          </cell>
          <cell r="AE322">
            <v>1300.2</v>
          </cell>
          <cell r="AF322">
            <v>20699.8</v>
          </cell>
          <cell r="AH322" t="str">
            <v xml:space="preserve">Masculino </v>
          </cell>
        </row>
        <row r="323">
          <cell r="A323" t="str">
            <v>ELVIS MIGUELINA ALMONTE CLETO</v>
          </cell>
          <cell r="G323" t="str">
            <v xml:space="preserve">14.4-DPTO. DE TRANSPORTACION                                                    </v>
          </cell>
          <cell r="H323" t="str">
            <v xml:space="preserve">SECRETARIA                              </v>
          </cell>
          <cell r="K323">
            <v>30000</v>
          </cell>
          <cell r="U323">
            <v>0</v>
          </cell>
          <cell r="V323">
            <v>861</v>
          </cell>
          <cell r="W323">
            <v>912</v>
          </cell>
          <cell r="X323">
            <v>0</v>
          </cell>
          <cell r="Y323">
            <v>0</v>
          </cell>
          <cell r="Z323">
            <v>0</v>
          </cell>
          <cell r="AA323">
            <v>50</v>
          </cell>
          <cell r="AC323">
            <v>0</v>
          </cell>
          <cell r="AE323">
            <v>1823</v>
          </cell>
          <cell r="AF323">
            <v>28177</v>
          </cell>
          <cell r="AH323" t="str">
            <v xml:space="preserve">Femenino  </v>
          </cell>
        </row>
        <row r="324">
          <cell r="A324" t="str">
            <v>FRANCISCO ANTONIO LOPEZ TRINIDAD</v>
          </cell>
          <cell r="G324" t="str">
            <v xml:space="preserve">14.4-DPTO. DE TRANSPORTACION                                                    </v>
          </cell>
          <cell r="H324" t="str">
            <v xml:space="preserve">CHOFER I                                </v>
          </cell>
          <cell r="K324">
            <v>28000</v>
          </cell>
          <cell r="U324">
            <v>0</v>
          </cell>
          <cell r="V324">
            <v>803.6</v>
          </cell>
          <cell r="W324">
            <v>851.2</v>
          </cell>
          <cell r="X324">
            <v>1715.46</v>
          </cell>
          <cell r="Y324">
            <v>748.03</v>
          </cell>
          <cell r="Z324">
            <v>5193.71</v>
          </cell>
          <cell r="AA324">
            <v>0</v>
          </cell>
          <cell r="AC324">
            <v>0</v>
          </cell>
          <cell r="AE324">
            <v>9312</v>
          </cell>
          <cell r="AF324">
            <v>18688</v>
          </cell>
          <cell r="AH324" t="str">
            <v xml:space="preserve">Masculino </v>
          </cell>
        </row>
        <row r="325">
          <cell r="A325" t="str">
            <v>FRANDYS ALCANGEL VOLQUEZ</v>
          </cell>
          <cell r="G325" t="str">
            <v xml:space="preserve">14.4-DPTO. DE TRANSPORTACION                                                    </v>
          </cell>
          <cell r="H325" t="str">
            <v xml:space="preserve">CHOFER II                               </v>
          </cell>
          <cell r="K325">
            <v>25000</v>
          </cell>
          <cell r="U325">
            <v>0</v>
          </cell>
          <cell r="V325">
            <v>717.5</v>
          </cell>
          <cell r="W325">
            <v>760</v>
          </cell>
          <cell r="X325">
            <v>0</v>
          </cell>
          <cell r="Y325">
            <v>0</v>
          </cell>
          <cell r="Z325">
            <v>15363.97</v>
          </cell>
          <cell r="AA325">
            <v>0</v>
          </cell>
          <cell r="AC325">
            <v>0</v>
          </cell>
          <cell r="AE325">
            <v>16841.47</v>
          </cell>
          <cell r="AF325">
            <v>8158.53</v>
          </cell>
          <cell r="AH325" t="str">
            <v xml:space="preserve">Masculino </v>
          </cell>
        </row>
        <row r="326">
          <cell r="A326" t="str">
            <v>GABRIEL YGNACIO CUEVAS RODRIGUEZ</v>
          </cell>
          <cell r="G326" t="str">
            <v xml:space="preserve">14.4-DPTO. DE TRANSPORTACION                                                    </v>
          </cell>
          <cell r="H326" t="str">
            <v xml:space="preserve">CHOFER II                               </v>
          </cell>
          <cell r="K326">
            <v>25000</v>
          </cell>
          <cell r="U326">
            <v>0</v>
          </cell>
          <cell r="V326">
            <v>717.5</v>
          </cell>
          <cell r="W326">
            <v>760</v>
          </cell>
          <cell r="X326">
            <v>0</v>
          </cell>
          <cell r="Y326">
            <v>0</v>
          </cell>
          <cell r="Z326">
            <v>16289.47</v>
          </cell>
          <cell r="AA326">
            <v>0</v>
          </cell>
          <cell r="AC326">
            <v>0</v>
          </cell>
          <cell r="AE326">
            <v>17766.97</v>
          </cell>
          <cell r="AF326">
            <v>7233.03</v>
          </cell>
          <cell r="AH326" t="str">
            <v xml:space="preserve">Masculino </v>
          </cell>
        </row>
        <row r="327">
          <cell r="A327" t="str">
            <v>GETULIO SEBASTIAN SANTOS PEÑA</v>
          </cell>
          <cell r="G327" t="str">
            <v xml:space="preserve">14.4-DPTO. DE TRANSPORTACION                                                    </v>
          </cell>
          <cell r="H327" t="str">
            <v xml:space="preserve">TECNICO ADMINISTRATIVO                  </v>
          </cell>
          <cell r="K327">
            <v>45000</v>
          </cell>
          <cell r="U327">
            <v>891.01</v>
          </cell>
          <cell r="V327">
            <v>1291.5</v>
          </cell>
          <cell r="W327">
            <v>1368</v>
          </cell>
          <cell r="X327">
            <v>1715.46</v>
          </cell>
          <cell r="Y327">
            <v>0</v>
          </cell>
          <cell r="Z327">
            <v>10616.98</v>
          </cell>
          <cell r="AA327">
            <v>0</v>
          </cell>
          <cell r="AC327">
            <v>0</v>
          </cell>
          <cell r="AE327">
            <v>15882.95</v>
          </cell>
          <cell r="AF327">
            <v>29117.05</v>
          </cell>
          <cell r="AH327" t="str">
            <v xml:space="preserve">Masculino </v>
          </cell>
        </row>
        <row r="328">
          <cell r="A328" t="str">
            <v>GIUSEPPE VITO LASCANO</v>
          </cell>
          <cell r="G328" t="str">
            <v xml:space="preserve">14.4-DPTO. DE TRANSPORTACION                                                    </v>
          </cell>
          <cell r="H328" t="str">
            <v xml:space="preserve">CHOFER I                                </v>
          </cell>
          <cell r="K328">
            <v>20000</v>
          </cell>
          <cell r="U328">
            <v>0</v>
          </cell>
          <cell r="V328">
            <v>574</v>
          </cell>
          <cell r="W328">
            <v>608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  <cell r="AE328">
            <v>1182</v>
          </cell>
          <cell r="AF328">
            <v>18818</v>
          </cell>
          <cell r="AH328" t="str">
            <v xml:space="preserve">Masculino </v>
          </cell>
        </row>
        <row r="329">
          <cell r="A329" t="str">
            <v>HECTOR DAVID MORALES OVAY</v>
          </cell>
          <cell r="G329" t="str">
            <v xml:space="preserve">14.4-DPTO. DE TRANSPORTACION                                                    </v>
          </cell>
          <cell r="H329" t="str">
            <v xml:space="preserve">AUXILIAR DE TRANSPORTACION              </v>
          </cell>
          <cell r="K329">
            <v>35000</v>
          </cell>
          <cell r="U329">
            <v>0</v>
          </cell>
          <cell r="V329">
            <v>1004.5</v>
          </cell>
          <cell r="W329">
            <v>1064</v>
          </cell>
          <cell r="X329">
            <v>0</v>
          </cell>
          <cell r="Y329">
            <v>0</v>
          </cell>
          <cell r="Z329">
            <v>1500</v>
          </cell>
          <cell r="AA329">
            <v>100</v>
          </cell>
          <cell r="AC329">
            <v>0</v>
          </cell>
          <cell r="AE329">
            <v>3668.5</v>
          </cell>
          <cell r="AF329">
            <v>31331.5</v>
          </cell>
          <cell r="AH329" t="str">
            <v xml:space="preserve">Masculino </v>
          </cell>
        </row>
        <row r="330">
          <cell r="A330" t="str">
            <v>HECTOR SILVINO CEPIN JORGE</v>
          </cell>
          <cell r="G330" t="str">
            <v xml:space="preserve">14.4-DPTO. DE TRANSPORTACION                                                    </v>
          </cell>
          <cell r="H330" t="str">
            <v xml:space="preserve">CHOFER                                  </v>
          </cell>
          <cell r="K330">
            <v>18000</v>
          </cell>
          <cell r="U330">
            <v>0</v>
          </cell>
          <cell r="V330">
            <v>516.6</v>
          </cell>
          <cell r="W330">
            <v>547.20000000000005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>
            <v>0</v>
          </cell>
          <cell r="AE330">
            <v>1063.8</v>
          </cell>
          <cell r="AF330">
            <v>16936.2</v>
          </cell>
          <cell r="AH330" t="str">
            <v xml:space="preserve">Masculino </v>
          </cell>
        </row>
        <row r="331">
          <cell r="A331" t="str">
            <v>IVAN PINEDA MARISAN</v>
          </cell>
          <cell r="G331" t="str">
            <v xml:space="preserve">14.4-DPTO. DE TRANSPORTACION                                                    </v>
          </cell>
          <cell r="H331" t="str">
            <v xml:space="preserve">CHOFER I                                </v>
          </cell>
          <cell r="K331">
            <v>20000</v>
          </cell>
          <cell r="U331">
            <v>0</v>
          </cell>
          <cell r="V331">
            <v>574</v>
          </cell>
          <cell r="W331">
            <v>608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E331">
            <v>1182</v>
          </cell>
          <cell r="AF331">
            <v>18818</v>
          </cell>
          <cell r="AH331" t="str">
            <v xml:space="preserve">Masculino </v>
          </cell>
        </row>
        <row r="332">
          <cell r="A332" t="str">
            <v>JACINTO MEDINA</v>
          </cell>
          <cell r="G332" t="str">
            <v xml:space="preserve">14.4-DPTO. DE TRANSPORTACION                                                    </v>
          </cell>
          <cell r="H332" t="str">
            <v xml:space="preserve">CHOFER II                               </v>
          </cell>
          <cell r="K332">
            <v>28000</v>
          </cell>
          <cell r="U332">
            <v>0</v>
          </cell>
          <cell r="V332">
            <v>803.6</v>
          </cell>
          <cell r="W332">
            <v>851.2</v>
          </cell>
          <cell r="X332">
            <v>0</v>
          </cell>
          <cell r="Y332">
            <v>0</v>
          </cell>
          <cell r="Z332">
            <v>3804.99</v>
          </cell>
          <cell r="AA332">
            <v>0</v>
          </cell>
          <cell r="AC332">
            <v>0</v>
          </cell>
          <cell r="AE332">
            <v>5459.79</v>
          </cell>
          <cell r="AF332">
            <v>22540.21</v>
          </cell>
          <cell r="AH332" t="str">
            <v xml:space="preserve">Masculino </v>
          </cell>
        </row>
        <row r="333">
          <cell r="A333" t="str">
            <v>JEISON EMILIO MONTERO MATEO</v>
          </cell>
          <cell r="G333" t="str">
            <v xml:space="preserve">14.4-DPTO. DE TRANSPORTACION                                                    </v>
          </cell>
          <cell r="H333" t="str">
            <v xml:space="preserve">CHOFER I                                </v>
          </cell>
          <cell r="K333">
            <v>20000</v>
          </cell>
          <cell r="U333">
            <v>0</v>
          </cell>
          <cell r="V333">
            <v>574</v>
          </cell>
          <cell r="W333">
            <v>608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C333">
            <v>0</v>
          </cell>
          <cell r="AE333">
            <v>1182</v>
          </cell>
          <cell r="AF333">
            <v>18818</v>
          </cell>
          <cell r="AH333" t="str">
            <v xml:space="preserve">Masculino </v>
          </cell>
        </row>
        <row r="334">
          <cell r="A334" t="str">
            <v>JOAQUIN ARCIMIEGA DE LOS SANTOS</v>
          </cell>
          <cell r="G334" t="str">
            <v xml:space="preserve">14.4-DPTO. DE TRANSPORTACION                                                    </v>
          </cell>
          <cell r="H334" t="str">
            <v xml:space="preserve">CHOFER I                                </v>
          </cell>
          <cell r="K334">
            <v>25000</v>
          </cell>
          <cell r="U334">
            <v>0</v>
          </cell>
          <cell r="V334">
            <v>717.5</v>
          </cell>
          <cell r="W334">
            <v>760</v>
          </cell>
          <cell r="X334">
            <v>0</v>
          </cell>
          <cell r="Y334">
            <v>0</v>
          </cell>
          <cell r="Z334">
            <v>10595.87</v>
          </cell>
          <cell r="AA334">
            <v>0</v>
          </cell>
          <cell r="AC334">
            <v>0</v>
          </cell>
          <cell r="AE334">
            <v>12073.37</v>
          </cell>
          <cell r="AF334">
            <v>12926.63</v>
          </cell>
          <cell r="AH334" t="str">
            <v xml:space="preserve">Masculino </v>
          </cell>
        </row>
        <row r="335">
          <cell r="A335" t="str">
            <v>JOSE ALEJANDRO APATAÑO JIMENEZ</v>
          </cell>
          <cell r="G335" t="str">
            <v xml:space="preserve">14.4-DPTO. DE TRANSPORTACION                                                    </v>
          </cell>
          <cell r="H335" t="str">
            <v xml:space="preserve">CHOFER I                                </v>
          </cell>
          <cell r="K335">
            <v>25000</v>
          </cell>
          <cell r="U335">
            <v>0</v>
          </cell>
          <cell r="V335">
            <v>717.5</v>
          </cell>
          <cell r="W335">
            <v>760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C335">
            <v>0</v>
          </cell>
          <cell r="AE335">
            <v>1477.5</v>
          </cell>
          <cell r="AF335">
            <v>23522.5</v>
          </cell>
          <cell r="AH335" t="str">
            <v xml:space="preserve">Masculino </v>
          </cell>
        </row>
        <row r="336">
          <cell r="A336" t="str">
            <v>JOSE EUSEBIO HUNT OTTO</v>
          </cell>
          <cell r="G336" t="str">
            <v xml:space="preserve">14.4-DPTO. DE TRANSPORTACION                                                    </v>
          </cell>
          <cell r="H336" t="str">
            <v xml:space="preserve">CHOFER I                                </v>
          </cell>
          <cell r="K336">
            <v>23000</v>
          </cell>
          <cell r="U336">
            <v>0</v>
          </cell>
          <cell r="V336">
            <v>660.1</v>
          </cell>
          <cell r="W336">
            <v>699.2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E336">
            <v>1359.3</v>
          </cell>
          <cell r="AF336">
            <v>21640.7</v>
          </cell>
          <cell r="AH336" t="str">
            <v xml:space="preserve">Masculino </v>
          </cell>
        </row>
        <row r="337">
          <cell r="A337" t="str">
            <v>JOSE LUIS VILLA DE LOS SANTOS</v>
          </cell>
          <cell r="G337" t="str">
            <v xml:space="preserve">14.4-DPTO. DE TRANSPORTACION                                                    </v>
          </cell>
          <cell r="H337" t="str">
            <v xml:space="preserve">CHOFER I                                </v>
          </cell>
          <cell r="K337">
            <v>25000</v>
          </cell>
          <cell r="U337">
            <v>0</v>
          </cell>
          <cell r="V337">
            <v>717.5</v>
          </cell>
          <cell r="W337">
            <v>760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E337">
            <v>1477.5</v>
          </cell>
          <cell r="AF337">
            <v>23522.5</v>
          </cell>
          <cell r="AH337" t="str">
            <v xml:space="preserve">Masculino </v>
          </cell>
        </row>
        <row r="338">
          <cell r="A338" t="str">
            <v>JOSE MIGUEL ALVAREZ JIMENEZ</v>
          </cell>
          <cell r="G338" t="str">
            <v xml:space="preserve">14.4-DPTO. DE TRANSPORTACION                                                    </v>
          </cell>
          <cell r="H338" t="str">
            <v xml:space="preserve">ENCARGADO(A)                            </v>
          </cell>
          <cell r="K338">
            <v>120000</v>
          </cell>
          <cell r="U338">
            <v>16809.939999999999</v>
          </cell>
          <cell r="V338">
            <v>3444</v>
          </cell>
          <cell r="W338">
            <v>3648</v>
          </cell>
          <cell r="X338">
            <v>0</v>
          </cell>
          <cell r="Y338">
            <v>0</v>
          </cell>
          <cell r="Z338">
            <v>27945.99</v>
          </cell>
          <cell r="AA338">
            <v>300</v>
          </cell>
          <cell r="AC338">
            <v>0</v>
          </cell>
          <cell r="AE338">
            <v>52147.93</v>
          </cell>
          <cell r="AF338">
            <v>67852.070000000007</v>
          </cell>
          <cell r="AH338" t="str">
            <v xml:space="preserve">Masculino </v>
          </cell>
        </row>
        <row r="339">
          <cell r="A339" t="str">
            <v>JOSE OCTAVIO SOSA ALVAREZ</v>
          </cell>
          <cell r="G339" t="str">
            <v xml:space="preserve">14.4-DPTO. DE TRANSPORTACION                                                    </v>
          </cell>
          <cell r="H339" t="str">
            <v xml:space="preserve">CHOFER II                               </v>
          </cell>
          <cell r="K339">
            <v>22000</v>
          </cell>
          <cell r="U339">
            <v>0</v>
          </cell>
          <cell r="V339">
            <v>631.4</v>
          </cell>
          <cell r="W339">
            <v>668.8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C339">
            <v>0</v>
          </cell>
          <cell r="AE339">
            <v>1300.2</v>
          </cell>
          <cell r="AF339">
            <v>20699.8</v>
          </cell>
          <cell r="AH339" t="str">
            <v xml:space="preserve">Masculino </v>
          </cell>
        </row>
        <row r="340">
          <cell r="A340" t="str">
            <v>JOSE RAMON GARCIA GARCIA</v>
          </cell>
          <cell r="G340" t="str">
            <v xml:space="preserve">14.4-DPTO. DE TRANSPORTACION                                                    </v>
          </cell>
          <cell r="H340" t="str">
            <v xml:space="preserve">CHOFER I                                </v>
          </cell>
          <cell r="K340">
            <v>18000</v>
          </cell>
          <cell r="U340">
            <v>0</v>
          </cell>
          <cell r="V340">
            <v>516.6</v>
          </cell>
          <cell r="W340">
            <v>547.20000000000005</v>
          </cell>
          <cell r="X340">
            <v>0</v>
          </cell>
          <cell r="Y340">
            <v>0</v>
          </cell>
          <cell r="Z340">
            <v>0</v>
          </cell>
          <cell r="AC340">
            <v>0</v>
          </cell>
          <cell r="AE340">
            <v>1063.8</v>
          </cell>
          <cell r="AF340">
            <v>16936.2</v>
          </cell>
          <cell r="AH340" t="str">
            <v xml:space="preserve">Masculino </v>
          </cell>
        </row>
        <row r="341">
          <cell r="A341" t="str">
            <v>JUAN BAUTISTA RODRIGUEZ JIMENEZ</v>
          </cell>
          <cell r="G341" t="str">
            <v xml:space="preserve">14.4-DPTO. DE TRANSPORTACION                                                    </v>
          </cell>
          <cell r="H341" t="str">
            <v xml:space="preserve">CHOFER I                                </v>
          </cell>
          <cell r="K341">
            <v>25000</v>
          </cell>
          <cell r="U341">
            <v>0</v>
          </cell>
          <cell r="V341">
            <v>717.5</v>
          </cell>
          <cell r="W341">
            <v>760</v>
          </cell>
          <cell r="X341">
            <v>0</v>
          </cell>
          <cell r="Y341">
            <v>0</v>
          </cell>
          <cell r="Z341">
            <v>12625.61</v>
          </cell>
          <cell r="AA341">
            <v>0</v>
          </cell>
          <cell r="AC341">
            <v>0</v>
          </cell>
          <cell r="AE341">
            <v>14103.11</v>
          </cell>
          <cell r="AF341">
            <v>10896.89</v>
          </cell>
          <cell r="AH341" t="str">
            <v xml:space="preserve">Masculino </v>
          </cell>
        </row>
        <row r="342">
          <cell r="A342" t="str">
            <v>JUAN PABLO ALVAREZ ALVAREZ</v>
          </cell>
          <cell r="G342" t="str">
            <v xml:space="preserve">14.4-DPTO. DE TRANSPORTACION                                                    </v>
          </cell>
          <cell r="H342" t="str">
            <v xml:space="preserve">CHOFER I                                </v>
          </cell>
          <cell r="K342">
            <v>28000</v>
          </cell>
          <cell r="U342">
            <v>0</v>
          </cell>
          <cell r="V342">
            <v>803.6</v>
          </cell>
          <cell r="W342">
            <v>851.2</v>
          </cell>
          <cell r="X342">
            <v>0</v>
          </cell>
          <cell r="Y342">
            <v>0</v>
          </cell>
          <cell r="Z342">
            <v>17283.89</v>
          </cell>
          <cell r="AA342">
            <v>0</v>
          </cell>
          <cell r="AC342">
            <v>0</v>
          </cell>
          <cell r="AE342">
            <v>18938.689999999999</v>
          </cell>
          <cell r="AF342">
            <v>9061.31</v>
          </cell>
          <cell r="AH342" t="str">
            <v xml:space="preserve">Masculino </v>
          </cell>
        </row>
        <row r="343">
          <cell r="A343" t="str">
            <v>JUAN PABLO DUARTE ALCANTARA CASTRO</v>
          </cell>
          <cell r="G343" t="str">
            <v xml:space="preserve">14.4-DPTO. DE TRANSPORTACION                                                    </v>
          </cell>
          <cell r="H343" t="str">
            <v xml:space="preserve">CHOFER                                  </v>
          </cell>
          <cell r="K343">
            <v>25000</v>
          </cell>
          <cell r="U343">
            <v>0</v>
          </cell>
          <cell r="V343">
            <v>717.5</v>
          </cell>
          <cell r="W343">
            <v>760</v>
          </cell>
          <cell r="X343">
            <v>0</v>
          </cell>
          <cell r="Y343">
            <v>0</v>
          </cell>
          <cell r="Z343">
            <v>3000</v>
          </cell>
          <cell r="AA343">
            <v>0</v>
          </cell>
          <cell r="AC343">
            <v>0</v>
          </cell>
          <cell r="AE343">
            <v>4477.5</v>
          </cell>
          <cell r="AF343">
            <v>20522.5</v>
          </cell>
          <cell r="AH343" t="str">
            <v xml:space="preserve">Masculino </v>
          </cell>
        </row>
        <row r="344">
          <cell r="A344" t="str">
            <v>JULIO CESAR FRIAS VASQUEZ</v>
          </cell>
          <cell r="G344" t="str">
            <v xml:space="preserve">14.4-DPTO. DE TRANSPORTACION                                                    </v>
          </cell>
          <cell r="H344" t="str">
            <v xml:space="preserve">CHOFER I                                </v>
          </cell>
          <cell r="K344">
            <v>25000</v>
          </cell>
          <cell r="U344">
            <v>0</v>
          </cell>
          <cell r="V344">
            <v>717.5</v>
          </cell>
          <cell r="W344">
            <v>760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C344">
            <v>0</v>
          </cell>
          <cell r="AE344">
            <v>1477.5</v>
          </cell>
          <cell r="AF344">
            <v>23522.5</v>
          </cell>
          <cell r="AH344" t="str">
            <v xml:space="preserve">Masculino </v>
          </cell>
        </row>
        <row r="345">
          <cell r="A345" t="str">
            <v>LUIS MIGUEL CUESTA CANDELARIO</v>
          </cell>
          <cell r="G345" t="str">
            <v xml:space="preserve">14.4-DPTO. DE TRANSPORTACION                                                    </v>
          </cell>
          <cell r="H345" t="str">
            <v xml:space="preserve">MECANICO AUTOMOTRIZ                     </v>
          </cell>
          <cell r="K345">
            <v>30000</v>
          </cell>
          <cell r="U345">
            <v>0</v>
          </cell>
          <cell r="V345">
            <v>861</v>
          </cell>
          <cell r="W345">
            <v>912</v>
          </cell>
          <cell r="X345">
            <v>0</v>
          </cell>
          <cell r="Y345">
            <v>0</v>
          </cell>
          <cell r="Z345">
            <v>7385.61</v>
          </cell>
          <cell r="AA345">
            <v>0</v>
          </cell>
          <cell r="AC345">
            <v>0</v>
          </cell>
          <cell r="AE345">
            <v>9158.61</v>
          </cell>
          <cell r="AF345">
            <v>20841.39</v>
          </cell>
          <cell r="AH345" t="str">
            <v xml:space="preserve">Masculino </v>
          </cell>
        </row>
        <row r="346">
          <cell r="A346" t="str">
            <v>LUIS RAFAEL LOPEZ SENCION</v>
          </cell>
          <cell r="G346" t="str">
            <v xml:space="preserve">14.4-DPTO. DE TRANSPORTACION                                                    </v>
          </cell>
          <cell r="H346" t="str">
            <v xml:space="preserve">CHOFER I                                </v>
          </cell>
          <cell r="K346">
            <v>15000</v>
          </cell>
          <cell r="U346">
            <v>0</v>
          </cell>
          <cell r="V346">
            <v>430.5</v>
          </cell>
          <cell r="W346">
            <v>456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0</v>
          </cell>
          <cell r="AE346">
            <v>886.5</v>
          </cell>
          <cell r="AF346">
            <v>14113.5</v>
          </cell>
          <cell r="AH346" t="str">
            <v xml:space="preserve">Masculino </v>
          </cell>
        </row>
        <row r="347">
          <cell r="A347" t="str">
            <v>MANUEL ANTONIO SANTOS CABRERA</v>
          </cell>
          <cell r="G347" t="str">
            <v xml:space="preserve">14.4-DPTO. DE TRANSPORTACION                                                    </v>
          </cell>
          <cell r="H347" t="str">
            <v xml:space="preserve">CHOFER I                                </v>
          </cell>
          <cell r="K347">
            <v>20000</v>
          </cell>
          <cell r="U347">
            <v>0</v>
          </cell>
          <cell r="V347">
            <v>574</v>
          </cell>
          <cell r="W347">
            <v>608</v>
          </cell>
          <cell r="X347">
            <v>0</v>
          </cell>
          <cell r="Y347">
            <v>0</v>
          </cell>
          <cell r="Z347">
            <v>0</v>
          </cell>
          <cell r="AC347">
            <v>0</v>
          </cell>
          <cell r="AE347">
            <v>1182</v>
          </cell>
          <cell r="AF347">
            <v>18818</v>
          </cell>
          <cell r="AH347" t="str">
            <v xml:space="preserve">Masculino </v>
          </cell>
        </row>
        <row r="348">
          <cell r="A348" t="str">
            <v>MARINO JIMENEZ PEÑA</v>
          </cell>
          <cell r="G348" t="str">
            <v xml:space="preserve">14.4-DPTO. DE TRANSPORTACION                                                    </v>
          </cell>
          <cell r="H348" t="str">
            <v xml:space="preserve">AUXILIAR ADMINISTRATIVO                 </v>
          </cell>
          <cell r="K348">
            <v>30000</v>
          </cell>
          <cell r="U348">
            <v>0</v>
          </cell>
          <cell r="V348">
            <v>861</v>
          </cell>
          <cell r="W348">
            <v>912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  <cell r="AE348">
            <v>1773</v>
          </cell>
          <cell r="AF348">
            <v>28227</v>
          </cell>
          <cell r="AH348" t="str">
            <v xml:space="preserve">Masculino </v>
          </cell>
        </row>
        <row r="349">
          <cell r="A349" t="str">
            <v>MARINO VANTERPOOL LORA</v>
          </cell>
          <cell r="G349" t="str">
            <v xml:space="preserve">14.4-DPTO. DE TRANSPORTACION                                                    </v>
          </cell>
          <cell r="H349" t="str">
            <v xml:space="preserve">CHOFER                                  </v>
          </cell>
          <cell r="K349">
            <v>25000</v>
          </cell>
          <cell r="U349">
            <v>0</v>
          </cell>
          <cell r="V349">
            <v>717.5</v>
          </cell>
          <cell r="W349">
            <v>760</v>
          </cell>
          <cell r="X349">
            <v>0</v>
          </cell>
          <cell r="Y349">
            <v>0</v>
          </cell>
          <cell r="Z349">
            <v>11573.29</v>
          </cell>
          <cell r="AC349">
            <v>0</v>
          </cell>
          <cell r="AE349">
            <v>15209.89</v>
          </cell>
          <cell r="AF349">
            <v>9790.11</v>
          </cell>
          <cell r="AH349" t="str">
            <v xml:space="preserve">Masculino </v>
          </cell>
        </row>
        <row r="350">
          <cell r="A350" t="str">
            <v>MARTIN ANTONIO MERCEDES TEJADA</v>
          </cell>
          <cell r="G350" t="str">
            <v xml:space="preserve">14.4-DPTO. DE TRANSPORTACION                                                    </v>
          </cell>
          <cell r="H350" t="str">
            <v xml:space="preserve">CHOFER I                                </v>
          </cell>
          <cell r="K350">
            <v>25000</v>
          </cell>
          <cell r="U350">
            <v>0</v>
          </cell>
          <cell r="V350">
            <v>717.5</v>
          </cell>
          <cell r="W350">
            <v>760</v>
          </cell>
          <cell r="X350">
            <v>0</v>
          </cell>
          <cell r="Y350">
            <v>0</v>
          </cell>
          <cell r="Z350">
            <v>2000</v>
          </cell>
          <cell r="AA350">
            <v>0</v>
          </cell>
          <cell r="AC350">
            <v>0</v>
          </cell>
          <cell r="AE350">
            <v>3477.5</v>
          </cell>
          <cell r="AF350">
            <v>21522.5</v>
          </cell>
          <cell r="AH350" t="str">
            <v xml:space="preserve">Masculino </v>
          </cell>
        </row>
        <row r="351">
          <cell r="A351" t="str">
            <v>MARTIRES CUEVAS PEÑA</v>
          </cell>
          <cell r="G351" t="str">
            <v xml:space="preserve">14.4-DPTO. DE TRANSPORTACION                                                    </v>
          </cell>
          <cell r="H351" t="str">
            <v xml:space="preserve">CHOFER                                  </v>
          </cell>
          <cell r="K351">
            <v>25000</v>
          </cell>
          <cell r="U351">
            <v>0</v>
          </cell>
          <cell r="V351">
            <v>717.5</v>
          </cell>
          <cell r="W351">
            <v>760</v>
          </cell>
          <cell r="X351">
            <v>0</v>
          </cell>
          <cell r="Y351">
            <v>0</v>
          </cell>
          <cell r="Z351">
            <v>19458.509999999998</v>
          </cell>
          <cell r="AA351">
            <v>0</v>
          </cell>
          <cell r="AC351">
            <v>0</v>
          </cell>
          <cell r="AE351">
            <v>20936.009999999998</v>
          </cell>
          <cell r="AF351">
            <v>4063.99</v>
          </cell>
          <cell r="AH351" t="str">
            <v xml:space="preserve">Masculino </v>
          </cell>
        </row>
        <row r="352">
          <cell r="A352" t="str">
            <v>MARTIRES PEÑA</v>
          </cell>
          <cell r="G352" t="str">
            <v xml:space="preserve">14.4-DPTO. DE TRANSPORTACION                                                    </v>
          </cell>
          <cell r="H352" t="str">
            <v xml:space="preserve">CHOFER                                  </v>
          </cell>
          <cell r="K352">
            <v>22000</v>
          </cell>
          <cell r="U352">
            <v>0</v>
          </cell>
          <cell r="V352">
            <v>631.4</v>
          </cell>
          <cell r="W352">
            <v>668.8</v>
          </cell>
          <cell r="X352">
            <v>0</v>
          </cell>
          <cell r="Y352">
            <v>0</v>
          </cell>
          <cell r="Z352">
            <v>13570.81</v>
          </cell>
          <cell r="AA352">
            <v>0</v>
          </cell>
          <cell r="AC352">
            <v>0</v>
          </cell>
          <cell r="AE352">
            <v>14871.01</v>
          </cell>
          <cell r="AF352">
            <v>7128.99</v>
          </cell>
          <cell r="AH352" t="str">
            <v xml:space="preserve">Masculino </v>
          </cell>
        </row>
        <row r="353">
          <cell r="A353" t="str">
            <v>MAXIMO MIGUEL JAVIER GRULLON GARCIA</v>
          </cell>
          <cell r="G353" t="str">
            <v xml:space="preserve">14.4-DPTO. DE TRANSPORTACION                                                    </v>
          </cell>
          <cell r="H353" t="str">
            <v xml:space="preserve">CHOFER I                                </v>
          </cell>
          <cell r="K353">
            <v>23000</v>
          </cell>
          <cell r="U353">
            <v>0</v>
          </cell>
          <cell r="V353">
            <v>660.1</v>
          </cell>
          <cell r="W353">
            <v>699.2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E353">
            <v>1359.3</v>
          </cell>
          <cell r="AF353">
            <v>21640.7</v>
          </cell>
          <cell r="AH353" t="str">
            <v xml:space="preserve">Masculino </v>
          </cell>
        </row>
        <row r="354">
          <cell r="A354" t="str">
            <v>MIGUEL ANGEL COLUMNA</v>
          </cell>
          <cell r="G354" t="str">
            <v xml:space="preserve">14.4-DPTO. DE TRANSPORTACION                                                    </v>
          </cell>
          <cell r="H354" t="str">
            <v xml:space="preserve">CHOFER II                               </v>
          </cell>
          <cell r="K354">
            <v>20000</v>
          </cell>
          <cell r="U354">
            <v>0</v>
          </cell>
          <cell r="V354">
            <v>574</v>
          </cell>
          <cell r="W354">
            <v>608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E354">
            <v>1182</v>
          </cell>
          <cell r="AF354">
            <v>18818</v>
          </cell>
          <cell r="AH354" t="str">
            <v xml:space="preserve">Masculino </v>
          </cell>
        </row>
        <row r="355">
          <cell r="A355" t="str">
            <v>NAYROBI ESTEFANY LEMOS ALVAREZ</v>
          </cell>
          <cell r="G355" t="str">
            <v xml:space="preserve">14.4-DPTO. DE TRANSPORTACION                                                    </v>
          </cell>
          <cell r="H355" t="str">
            <v xml:space="preserve">ANALISTA                                </v>
          </cell>
          <cell r="K355">
            <v>50000</v>
          </cell>
          <cell r="U355">
            <v>1854</v>
          </cell>
          <cell r="V355">
            <v>1435</v>
          </cell>
          <cell r="W355">
            <v>1520</v>
          </cell>
          <cell r="X355">
            <v>0</v>
          </cell>
          <cell r="Y355">
            <v>0</v>
          </cell>
          <cell r="Z355">
            <v>13730.11</v>
          </cell>
          <cell r="AA355">
            <v>0</v>
          </cell>
          <cell r="AC355">
            <v>0</v>
          </cell>
          <cell r="AE355">
            <v>18539.11</v>
          </cell>
          <cell r="AF355">
            <v>31460.89</v>
          </cell>
          <cell r="AH355" t="str">
            <v xml:space="preserve">Femenino  </v>
          </cell>
        </row>
        <row r="356">
          <cell r="A356" t="str">
            <v>NELSON SUERO</v>
          </cell>
          <cell r="G356" t="str">
            <v xml:space="preserve">14.4-DPTO. DE TRANSPORTACION                                                    </v>
          </cell>
          <cell r="H356" t="str">
            <v xml:space="preserve">MECANICO AUTOMOTRIZ                     </v>
          </cell>
          <cell r="K356">
            <v>40000</v>
          </cell>
          <cell r="U356">
            <v>442.65</v>
          </cell>
          <cell r="V356">
            <v>1148</v>
          </cell>
          <cell r="W356">
            <v>1216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C356">
            <v>0</v>
          </cell>
          <cell r="AE356">
            <v>2806.65</v>
          </cell>
          <cell r="AF356">
            <v>37193.35</v>
          </cell>
          <cell r="AH356" t="str">
            <v xml:space="preserve">Masculino </v>
          </cell>
        </row>
        <row r="357">
          <cell r="A357" t="str">
            <v>NOEMY GRISAEL ALVAREZ VALDEZ</v>
          </cell>
          <cell r="G357" t="str">
            <v xml:space="preserve">14.4-DPTO. DE TRANSPORTACION                                                    </v>
          </cell>
          <cell r="H357" t="str">
            <v xml:space="preserve">AUXILIAR DE TRANSPORTACION              </v>
          </cell>
          <cell r="K357">
            <v>15000</v>
          </cell>
          <cell r="U357">
            <v>0</v>
          </cell>
          <cell r="V357">
            <v>430.5</v>
          </cell>
          <cell r="W357">
            <v>456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C357">
            <v>0</v>
          </cell>
          <cell r="AE357">
            <v>886.5</v>
          </cell>
          <cell r="AF357">
            <v>14113.5</v>
          </cell>
          <cell r="AH357" t="str">
            <v xml:space="preserve">Femenino  </v>
          </cell>
        </row>
        <row r="358">
          <cell r="A358" t="str">
            <v>NOLBERTO ANTONIO PERALTA HOLGUIN</v>
          </cell>
          <cell r="G358" t="str">
            <v xml:space="preserve">14.4-DPTO. DE TRANSPORTACION                                                    </v>
          </cell>
          <cell r="H358" t="str">
            <v xml:space="preserve">CHOFER I                                </v>
          </cell>
          <cell r="K358">
            <v>15000</v>
          </cell>
          <cell r="U358">
            <v>0</v>
          </cell>
          <cell r="V358">
            <v>430.5</v>
          </cell>
          <cell r="W358">
            <v>456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C358">
            <v>0</v>
          </cell>
          <cell r="AE358">
            <v>886.5</v>
          </cell>
          <cell r="AF358">
            <v>14113.5</v>
          </cell>
          <cell r="AH358" t="str">
            <v xml:space="preserve">Masculino </v>
          </cell>
        </row>
        <row r="359">
          <cell r="A359" t="str">
            <v>PAUL ANTONIO MARTINEZ FERNANDEZ</v>
          </cell>
          <cell r="G359" t="str">
            <v xml:space="preserve">14.4-DPTO. DE TRANSPORTACION                                                    </v>
          </cell>
          <cell r="H359" t="str">
            <v xml:space="preserve">CHOFER I                                </v>
          </cell>
          <cell r="K359">
            <v>20000</v>
          </cell>
          <cell r="U359">
            <v>0</v>
          </cell>
          <cell r="V359">
            <v>574</v>
          </cell>
          <cell r="W359">
            <v>608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C359">
            <v>0</v>
          </cell>
          <cell r="AE359">
            <v>1182</v>
          </cell>
          <cell r="AF359">
            <v>18818</v>
          </cell>
          <cell r="AH359" t="str">
            <v xml:space="preserve">Masculino </v>
          </cell>
        </row>
        <row r="360">
          <cell r="A360" t="str">
            <v>PEDRO AMABLE ABREU DIAZ</v>
          </cell>
          <cell r="G360" t="str">
            <v xml:space="preserve">14.4-DPTO. DE TRANSPORTACION                                                    </v>
          </cell>
          <cell r="H360" t="str">
            <v xml:space="preserve">CHOFER I                                </v>
          </cell>
          <cell r="K360">
            <v>20000</v>
          </cell>
          <cell r="U360">
            <v>0</v>
          </cell>
          <cell r="V360">
            <v>574</v>
          </cell>
          <cell r="W360">
            <v>608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  <cell r="AE360">
            <v>1182</v>
          </cell>
          <cell r="AF360">
            <v>18818</v>
          </cell>
          <cell r="AH360" t="str">
            <v xml:space="preserve">Masculino </v>
          </cell>
        </row>
        <row r="361">
          <cell r="A361" t="str">
            <v>PEDRO DE LEON</v>
          </cell>
          <cell r="G361" t="str">
            <v xml:space="preserve">14.4-DPTO. DE TRANSPORTACION                                                    </v>
          </cell>
          <cell r="H361" t="str">
            <v xml:space="preserve">CHOFER II                               </v>
          </cell>
          <cell r="K361">
            <v>24000</v>
          </cell>
          <cell r="U361">
            <v>0</v>
          </cell>
          <cell r="V361">
            <v>688.8</v>
          </cell>
          <cell r="W361">
            <v>729.6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>
            <v>1418.4</v>
          </cell>
          <cell r="AF361">
            <v>22581.599999999999</v>
          </cell>
          <cell r="AH361" t="str">
            <v xml:space="preserve">Masculino </v>
          </cell>
        </row>
        <row r="362">
          <cell r="A362" t="str">
            <v>PEDRO REYNOSO</v>
          </cell>
          <cell r="G362" t="str">
            <v xml:space="preserve">14.4-DPTO. DE TRANSPORTACION                                                    </v>
          </cell>
          <cell r="H362" t="str">
            <v xml:space="preserve">CHOFER I                                </v>
          </cell>
          <cell r="K362">
            <v>25000</v>
          </cell>
          <cell r="U362">
            <v>0</v>
          </cell>
          <cell r="V362">
            <v>717.5</v>
          </cell>
          <cell r="W362">
            <v>760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E362">
            <v>1477.5</v>
          </cell>
          <cell r="AF362">
            <v>23522.5</v>
          </cell>
          <cell r="AH362" t="str">
            <v xml:space="preserve">Masculino </v>
          </cell>
        </row>
        <row r="363">
          <cell r="A363" t="str">
            <v>RONALDO JOSE SENA GOMEZ</v>
          </cell>
          <cell r="G363" t="str">
            <v xml:space="preserve">14.4-DPTO. DE TRANSPORTACION                                                    </v>
          </cell>
          <cell r="H363" t="str">
            <v xml:space="preserve">AUXILIAR DE TRANSPORTACION              </v>
          </cell>
          <cell r="K363">
            <v>35000</v>
          </cell>
          <cell r="U363">
            <v>0</v>
          </cell>
          <cell r="V363">
            <v>1004.5</v>
          </cell>
          <cell r="W363">
            <v>1064</v>
          </cell>
          <cell r="X363">
            <v>1715.46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E363">
            <v>3783.96</v>
          </cell>
          <cell r="AF363">
            <v>31216.04</v>
          </cell>
          <cell r="AH363" t="str">
            <v xml:space="preserve">Masculino </v>
          </cell>
        </row>
        <row r="364">
          <cell r="A364" t="str">
            <v>ROSARIO ANTONIO MORAN FRANCISCO</v>
          </cell>
          <cell r="G364" t="str">
            <v xml:space="preserve">14.4-DPTO. DE TRANSPORTACION                                                    </v>
          </cell>
          <cell r="H364" t="str">
            <v xml:space="preserve">CHOFER                                  </v>
          </cell>
          <cell r="K364">
            <v>20000</v>
          </cell>
          <cell r="U364">
            <v>0</v>
          </cell>
          <cell r="V364">
            <v>574</v>
          </cell>
          <cell r="W364">
            <v>608</v>
          </cell>
          <cell r="X364">
            <v>0</v>
          </cell>
          <cell r="Y364">
            <v>0</v>
          </cell>
          <cell r="Z364">
            <v>5000</v>
          </cell>
          <cell r="AA364">
            <v>0</v>
          </cell>
          <cell r="AC364">
            <v>0</v>
          </cell>
          <cell r="AE364">
            <v>6182</v>
          </cell>
          <cell r="AF364">
            <v>13818</v>
          </cell>
          <cell r="AH364" t="str">
            <v xml:space="preserve">Masculino </v>
          </cell>
        </row>
        <row r="365">
          <cell r="A365" t="str">
            <v>SANDY RAFAEL ALVAREZ ALVAREZ</v>
          </cell>
          <cell r="G365" t="str">
            <v xml:space="preserve">14.4-DPTO. DE TRANSPORTACION                                                    </v>
          </cell>
          <cell r="H365" t="str">
            <v xml:space="preserve">CHOFER I                                </v>
          </cell>
          <cell r="K365">
            <v>25000</v>
          </cell>
          <cell r="U365">
            <v>0</v>
          </cell>
          <cell r="V365">
            <v>717.5</v>
          </cell>
          <cell r="W365">
            <v>760</v>
          </cell>
          <cell r="X365">
            <v>0</v>
          </cell>
          <cell r="Y365">
            <v>0</v>
          </cell>
          <cell r="Z365">
            <v>3719.93</v>
          </cell>
          <cell r="AA365">
            <v>0</v>
          </cell>
          <cell r="AC365">
            <v>0</v>
          </cell>
          <cell r="AE365">
            <v>5197.43</v>
          </cell>
          <cell r="AF365">
            <v>19802.57</v>
          </cell>
          <cell r="AH365" t="str">
            <v xml:space="preserve">Masculino </v>
          </cell>
        </row>
        <row r="366">
          <cell r="A366" t="str">
            <v>SANDY REYES NUÑEZ</v>
          </cell>
          <cell r="G366" t="str">
            <v xml:space="preserve">14.4-DPTO. DE TRANSPORTACION                                                    </v>
          </cell>
          <cell r="H366" t="str">
            <v xml:space="preserve">CHOFER II                               </v>
          </cell>
          <cell r="K366">
            <v>25000</v>
          </cell>
          <cell r="U366">
            <v>0</v>
          </cell>
          <cell r="V366">
            <v>717.5</v>
          </cell>
          <cell r="W366">
            <v>760</v>
          </cell>
          <cell r="X366">
            <v>0</v>
          </cell>
          <cell r="Y366">
            <v>0</v>
          </cell>
          <cell r="Z366">
            <v>15316.37</v>
          </cell>
          <cell r="AA366">
            <v>0</v>
          </cell>
          <cell r="AC366">
            <v>0</v>
          </cell>
          <cell r="AE366">
            <v>16793.87</v>
          </cell>
          <cell r="AF366">
            <v>8206.1299999999992</v>
          </cell>
          <cell r="AH366" t="str">
            <v xml:space="preserve">Masculino </v>
          </cell>
        </row>
        <row r="367">
          <cell r="A367" t="str">
            <v>VALENTIN LOPEZ FRANCISCO</v>
          </cell>
          <cell r="G367" t="str">
            <v xml:space="preserve">14.4-DPTO. DE TRANSPORTACION                                                    </v>
          </cell>
          <cell r="H367" t="str">
            <v xml:space="preserve">CHOFER I                                </v>
          </cell>
          <cell r="K367">
            <v>18000</v>
          </cell>
          <cell r="U367">
            <v>0</v>
          </cell>
          <cell r="V367">
            <v>516.6</v>
          </cell>
          <cell r="W367">
            <v>547.20000000000005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C367">
            <v>0</v>
          </cell>
          <cell r="AE367">
            <v>1063.8</v>
          </cell>
          <cell r="AF367">
            <v>16936.2</v>
          </cell>
          <cell r="AH367" t="str">
            <v xml:space="preserve">Masculino </v>
          </cell>
        </row>
        <row r="368">
          <cell r="A368" t="str">
            <v>VICENTE SANTOS</v>
          </cell>
          <cell r="G368" t="str">
            <v xml:space="preserve">14.4-DPTO. DE TRANSPORTACION                                                    </v>
          </cell>
          <cell r="H368" t="str">
            <v xml:space="preserve">CHOFER I                                </v>
          </cell>
          <cell r="K368">
            <v>20000</v>
          </cell>
          <cell r="U368">
            <v>0</v>
          </cell>
          <cell r="V368">
            <v>574</v>
          </cell>
          <cell r="W368">
            <v>608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C368">
            <v>0</v>
          </cell>
          <cell r="AE368">
            <v>1182</v>
          </cell>
          <cell r="AF368">
            <v>18818</v>
          </cell>
          <cell r="AH368" t="str">
            <v xml:space="preserve">Masculino </v>
          </cell>
        </row>
        <row r="369">
          <cell r="A369" t="str">
            <v>VICTOR BIENVENIDO PEREZ JIMENEZ</v>
          </cell>
          <cell r="G369" t="str">
            <v xml:space="preserve">14.4-DPTO. DE TRANSPORTACION                                                    </v>
          </cell>
          <cell r="H369" t="str">
            <v xml:space="preserve">AUXILIAR DE TRANSPORTACION              </v>
          </cell>
          <cell r="K369">
            <v>26000</v>
          </cell>
          <cell r="U369">
            <v>0</v>
          </cell>
          <cell r="V369">
            <v>746.2</v>
          </cell>
          <cell r="W369">
            <v>790.4</v>
          </cell>
          <cell r="X369">
            <v>0</v>
          </cell>
          <cell r="Y369">
            <v>0</v>
          </cell>
          <cell r="Z369">
            <v>17035.27</v>
          </cell>
          <cell r="AA369">
            <v>100</v>
          </cell>
          <cell r="AC369">
            <v>0</v>
          </cell>
          <cell r="AE369">
            <v>18671.87</v>
          </cell>
          <cell r="AF369">
            <v>7328.13</v>
          </cell>
          <cell r="AH369" t="str">
            <v xml:space="preserve">Masculino </v>
          </cell>
        </row>
        <row r="370">
          <cell r="A370" t="str">
            <v>VICTOR MANUEL ROJAS POLANCO</v>
          </cell>
          <cell r="G370" t="str">
            <v xml:space="preserve">14.4-DPTO. DE TRANSPORTACION                                                    </v>
          </cell>
          <cell r="H370" t="str">
            <v xml:space="preserve">CHOFER I                                </v>
          </cell>
          <cell r="K370">
            <v>20000</v>
          </cell>
          <cell r="U370">
            <v>0</v>
          </cell>
          <cell r="V370">
            <v>574</v>
          </cell>
          <cell r="W370">
            <v>608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E370">
            <v>1182</v>
          </cell>
          <cell r="AF370">
            <v>18818</v>
          </cell>
          <cell r="AH370" t="str">
            <v xml:space="preserve">Masculino </v>
          </cell>
        </row>
        <row r="371">
          <cell r="A371" t="str">
            <v>VICTOR RAMON PEREZ</v>
          </cell>
          <cell r="G371" t="str">
            <v xml:space="preserve">14.4-DPTO. DE TRANSPORTACION                                                    </v>
          </cell>
          <cell r="H371" t="str">
            <v xml:space="preserve">CHOFER I                                </v>
          </cell>
          <cell r="K371">
            <v>25000</v>
          </cell>
          <cell r="U371">
            <v>0</v>
          </cell>
          <cell r="V371">
            <v>717.5</v>
          </cell>
          <cell r="W371">
            <v>760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E371">
            <v>1477.5</v>
          </cell>
          <cell r="AF371">
            <v>23522.5</v>
          </cell>
          <cell r="AH371" t="str">
            <v xml:space="preserve">Masculino </v>
          </cell>
        </row>
        <row r="372">
          <cell r="A372" t="str">
            <v>WELLINGTON JOEL SANCHEZ NUÑEZ</v>
          </cell>
          <cell r="G372" t="str">
            <v xml:space="preserve">14.4-DPTO. DE TRANSPORTACION                                                    </v>
          </cell>
          <cell r="H372" t="str">
            <v xml:space="preserve">AUXILIAR DE TRANSPORTACION              </v>
          </cell>
          <cell r="K372">
            <v>35000</v>
          </cell>
          <cell r="U372">
            <v>0</v>
          </cell>
          <cell r="V372">
            <v>1004.5</v>
          </cell>
          <cell r="W372">
            <v>1064</v>
          </cell>
          <cell r="X372">
            <v>0</v>
          </cell>
          <cell r="Y372">
            <v>0</v>
          </cell>
          <cell r="Z372">
            <v>12940.72</v>
          </cell>
          <cell r="AA372">
            <v>0</v>
          </cell>
          <cell r="AC372">
            <v>0</v>
          </cell>
          <cell r="AE372">
            <v>15009.22</v>
          </cell>
          <cell r="AF372">
            <v>19990.78</v>
          </cell>
          <cell r="AH372" t="str">
            <v xml:space="preserve">Masculino </v>
          </cell>
        </row>
        <row r="373">
          <cell r="A373" t="str">
            <v>WILLIAM FRANCISCO TEJADA</v>
          </cell>
          <cell r="G373" t="str">
            <v xml:space="preserve">14.4-DPTO. DE TRANSPORTACION                                                    </v>
          </cell>
          <cell r="H373" t="str">
            <v xml:space="preserve">CHOFER II                               </v>
          </cell>
          <cell r="K373">
            <v>20000</v>
          </cell>
          <cell r="U373">
            <v>0</v>
          </cell>
          <cell r="V373">
            <v>574</v>
          </cell>
          <cell r="W373">
            <v>608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E373">
            <v>1182</v>
          </cell>
          <cell r="AF373">
            <v>18818</v>
          </cell>
          <cell r="AH373" t="str">
            <v xml:space="preserve">Masculino </v>
          </cell>
        </row>
        <row r="374">
          <cell r="A374" t="str">
            <v>YEFREI ECHAVARRIA VALDEZ</v>
          </cell>
          <cell r="G374" t="str">
            <v xml:space="preserve">14.4-DPTO. DE TRANSPORTACION                                                    </v>
          </cell>
          <cell r="H374" t="str">
            <v xml:space="preserve">CHOFER II                               </v>
          </cell>
          <cell r="K374">
            <v>25000</v>
          </cell>
          <cell r="U374">
            <v>0</v>
          </cell>
          <cell r="V374">
            <v>717.5</v>
          </cell>
          <cell r="W374">
            <v>760</v>
          </cell>
          <cell r="X374">
            <v>3430.92</v>
          </cell>
          <cell r="Y374">
            <v>0</v>
          </cell>
          <cell r="Z374">
            <v>5000</v>
          </cell>
          <cell r="AA374">
            <v>0</v>
          </cell>
          <cell r="AC374">
            <v>0</v>
          </cell>
          <cell r="AE374">
            <v>9908.42</v>
          </cell>
          <cell r="AF374">
            <v>15091.58</v>
          </cell>
          <cell r="AH374" t="str">
            <v xml:space="preserve">Masculino </v>
          </cell>
        </row>
        <row r="375">
          <cell r="A375" t="str">
            <v>YGNACIO NICOLAS PERALTA</v>
          </cell>
          <cell r="G375" t="str">
            <v xml:space="preserve">14.4-DPTO. DE TRANSPORTACION                                                    </v>
          </cell>
          <cell r="H375" t="str">
            <v xml:space="preserve">CHOFER I                                </v>
          </cell>
          <cell r="K375">
            <v>25000</v>
          </cell>
          <cell r="U375">
            <v>0</v>
          </cell>
          <cell r="V375">
            <v>717.5</v>
          </cell>
          <cell r="W375">
            <v>760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0</v>
          </cell>
          <cell r="AE375">
            <v>1477.5</v>
          </cell>
          <cell r="AF375">
            <v>23522.5</v>
          </cell>
          <cell r="AH375" t="str">
            <v xml:space="preserve">Masculino </v>
          </cell>
        </row>
        <row r="376">
          <cell r="A376" t="str">
            <v>YUNIOR MANUEL RODRIGUEZ TORIBIO</v>
          </cell>
          <cell r="G376" t="str">
            <v xml:space="preserve">14.4-DPTO. DE TRANSPORTACION                                                    </v>
          </cell>
          <cell r="H376" t="str">
            <v xml:space="preserve">CHOFER I                                </v>
          </cell>
          <cell r="K376">
            <v>25000</v>
          </cell>
          <cell r="U376">
            <v>0</v>
          </cell>
          <cell r="V376">
            <v>717.5</v>
          </cell>
          <cell r="W376">
            <v>760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E376">
            <v>1477.5</v>
          </cell>
          <cell r="AF376">
            <v>23522.5</v>
          </cell>
          <cell r="AH376" t="str">
            <v xml:space="preserve">Masculino </v>
          </cell>
        </row>
        <row r="377">
          <cell r="A377" t="str">
            <v>ANGEL VALENTIN MERCEDES TEJADA</v>
          </cell>
          <cell r="G377" t="str">
            <v xml:space="preserve">15-SUB-SEC. DE APOYO MNCPL AL DES. SOC.                                         </v>
          </cell>
          <cell r="H377" t="str">
            <v xml:space="preserve">SUB-SECRETARIO(A)                       </v>
          </cell>
          <cell r="K377">
            <v>190000</v>
          </cell>
          <cell r="U377">
            <v>33275.69</v>
          </cell>
          <cell r="V377">
            <v>5453</v>
          </cell>
          <cell r="W377">
            <v>5776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E377">
            <v>44504.69</v>
          </cell>
          <cell r="AF377">
            <v>145495.31</v>
          </cell>
          <cell r="AH377" t="str">
            <v xml:space="preserve">Masculino </v>
          </cell>
        </row>
        <row r="378">
          <cell r="A378" t="str">
            <v>JUAN AGUSTIN CABRERA CRUZ</v>
          </cell>
          <cell r="G378" t="str">
            <v xml:space="preserve">15-SUB-SEC. DE APOYO MNCPL AL DES. SOC.                                         </v>
          </cell>
          <cell r="H378" t="str">
            <v xml:space="preserve">ASISTENTE                               </v>
          </cell>
          <cell r="K378">
            <v>60000</v>
          </cell>
          <cell r="U378">
            <v>3486.65</v>
          </cell>
          <cell r="V378">
            <v>1722</v>
          </cell>
          <cell r="W378">
            <v>1824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0</v>
          </cell>
          <cell r="AE378">
            <v>7032.65</v>
          </cell>
          <cell r="AF378">
            <v>52967.35</v>
          </cell>
          <cell r="AH378" t="str">
            <v xml:space="preserve">Masculino </v>
          </cell>
        </row>
        <row r="379">
          <cell r="A379" t="str">
            <v xml:space="preserve"> CLAUDIO LUGO PEREZ</v>
          </cell>
          <cell r="G379" t="str">
            <v xml:space="preserve">16-DIR.  DE CAP. Y FORM. PARA LOS GOB. LOC.                                     </v>
          </cell>
          <cell r="H379" t="str">
            <v xml:space="preserve">DIRECTOR(A)                             </v>
          </cell>
          <cell r="K379">
            <v>150000</v>
          </cell>
          <cell r="U379">
            <v>23866.69</v>
          </cell>
          <cell r="V379">
            <v>4305</v>
          </cell>
          <cell r="W379">
            <v>4560</v>
          </cell>
          <cell r="X379">
            <v>0</v>
          </cell>
          <cell r="Y379">
            <v>2699.26</v>
          </cell>
          <cell r="Z379">
            <v>63429.26</v>
          </cell>
          <cell r="AA379">
            <v>100</v>
          </cell>
          <cell r="AC379">
            <v>0</v>
          </cell>
          <cell r="AE379">
            <v>98960.21</v>
          </cell>
          <cell r="AF379">
            <v>51039.79</v>
          </cell>
          <cell r="AH379" t="str">
            <v xml:space="preserve">Masculino </v>
          </cell>
        </row>
        <row r="380">
          <cell r="A380" t="str">
            <v>AMARILIS HEREDIA HEREDIA</v>
          </cell>
          <cell r="G380" t="str">
            <v xml:space="preserve">16-DIR.  DE CAP. Y FORM. PARA LOS GOB. LOC.                                     </v>
          </cell>
          <cell r="H380" t="str">
            <v xml:space="preserve">CONSERJE                                </v>
          </cell>
          <cell r="K380">
            <v>21000</v>
          </cell>
          <cell r="U380">
            <v>0</v>
          </cell>
          <cell r="V380">
            <v>602.70000000000005</v>
          </cell>
          <cell r="W380">
            <v>638.4</v>
          </cell>
          <cell r="X380">
            <v>0</v>
          </cell>
          <cell r="Y380">
            <v>0</v>
          </cell>
          <cell r="Z380">
            <v>9077.36</v>
          </cell>
          <cell r="AA380">
            <v>0</v>
          </cell>
          <cell r="AC380">
            <v>0</v>
          </cell>
          <cell r="AE380">
            <v>10318.459999999999</v>
          </cell>
          <cell r="AF380">
            <v>10681.54</v>
          </cell>
          <cell r="AH380" t="str">
            <v xml:space="preserve">Femenino  </v>
          </cell>
        </row>
        <row r="381">
          <cell r="A381" t="str">
            <v>ANA CELIA LESPIN GIL</v>
          </cell>
          <cell r="G381" t="str">
            <v xml:space="preserve">16-DIR.  DE CAP. Y FORM. PARA LOS GOB. LOC.                                     </v>
          </cell>
          <cell r="H381" t="str">
            <v xml:space="preserve">COORDINADOR(A)                          </v>
          </cell>
          <cell r="K381">
            <v>80000</v>
          </cell>
          <cell r="U381">
            <v>7400.94</v>
          </cell>
          <cell r="V381">
            <v>2296</v>
          </cell>
          <cell r="W381">
            <v>2432</v>
          </cell>
          <cell r="X381">
            <v>0</v>
          </cell>
          <cell r="Y381">
            <v>4048.89</v>
          </cell>
          <cell r="Z381">
            <v>0</v>
          </cell>
          <cell r="AA381">
            <v>100</v>
          </cell>
          <cell r="AC381">
            <v>0</v>
          </cell>
          <cell r="AE381">
            <v>16277.83</v>
          </cell>
          <cell r="AF381">
            <v>63722.17</v>
          </cell>
          <cell r="AH381" t="str">
            <v xml:space="preserve">Femenino  </v>
          </cell>
        </row>
        <row r="382">
          <cell r="A382" t="str">
            <v>EDWING FRANCISCO JIMENEZ CORDERO</v>
          </cell>
          <cell r="G382" t="str">
            <v xml:space="preserve">16-DIR.  DE CAP. Y FORM. PARA LOS GOB. LOC.                                     </v>
          </cell>
          <cell r="H382" t="str">
            <v xml:space="preserve">ENC. AULA VIRTUAL                       </v>
          </cell>
          <cell r="K382">
            <v>95000</v>
          </cell>
          <cell r="U382">
            <v>10929.31</v>
          </cell>
          <cell r="V382">
            <v>2726.5</v>
          </cell>
          <cell r="W382">
            <v>2888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0</v>
          </cell>
          <cell r="AE382">
            <v>16543.810000000001</v>
          </cell>
          <cell r="AF382">
            <v>78456.19</v>
          </cell>
          <cell r="AH382" t="str">
            <v xml:space="preserve">Masculino </v>
          </cell>
        </row>
        <row r="383">
          <cell r="A383" t="str">
            <v>MAHOLY VALDEZ POZO</v>
          </cell>
          <cell r="G383" t="str">
            <v xml:space="preserve">16-DIR.  DE CAP. Y FORM. PARA LOS GOB. LOC.                                     </v>
          </cell>
          <cell r="H383" t="str">
            <v xml:space="preserve">ANALISTA                                </v>
          </cell>
          <cell r="K383">
            <v>50000</v>
          </cell>
          <cell r="U383">
            <v>1854</v>
          </cell>
          <cell r="V383">
            <v>1435</v>
          </cell>
          <cell r="W383">
            <v>1520</v>
          </cell>
          <cell r="X383">
            <v>0</v>
          </cell>
          <cell r="Y383">
            <v>5842.8</v>
          </cell>
          <cell r="Z383">
            <v>4902.83</v>
          </cell>
          <cell r="AA383">
            <v>0</v>
          </cell>
          <cell r="AC383">
            <v>0</v>
          </cell>
          <cell r="AE383">
            <v>15554.63</v>
          </cell>
          <cell r="AF383">
            <v>34445.370000000003</v>
          </cell>
          <cell r="AH383" t="str">
            <v xml:space="preserve">Femenino  </v>
          </cell>
        </row>
        <row r="384">
          <cell r="A384" t="str">
            <v>MAITEE LISBETH FELIZ BARRERA</v>
          </cell>
          <cell r="G384" t="str">
            <v xml:space="preserve">16-DIR.  DE CAP. Y FORM. PARA LOS GOB. LOC.                                     </v>
          </cell>
          <cell r="H384" t="str">
            <v xml:space="preserve">SECRETARIO(A) EJEC.                     </v>
          </cell>
          <cell r="K384">
            <v>30000</v>
          </cell>
          <cell r="U384">
            <v>0</v>
          </cell>
          <cell r="V384">
            <v>861</v>
          </cell>
          <cell r="W384">
            <v>912</v>
          </cell>
          <cell r="X384">
            <v>0</v>
          </cell>
          <cell r="Y384">
            <v>1496.06</v>
          </cell>
          <cell r="Z384">
            <v>11817.88</v>
          </cell>
          <cell r="AA384">
            <v>50</v>
          </cell>
          <cell r="AC384">
            <v>0</v>
          </cell>
          <cell r="AE384">
            <v>15136.94</v>
          </cell>
          <cell r="AF384">
            <v>14863.06</v>
          </cell>
          <cell r="AH384" t="str">
            <v xml:space="preserve">Femenino  </v>
          </cell>
        </row>
        <row r="385">
          <cell r="A385" t="str">
            <v>PABLO ALBERTO BAUTISTA GALVAN</v>
          </cell>
          <cell r="G385" t="str">
            <v xml:space="preserve">16-DIR.  DE CAP. Y FORM. PARA LOS GOB. LOC.                                     </v>
          </cell>
          <cell r="H385" t="str">
            <v xml:space="preserve">AUXILIAR ADMINISTRATIVO                 </v>
          </cell>
          <cell r="K385">
            <v>30000</v>
          </cell>
          <cell r="U385">
            <v>0</v>
          </cell>
          <cell r="V385">
            <v>861</v>
          </cell>
          <cell r="W385">
            <v>912</v>
          </cell>
          <cell r="X385">
            <v>0</v>
          </cell>
          <cell r="Y385">
            <v>0</v>
          </cell>
          <cell r="Z385">
            <v>7004.28</v>
          </cell>
          <cell r="AA385">
            <v>0</v>
          </cell>
          <cell r="AC385">
            <v>0</v>
          </cell>
          <cell r="AE385">
            <v>8777.2800000000007</v>
          </cell>
          <cell r="AF385">
            <v>21222.720000000001</v>
          </cell>
          <cell r="AH385" t="str">
            <v xml:space="preserve">Masculino </v>
          </cell>
        </row>
        <row r="386">
          <cell r="A386" t="str">
            <v>SALVADOR ANTONIO ESPINAL FERNANDEZ</v>
          </cell>
          <cell r="G386" t="str">
            <v xml:space="preserve">16-DIR.  DE CAP. Y FORM. PARA LOS GOB. LOC.                                     </v>
          </cell>
          <cell r="H386" t="str">
            <v xml:space="preserve">ASESOR(A)                               </v>
          </cell>
          <cell r="K386">
            <v>90000</v>
          </cell>
          <cell r="U386">
            <v>9753.19</v>
          </cell>
          <cell r="V386">
            <v>2583</v>
          </cell>
          <cell r="W386">
            <v>2736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C386">
            <v>0</v>
          </cell>
          <cell r="AE386">
            <v>15072.19</v>
          </cell>
          <cell r="AF386">
            <v>74927.81</v>
          </cell>
          <cell r="AH386" t="str">
            <v xml:space="preserve">Masculino </v>
          </cell>
        </row>
        <row r="387">
          <cell r="A387" t="str">
            <v>YEISI BIENVENIDA REYES MATOS</v>
          </cell>
          <cell r="G387" t="str">
            <v xml:space="preserve">16-DIR.  DE CAP. Y FORM. PARA LOS GOB. LOC.                                     </v>
          </cell>
          <cell r="H387" t="str">
            <v xml:space="preserve">TECNICO ADMINISTRATIVO                  </v>
          </cell>
          <cell r="K387">
            <v>46000</v>
          </cell>
          <cell r="U387">
            <v>1289.46</v>
          </cell>
          <cell r="V387">
            <v>1320.2</v>
          </cell>
          <cell r="W387">
            <v>1398.4</v>
          </cell>
          <cell r="X387">
            <v>0</v>
          </cell>
          <cell r="Y387">
            <v>0</v>
          </cell>
          <cell r="Z387">
            <v>2000</v>
          </cell>
          <cell r="AA387">
            <v>100</v>
          </cell>
          <cell r="AC387">
            <v>0</v>
          </cell>
          <cell r="AE387">
            <v>6108.06</v>
          </cell>
          <cell r="AF387">
            <v>39891.94</v>
          </cell>
          <cell r="AH387" t="str">
            <v xml:space="preserve">Femenino  </v>
          </cell>
        </row>
        <row r="388">
          <cell r="A388" t="str">
            <v xml:space="preserve"> BEATRIZ ALCANTARA COLON</v>
          </cell>
          <cell r="G388" t="str">
            <v xml:space="preserve">20-DPTO. DE RESIDUOS SOLIDOS                                                    </v>
          </cell>
          <cell r="H388" t="str">
            <v xml:space="preserve">ENCARGADO(A)                            </v>
          </cell>
          <cell r="K388">
            <v>100000</v>
          </cell>
          <cell r="U388">
            <v>11676.57</v>
          </cell>
          <cell r="V388">
            <v>2870</v>
          </cell>
          <cell r="W388">
            <v>3040</v>
          </cell>
          <cell r="X388">
            <v>1715.46</v>
          </cell>
          <cell r="Y388">
            <v>0</v>
          </cell>
          <cell r="Z388">
            <v>63457.83</v>
          </cell>
          <cell r="AA388">
            <v>0</v>
          </cell>
          <cell r="AC388">
            <v>0</v>
          </cell>
          <cell r="AE388">
            <v>82759.86</v>
          </cell>
          <cell r="AF388">
            <v>17240.14</v>
          </cell>
          <cell r="AH388" t="str">
            <v xml:space="preserve">Femenino  </v>
          </cell>
        </row>
        <row r="389">
          <cell r="A389" t="str">
            <v>JOSE MANUEL GENAO MARTE</v>
          </cell>
          <cell r="G389" t="str">
            <v xml:space="preserve">20-DPTO. DE RESIDUOS SOLIDOS                                                    </v>
          </cell>
          <cell r="H389" t="str">
            <v xml:space="preserve">FACILITADOR(A) PROV- LA VEGA            </v>
          </cell>
          <cell r="K389">
            <v>40000</v>
          </cell>
          <cell r="U389">
            <v>185.33</v>
          </cell>
          <cell r="V389">
            <v>1148</v>
          </cell>
          <cell r="W389">
            <v>1216</v>
          </cell>
          <cell r="X389">
            <v>1715.46</v>
          </cell>
          <cell r="Y389">
            <v>0</v>
          </cell>
          <cell r="Z389">
            <v>0</v>
          </cell>
          <cell r="AA389">
            <v>0</v>
          </cell>
          <cell r="AC389">
            <v>0</v>
          </cell>
          <cell r="AE389">
            <v>4264.79</v>
          </cell>
          <cell r="AF389">
            <v>35735.21</v>
          </cell>
          <cell r="AH389" t="str">
            <v xml:space="preserve">Masculino </v>
          </cell>
        </row>
        <row r="390">
          <cell r="A390" t="str">
            <v>SANDRA MARIBEL HERNANDEZ ZAPATA</v>
          </cell>
          <cell r="G390" t="str">
            <v xml:space="preserve">20-DPTO. DE RESIDUOS SOLIDOS                                                    </v>
          </cell>
          <cell r="H390" t="str">
            <v xml:space="preserve">FACILITADOR(A)                          </v>
          </cell>
          <cell r="K390">
            <v>25000</v>
          </cell>
          <cell r="U390">
            <v>0</v>
          </cell>
          <cell r="V390">
            <v>717.5</v>
          </cell>
          <cell r="W390">
            <v>760</v>
          </cell>
          <cell r="X390">
            <v>0</v>
          </cell>
          <cell r="Y390">
            <v>0</v>
          </cell>
          <cell r="Z390">
            <v>1500</v>
          </cell>
          <cell r="AA390">
            <v>0</v>
          </cell>
          <cell r="AC390">
            <v>0</v>
          </cell>
          <cell r="AE390">
            <v>2977.5</v>
          </cell>
          <cell r="AF390">
            <v>22022.5</v>
          </cell>
          <cell r="AH390" t="str">
            <v xml:space="preserve">Femenino  </v>
          </cell>
        </row>
        <row r="391">
          <cell r="A391" t="str">
            <v>FRANCINI LOPEZ SANTANA</v>
          </cell>
          <cell r="G391" t="str">
            <v xml:space="preserve">15.2-DEPARTAMENTO DE LA JUVENTUD                                                </v>
          </cell>
          <cell r="H391" t="str">
            <v xml:space="preserve">ENCARGADO(A)                            </v>
          </cell>
          <cell r="K391">
            <v>65000</v>
          </cell>
          <cell r="U391">
            <v>4084.46</v>
          </cell>
          <cell r="V391">
            <v>1865.5</v>
          </cell>
          <cell r="W391">
            <v>1976</v>
          </cell>
          <cell r="X391">
            <v>1715.46</v>
          </cell>
          <cell r="Y391">
            <v>0</v>
          </cell>
          <cell r="Z391">
            <v>500</v>
          </cell>
          <cell r="AA391">
            <v>0</v>
          </cell>
          <cell r="AC391">
            <v>0</v>
          </cell>
          <cell r="AE391">
            <v>10141.42</v>
          </cell>
          <cell r="AF391">
            <v>54858.58</v>
          </cell>
          <cell r="AH391" t="str">
            <v xml:space="preserve">Femenino  </v>
          </cell>
        </row>
        <row r="392">
          <cell r="A392" t="str">
            <v>JOSE DANIEL PEÑA BARRIENTOS</v>
          </cell>
          <cell r="G392" t="str">
            <v xml:space="preserve">15.2-DEPARTAMENTO DE LA JUVENTUD                                                </v>
          </cell>
          <cell r="H392" t="str">
            <v xml:space="preserve">AUXILIAR ADMINISTRATIVO                 </v>
          </cell>
          <cell r="K392">
            <v>26000</v>
          </cell>
          <cell r="U392">
            <v>0</v>
          </cell>
          <cell r="V392">
            <v>746.2</v>
          </cell>
          <cell r="W392">
            <v>790.4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0</v>
          </cell>
          <cell r="AE392">
            <v>1536.6</v>
          </cell>
          <cell r="AF392">
            <v>24463.4</v>
          </cell>
          <cell r="AH392" t="str">
            <v xml:space="preserve">Masculino </v>
          </cell>
        </row>
        <row r="393">
          <cell r="A393" t="str">
            <v>NATALIE MICHELLE TAVAREZ ESTRELLA</v>
          </cell>
          <cell r="G393" t="str">
            <v xml:space="preserve">15.2-DEPARTAMENTO DE LA JUVENTUD                                                </v>
          </cell>
          <cell r="H393" t="str">
            <v xml:space="preserve">TECNICO ADMINISTRATIVO                  </v>
          </cell>
          <cell r="K393">
            <v>36000</v>
          </cell>
          <cell r="U393">
            <v>0</v>
          </cell>
          <cell r="V393">
            <v>1033.2</v>
          </cell>
          <cell r="W393">
            <v>1094.4000000000001</v>
          </cell>
          <cell r="X393">
            <v>1715.46</v>
          </cell>
          <cell r="Y393">
            <v>0</v>
          </cell>
          <cell r="Z393">
            <v>3000</v>
          </cell>
          <cell r="AA393">
            <v>0</v>
          </cell>
          <cell r="AC393">
            <v>0</v>
          </cell>
          <cell r="AE393">
            <v>6843.06</v>
          </cell>
          <cell r="AF393">
            <v>29156.94</v>
          </cell>
          <cell r="AH393" t="str">
            <v xml:space="preserve">Femenino  </v>
          </cell>
        </row>
        <row r="394">
          <cell r="A394" t="str">
            <v>MIGUEL ANGEL CID CID</v>
          </cell>
          <cell r="G394" t="str">
            <v xml:space="preserve">15.3-DEPARTAMENTO DE CULTURA                                                    </v>
          </cell>
          <cell r="H394" t="str">
            <v xml:space="preserve">TEC CULT Y SOP U AP PRES PART           </v>
          </cell>
          <cell r="K394">
            <v>50000</v>
          </cell>
          <cell r="U394">
            <v>1854</v>
          </cell>
          <cell r="V394">
            <v>1435</v>
          </cell>
          <cell r="W394">
            <v>1520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C394">
            <v>0</v>
          </cell>
          <cell r="AE394">
            <v>4809</v>
          </cell>
          <cell r="AF394">
            <v>45191</v>
          </cell>
          <cell r="AH394" t="str">
            <v xml:space="preserve">Masculino </v>
          </cell>
        </row>
        <row r="395">
          <cell r="A395" t="str">
            <v>RAFAEL ANIBAL ALMONTE</v>
          </cell>
          <cell r="G395" t="str">
            <v xml:space="preserve">15.4-DEPTO. DE INCLUSION SOCIAL                                                 </v>
          </cell>
          <cell r="H395" t="str">
            <v xml:space="preserve">COORDINADOR(A)                          </v>
          </cell>
          <cell r="K395">
            <v>90000</v>
          </cell>
          <cell r="U395">
            <v>9753.19</v>
          </cell>
          <cell r="V395">
            <v>2583</v>
          </cell>
          <cell r="W395">
            <v>2736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C395">
            <v>0</v>
          </cell>
          <cell r="AE395">
            <v>15072.19</v>
          </cell>
          <cell r="AF395">
            <v>74927.81</v>
          </cell>
          <cell r="AH395" t="str">
            <v xml:space="preserve">Masculino </v>
          </cell>
        </row>
        <row r="396">
          <cell r="A396" t="str">
            <v>JUAN CARLOS PAULINO REYES</v>
          </cell>
          <cell r="G396" t="str">
            <v xml:space="preserve">17-SUB-SEC APOYO MNCPL OBRAS PUB PLAN Y ORDTO T.                                </v>
          </cell>
          <cell r="H396" t="str">
            <v xml:space="preserve">ASESOR(A)                               </v>
          </cell>
          <cell r="K396">
            <v>90000</v>
          </cell>
          <cell r="U396">
            <v>9753.19</v>
          </cell>
          <cell r="V396">
            <v>2583</v>
          </cell>
          <cell r="W396">
            <v>2736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C396">
            <v>0</v>
          </cell>
          <cell r="AE396">
            <v>15072.19</v>
          </cell>
          <cell r="AF396">
            <v>74927.81</v>
          </cell>
          <cell r="AH396" t="str">
            <v xml:space="preserve">Masculino </v>
          </cell>
        </row>
        <row r="397">
          <cell r="A397" t="str">
            <v>NAIFE PENELOPE SOTO TABAR</v>
          </cell>
          <cell r="G397" t="str">
            <v xml:space="preserve">17-SUB-SEC APOYO MNCPL OBRAS PUB PLAN Y ORDTO T.                                </v>
          </cell>
          <cell r="H397" t="str">
            <v xml:space="preserve">ASESORA DISEÑO Y SUP. OBRAS CIBAO-SUR   </v>
          </cell>
          <cell r="K397">
            <v>90000</v>
          </cell>
          <cell r="U397">
            <v>9753.19</v>
          </cell>
          <cell r="V397">
            <v>2583</v>
          </cell>
          <cell r="W397">
            <v>2736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0</v>
          </cell>
          <cell r="AE397">
            <v>15072.19</v>
          </cell>
          <cell r="AF397">
            <v>74927.81</v>
          </cell>
          <cell r="AH397" t="str">
            <v xml:space="preserve">Femenino  </v>
          </cell>
        </row>
        <row r="398">
          <cell r="A398" t="str">
            <v>VALENTIN SANTOS GARCIA</v>
          </cell>
          <cell r="G398" t="str">
            <v xml:space="preserve">17-SUB-SEC APOYO MNCPL OBRAS PUB PLAN Y ORDTO T.                                </v>
          </cell>
          <cell r="H398" t="str">
            <v xml:space="preserve">SUB-SECRETARIO(A)                       </v>
          </cell>
          <cell r="K398">
            <v>190000</v>
          </cell>
          <cell r="U398">
            <v>33275.69</v>
          </cell>
          <cell r="V398">
            <v>5453</v>
          </cell>
          <cell r="W398">
            <v>5776</v>
          </cell>
          <cell r="X398">
            <v>0</v>
          </cell>
          <cell r="Y398">
            <v>0</v>
          </cell>
          <cell r="Z398">
            <v>57787.55</v>
          </cell>
          <cell r="AA398">
            <v>0</v>
          </cell>
          <cell r="AC398">
            <v>0</v>
          </cell>
          <cell r="AE398">
            <v>102292.24</v>
          </cell>
          <cell r="AF398">
            <v>87707.76</v>
          </cell>
          <cell r="AH398" t="str">
            <v xml:space="preserve">Masculino </v>
          </cell>
        </row>
        <row r="399">
          <cell r="A399" t="str">
            <v>VICENTE YGNACIO DITREN FLORES</v>
          </cell>
          <cell r="G399" t="str">
            <v xml:space="preserve">17-SUB-SEC APOYO MNCPL OBRAS PUB PLAN Y ORDTO T.                                </v>
          </cell>
          <cell r="H399" t="str">
            <v xml:space="preserve">ASESOR DE INFRAESTRUCTURAS MUNICIPALES  </v>
          </cell>
          <cell r="K399">
            <v>100000</v>
          </cell>
          <cell r="U399">
            <v>12105.44</v>
          </cell>
          <cell r="V399">
            <v>2870</v>
          </cell>
          <cell r="W399">
            <v>3040</v>
          </cell>
          <cell r="X399">
            <v>0</v>
          </cell>
          <cell r="Y399">
            <v>0</v>
          </cell>
          <cell r="Z399">
            <v>10000</v>
          </cell>
          <cell r="AA399">
            <v>0</v>
          </cell>
          <cell r="AC399">
            <v>0</v>
          </cell>
          <cell r="AE399">
            <v>28015.439999999999</v>
          </cell>
          <cell r="AF399">
            <v>71984.56</v>
          </cell>
          <cell r="AH399" t="str">
            <v xml:space="preserve">Masculino </v>
          </cell>
        </row>
        <row r="400">
          <cell r="A400" t="str">
            <v>ANA INDHIRA RAMIREZ REYES</v>
          </cell>
          <cell r="G400" t="str">
            <v xml:space="preserve">17.1-DPTO. DE ASESORIA CONST. MNCPLS                                            </v>
          </cell>
          <cell r="H400" t="str">
            <v xml:space="preserve">TECNICO                                 </v>
          </cell>
          <cell r="K400">
            <v>45000</v>
          </cell>
          <cell r="U400">
            <v>1148.33</v>
          </cell>
          <cell r="V400">
            <v>1291.5</v>
          </cell>
          <cell r="W400">
            <v>1368</v>
          </cell>
          <cell r="X400">
            <v>0</v>
          </cell>
          <cell r="Y400">
            <v>0</v>
          </cell>
          <cell r="Z400">
            <v>29941.74</v>
          </cell>
          <cell r="AA400">
            <v>0</v>
          </cell>
          <cell r="AC400">
            <v>0</v>
          </cell>
          <cell r="AE400">
            <v>33749.57</v>
          </cell>
          <cell r="AF400">
            <v>11250.43</v>
          </cell>
          <cell r="AH400" t="str">
            <v xml:space="preserve">Femenino  </v>
          </cell>
        </row>
        <row r="401">
          <cell r="A401" t="str">
            <v>ANGEL JOSE MERCEDES MENDEZ</v>
          </cell>
          <cell r="G401" t="str">
            <v xml:space="preserve">17.1-DPTO. DE ASESORIA CONST. MNCPLS                                            </v>
          </cell>
          <cell r="H401" t="str">
            <v xml:space="preserve">AUXILIAR                                </v>
          </cell>
          <cell r="K401">
            <v>28000</v>
          </cell>
          <cell r="U401">
            <v>0</v>
          </cell>
          <cell r="V401">
            <v>803.6</v>
          </cell>
          <cell r="W401">
            <v>851.2</v>
          </cell>
          <cell r="X401">
            <v>0</v>
          </cell>
          <cell r="Y401">
            <v>0</v>
          </cell>
          <cell r="Z401">
            <v>3831.37</v>
          </cell>
          <cell r="AA401">
            <v>0</v>
          </cell>
          <cell r="AC401">
            <v>0</v>
          </cell>
          <cell r="AE401">
            <v>5486.17</v>
          </cell>
          <cell r="AF401">
            <v>22513.83</v>
          </cell>
          <cell r="AH401" t="str">
            <v xml:space="preserve">Masculino </v>
          </cell>
        </row>
        <row r="402">
          <cell r="A402" t="str">
            <v>CESAR ARIEL DE LOS SANTOS HICIANO</v>
          </cell>
          <cell r="G402" t="str">
            <v xml:space="preserve">17.1-DPTO. DE ASESORIA CONST. MNCPLS                                            </v>
          </cell>
          <cell r="H402" t="str">
            <v xml:space="preserve">TECNICO                                 </v>
          </cell>
          <cell r="K402">
            <v>36000</v>
          </cell>
          <cell r="U402">
            <v>0</v>
          </cell>
          <cell r="V402">
            <v>1033.2</v>
          </cell>
          <cell r="W402">
            <v>1094.4000000000001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E402">
            <v>2127.6</v>
          </cell>
          <cell r="AF402">
            <v>33872.400000000001</v>
          </cell>
          <cell r="AH402" t="str">
            <v xml:space="preserve">Masculino </v>
          </cell>
        </row>
        <row r="403">
          <cell r="A403" t="str">
            <v>EDUVIGES HOSSANNA PEREZ FIGUEREO</v>
          </cell>
          <cell r="G403" t="str">
            <v xml:space="preserve">17.1-DPTO. DE ASESORIA CONST. MNCPLS                                            </v>
          </cell>
          <cell r="H403" t="str">
            <v xml:space="preserve">ASISTENTE ADM.                          </v>
          </cell>
          <cell r="K403">
            <v>60000</v>
          </cell>
          <cell r="U403">
            <v>3486.65</v>
          </cell>
          <cell r="V403">
            <v>1722</v>
          </cell>
          <cell r="W403">
            <v>1824</v>
          </cell>
          <cell r="X403">
            <v>0</v>
          </cell>
          <cell r="Y403">
            <v>748.03</v>
          </cell>
          <cell r="Z403">
            <v>7308.49</v>
          </cell>
          <cell r="AA403">
            <v>100</v>
          </cell>
          <cell r="AC403">
            <v>0</v>
          </cell>
          <cell r="AE403">
            <v>15189.17</v>
          </cell>
          <cell r="AF403">
            <v>44810.83</v>
          </cell>
          <cell r="AH403" t="str">
            <v xml:space="preserve">Femenino  </v>
          </cell>
        </row>
        <row r="404">
          <cell r="A404" t="str">
            <v>ELIZABETH GARCIA VALERA</v>
          </cell>
          <cell r="G404" t="str">
            <v xml:space="preserve">17.1-DPTO. DE ASESORIA CONST. MNCPLS                                            </v>
          </cell>
          <cell r="H404" t="str">
            <v xml:space="preserve">AUXILIAR ADMINISTRATIVO                 </v>
          </cell>
          <cell r="K404">
            <v>26000</v>
          </cell>
          <cell r="U404">
            <v>0</v>
          </cell>
          <cell r="V404">
            <v>746.2</v>
          </cell>
          <cell r="W404">
            <v>790.4</v>
          </cell>
          <cell r="X404">
            <v>0</v>
          </cell>
          <cell r="Y404">
            <v>0</v>
          </cell>
          <cell r="Z404">
            <v>3536.63</v>
          </cell>
          <cell r="AA404">
            <v>0</v>
          </cell>
          <cell r="AC404">
            <v>0</v>
          </cell>
          <cell r="AE404">
            <v>5073.2299999999996</v>
          </cell>
          <cell r="AF404">
            <v>20926.77</v>
          </cell>
          <cell r="AH404" t="str">
            <v xml:space="preserve">Femenino  </v>
          </cell>
        </row>
        <row r="405">
          <cell r="A405" t="str">
            <v>ERIC JOAN MARTINEZ RAMIREZ</v>
          </cell>
          <cell r="G405" t="str">
            <v xml:space="preserve">17.1-DPTO. DE ASESORIA CONST. MNCPLS                                            </v>
          </cell>
          <cell r="H405" t="str">
            <v xml:space="preserve">ENCARGADO(A) DE INSP. Y CUB.            </v>
          </cell>
          <cell r="K405">
            <v>85000</v>
          </cell>
          <cell r="U405">
            <v>8577.06</v>
          </cell>
          <cell r="V405">
            <v>2439.5</v>
          </cell>
          <cell r="W405">
            <v>2584</v>
          </cell>
          <cell r="X405">
            <v>0</v>
          </cell>
          <cell r="Y405">
            <v>0</v>
          </cell>
          <cell r="Z405">
            <v>7680</v>
          </cell>
          <cell r="AA405">
            <v>0</v>
          </cell>
          <cell r="AC405">
            <v>0</v>
          </cell>
          <cell r="AE405">
            <v>21280.560000000001</v>
          </cell>
          <cell r="AF405">
            <v>63719.44</v>
          </cell>
          <cell r="AH405" t="str">
            <v xml:space="preserve">Masculino </v>
          </cell>
        </row>
        <row r="406">
          <cell r="A406" t="str">
            <v>FELIPE SANTIAGO REYES BAEZ</v>
          </cell>
          <cell r="G406" t="str">
            <v xml:space="preserve">17.1-DPTO. DE ASESORIA CONST. MNCPLS                                            </v>
          </cell>
          <cell r="H406" t="str">
            <v xml:space="preserve">AUXILIAR ADMINISTRATIVO                 </v>
          </cell>
          <cell r="K406">
            <v>30000</v>
          </cell>
          <cell r="U406">
            <v>0</v>
          </cell>
          <cell r="V406">
            <v>861</v>
          </cell>
          <cell r="W406">
            <v>912</v>
          </cell>
          <cell r="X406">
            <v>0</v>
          </cell>
          <cell r="Y406">
            <v>0</v>
          </cell>
          <cell r="Z406">
            <v>6002.86</v>
          </cell>
          <cell r="AA406">
            <v>0</v>
          </cell>
          <cell r="AC406">
            <v>0</v>
          </cell>
          <cell r="AE406">
            <v>7775.86</v>
          </cell>
          <cell r="AF406">
            <v>22224.14</v>
          </cell>
          <cell r="AH406" t="str">
            <v xml:space="preserve">Masculino </v>
          </cell>
        </row>
        <row r="407">
          <cell r="A407" t="str">
            <v>FELIX JUNIOR TAVAREZ DISLA</v>
          </cell>
          <cell r="G407" t="str">
            <v xml:space="preserve">17.1-DPTO. DE ASESORIA CONST. MNCPLS                                            </v>
          </cell>
          <cell r="H407" t="str">
            <v xml:space="preserve">SUB-ENCARGADO(A)                        </v>
          </cell>
          <cell r="K407">
            <v>100000</v>
          </cell>
          <cell r="U407">
            <v>11247.71</v>
          </cell>
          <cell r="V407">
            <v>2870</v>
          </cell>
          <cell r="W407">
            <v>3040</v>
          </cell>
          <cell r="X407">
            <v>3430.92</v>
          </cell>
          <cell r="Y407">
            <v>0</v>
          </cell>
          <cell r="Z407">
            <v>13157.43</v>
          </cell>
          <cell r="AA407">
            <v>0</v>
          </cell>
          <cell r="AC407">
            <v>0</v>
          </cell>
          <cell r="AE407">
            <v>33746.06</v>
          </cell>
          <cell r="AF407">
            <v>66253.94</v>
          </cell>
          <cell r="AH407" t="str">
            <v xml:space="preserve">Masculino </v>
          </cell>
        </row>
        <row r="408">
          <cell r="A408" t="str">
            <v>GLENYS MARIA ROSARIO PEREZ</v>
          </cell>
          <cell r="G408" t="str">
            <v xml:space="preserve">17.1-DPTO. DE ASESORIA CONST. MNCPLS                                            </v>
          </cell>
          <cell r="H408" t="str">
            <v xml:space="preserve">AUXILIAR                                </v>
          </cell>
          <cell r="K408">
            <v>30000</v>
          </cell>
          <cell r="U408">
            <v>0</v>
          </cell>
          <cell r="V408">
            <v>861</v>
          </cell>
          <cell r="W408">
            <v>912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C408">
            <v>0</v>
          </cell>
          <cell r="AE408">
            <v>1773</v>
          </cell>
          <cell r="AF408">
            <v>28227</v>
          </cell>
          <cell r="AH408" t="str">
            <v xml:space="preserve">Femenino  </v>
          </cell>
        </row>
        <row r="409">
          <cell r="A409" t="str">
            <v>PEDRO MARIA RIVERA MARTINEZ</v>
          </cell>
          <cell r="G409" t="str">
            <v xml:space="preserve">17.1-DPTO. DE ASESORIA CONST. MNCPLS                                            </v>
          </cell>
          <cell r="H409" t="str">
            <v xml:space="preserve">SUPERVISOR DE OBRAS                     </v>
          </cell>
          <cell r="K409">
            <v>30000</v>
          </cell>
          <cell r="U409">
            <v>0</v>
          </cell>
          <cell r="V409">
            <v>861</v>
          </cell>
          <cell r="W409">
            <v>912</v>
          </cell>
          <cell r="X409">
            <v>0</v>
          </cell>
          <cell r="Y409">
            <v>0</v>
          </cell>
          <cell r="Z409">
            <v>1680</v>
          </cell>
          <cell r="AA409">
            <v>0</v>
          </cell>
          <cell r="AC409">
            <v>0</v>
          </cell>
          <cell r="AE409">
            <v>3453</v>
          </cell>
          <cell r="AF409">
            <v>26547</v>
          </cell>
          <cell r="AH409" t="str">
            <v xml:space="preserve">Masculino </v>
          </cell>
        </row>
        <row r="410">
          <cell r="A410" t="str">
            <v>RICHARD ENRIQUE CABRERA CLARA</v>
          </cell>
          <cell r="G410" t="str">
            <v xml:space="preserve">17.1-DPTO. DE ASESORIA CONST. MNCPLS                                            </v>
          </cell>
          <cell r="H410" t="str">
            <v xml:space="preserve">INGENIERO                               </v>
          </cell>
          <cell r="K410">
            <v>55000</v>
          </cell>
          <cell r="U410">
            <v>2559.6799999999998</v>
          </cell>
          <cell r="V410">
            <v>1578.5</v>
          </cell>
          <cell r="W410">
            <v>1672</v>
          </cell>
          <cell r="X410">
            <v>0</v>
          </cell>
          <cell r="Y410">
            <v>0</v>
          </cell>
          <cell r="Z410">
            <v>2100</v>
          </cell>
          <cell r="AA410">
            <v>0</v>
          </cell>
          <cell r="AC410">
            <v>0</v>
          </cell>
          <cell r="AE410">
            <v>7910.18</v>
          </cell>
          <cell r="AF410">
            <v>47089.82</v>
          </cell>
          <cell r="AH410" t="str">
            <v xml:space="preserve">Masculino </v>
          </cell>
        </row>
        <row r="411">
          <cell r="A411" t="str">
            <v>RIKY MANUEL PEÑA NUÑEZ</v>
          </cell>
          <cell r="G411" t="str">
            <v xml:space="preserve">17.1-DPTO. DE ASESORIA CONST. MNCPLS                                            </v>
          </cell>
          <cell r="H411" t="str">
            <v xml:space="preserve">AUXILIAR ADMINISTRATIVO                 </v>
          </cell>
          <cell r="K411">
            <v>30000</v>
          </cell>
          <cell r="U411">
            <v>0</v>
          </cell>
          <cell r="V411">
            <v>861</v>
          </cell>
          <cell r="W411">
            <v>912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C411">
            <v>0</v>
          </cell>
          <cell r="AE411">
            <v>1773</v>
          </cell>
          <cell r="AF411">
            <v>28227</v>
          </cell>
          <cell r="AH411" t="str">
            <v xml:space="preserve">Masculino </v>
          </cell>
        </row>
        <row r="412">
          <cell r="A412" t="str">
            <v>STEPHANIE CONTRERAS MARTINEZ</v>
          </cell>
          <cell r="G412" t="str">
            <v xml:space="preserve">17.1-DPTO. DE ASESORIA CONST. MNCPLS                                            </v>
          </cell>
          <cell r="H412" t="str">
            <v xml:space="preserve">TECNICO                                 </v>
          </cell>
          <cell r="K412">
            <v>40000</v>
          </cell>
          <cell r="U412">
            <v>185.33</v>
          </cell>
          <cell r="V412">
            <v>1148</v>
          </cell>
          <cell r="W412">
            <v>1216</v>
          </cell>
          <cell r="X412">
            <v>1715.46</v>
          </cell>
          <cell r="Y412">
            <v>0</v>
          </cell>
          <cell r="Z412">
            <v>1000</v>
          </cell>
          <cell r="AA412">
            <v>0</v>
          </cell>
          <cell r="AC412">
            <v>0</v>
          </cell>
          <cell r="AE412">
            <v>5264.79</v>
          </cell>
          <cell r="AF412">
            <v>34735.21</v>
          </cell>
          <cell r="AH412" t="str">
            <v xml:space="preserve">Femenino  </v>
          </cell>
        </row>
        <row r="413">
          <cell r="A413" t="str">
            <v>ZUNILDA DEL ROSARIO DE MEDINA</v>
          </cell>
          <cell r="G413" t="str">
            <v xml:space="preserve">17.1-DPTO. DE ASESORIA CONST. MNCPLS                                            </v>
          </cell>
          <cell r="H413" t="str">
            <v xml:space="preserve">TECNICO                                 </v>
          </cell>
          <cell r="K413">
            <v>45000</v>
          </cell>
          <cell r="U413">
            <v>1148.33</v>
          </cell>
          <cell r="V413">
            <v>1291.5</v>
          </cell>
          <cell r="W413">
            <v>1368</v>
          </cell>
          <cell r="X413">
            <v>0</v>
          </cell>
          <cell r="Y413">
            <v>0</v>
          </cell>
          <cell r="Z413">
            <v>3000</v>
          </cell>
          <cell r="AA413">
            <v>0</v>
          </cell>
          <cell r="AC413">
            <v>0</v>
          </cell>
          <cell r="AE413">
            <v>6807.83</v>
          </cell>
          <cell r="AF413">
            <v>38192.17</v>
          </cell>
          <cell r="AH413" t="str">
            <v xml:space="preserve">Femenino  </v>
          </cell>
        </row>
        <row r="414">
          <cell r="A414" t="str">
            <v>BALERIANO MONTERO BOCIO</v>
          </cell>
          <cell r="G414" t="str">
            <v xml:space="preserve">17.1.1-SECCION DE TOPOGRAFIA                                                    </v>
          </cell>
          <cell r="H414" t="str">
            <v xml:space="preserve">AUXILIAR ADMINISTRATIVO                 </v>
          </cell>
          <cell r="K414">
            <v>30000</v>
          </cell>
          <cell r="U414">
            <v>0</v>
          </cell>
          <cell r="V414">
            <v>861</v>
          </cell>
          <cell r="W414">
            <v>912</v>
          </cell>
          <cell r="X414">
            <v>0</v>
          </cell>
          <cell r="Y414">
            <v>0</v>
          </cell>
          <cell r="Z414">
            <v>4000</v>
          </cell>
          <cell r="AA414">
            <v>0</v>
          </cell>
          <cell r="AC414">
            <v>0</v>
          </cell>
          <cell r="AE414">
            <v>5773</v>
          </cell>
          <cell r="AF414">
            <v>24227</v>
          </cell>
          <cell r="AH414" t="str">
            <v xml:space="preserve">Masculino </v>
          </cell>
        </row>
        <row r="415">
          <cell r="A415" t="str">
            <v>IVAN RAFAEL PANIAGUA</v>
          </cell>
          <cell r="G415" t="str">
            <v xml:space="preserve">17.1.1-SECCION DE TOPOGRAFIA                                                    </v>
          </cell>
          <cell r="H415" t="str">
            <v xml:space="preserve">AUXILIAR ADMINISTRATIVO                 </v>
          </cell>
          <cell r="K415">
            <v>35000</v>
          </cell>
          <cell r="U415">
            <v>0</v>
          </cell>
          <cell r="V415">
            <v>1004.5</v>
          </cell>
          <cell r="W415">
            <v>1064</v>
          </cell>
          <cell r="X415">
            <v>0</v>
          </cell>
          <cell r="Y415">
            <v>0</v>
          </cell>
          <cell r="Z415">
            <v>1000</v>
          </cell>
          <cell r="AA415">
            <v>0</v>
          </cell>
          <cell r="AC415">
            <v>0</v>
          </cell>
          <cell r="AE415">
            <v>3068.5</v>
          </cell>
          <cell r="AF415">
            <v>31931.5</v>
          </cell>
          <cell r="AH415" t="str">
            <v xml:space="preserve">Masculino </v>
          </cell>
        </row>
        <row r="416">
          <cell r="A416" t="str">
            <v>RUBEN DARIO HICIANO BOLQUEZ</v>
          </cell>
          <cell r="G416" t="str">
            <v xml:space="preserve">17.1.1-SECCION DE TOPOGRAFIA                                                    </v>
          </cell>
          <cell r="H416" t="str">
            <v xml:space="preserve">ENC. TOPOGRAFIA                         </v>
          </cell>
          <cell r="K416">
            <v>60000</v>
          </cell>
          <cell r="U416">
            <v>3486.65</v>
          </cell>
          <cell r="V416">
            <v>1722</v>
          </cell>
          <cell r="W416">
            <v>1824</v>
          </cell>
          <cell r="X416">
            <v>0</v>
          </cell>
          <cell r="Y416">
            <v>0</v>
          </cell>
          <cell r="Z416">
            <v>18302.72</v>
          </cell>
          <cell r="AA416">
            <v>0</v>
          </cell>
          <cell r="AC416">
            <v>0</v>
          </cell>
          <cell r="AE416">
            <v>25335.37</v>
          </cell>
          <cell r="AF416">
            <v>34664.629999999997</v>
          </cell>
          <cell r="AH416" t="str">
            <v xml:space="preserve">Masculino </v>
          </cell>
        </row>
        <row r="417">
          <cell r="A417" t="str">
            <v>YISSEL ALTAGRACIA CONTRERAS LIRIANO</v>
          </cell>
          <cell r="G417" t="str">
            <v xml:space="preserve">17.1.1-SECCION DE TOPOGRAFIA                                                    </v>
          </cell>
          <cell r="H417" t="str">
            <v xml:space="preserve">AUXILIAR DE TOPOGRAFIA                  </v>
          </cell>
          <cell r="K417">
            <v>36000</v>
          </cell>
          <cell r="U417">
            <v>0</v>
          </cell>
          <cell r="V417">
            <v>1033.2</v>
          </cell>
          <cell r="W417">
            <v>1094.4000000000001</v>
          </cell>
          <cell r="X417">
            <v>0</v>
          </cell>
          <cell r="Y417">
            <v>0</v>
          </cell>
          <cell r="Z417">
            <v>13417.5</v>
          </cell>
          <cell r="AA417">
            <v>0</v>
          </cell>
          <cell r="AC417">
            <v>0</v>
          </cell>
          <cell r="AE417">
            <v>15545.1</v>
          </cell>
          <cell r="AF417">
            <v>20454.900000000001</v>
          </cell>
          <cell r="AH417" t="str">
            <v xml:space="preserve">Femenino  </v>
          </cell>
        </row>
        <row r="418">
          <cell r="A418" t="str">
            <v xml:space="preserve"> VICENTE ARSENIO CASTILLO PEÑA</v>
          </cell>
          <cell r="G418" t="str">
            <v xml:space="preserve">17.1.2-SECCION DE DIS. PRESUPUESTO Y CUB.                                       </v>
          </cell>
          <cell r="H418" t="str">
            <v xml:space="preserve">ENCARGADO(A) DE DIS. Y PRES.            </v>
          </cell>
          <cell r="K418">
            <v>65000</v>
          </cell>
          <cell r="U418">
            <v>4427.55</v>
          </cell>
          <cell r="V418">
            <v>1865.5</v>
          </cell>
          <cell r="W418">
            <v>1976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E418">
            <v>8269.0499999999993</v>
          </cell>
          <cell r="AF418">
            <v>56730.95</v>
          </cell>
          <cell r="AH418" t="str">
            <v xml:space="preserve">Masculino </v>
          </cell>
        </row>
        <row r="419">
          <cell r="A419" t="str">
            <v>GEORGE ANTONIO RICHARDSON RODRIGUEZ</v>
          </cell>
          <cell r="G419" t="str">
            <v xml:space="preserve">17.2-DPTO. DE PLANEAMIENTO URBANO                                               </v>
          </cell>
          <cell r="H419" t="str">
            <v xml:space="preserve">ENCARGADO(A)                            </v>
          </cell>
          <cell r="K419">
            <v>100000</v>
          </cell>
          <cell r="U419">
            <v>12105.44</v>
          </cell>
          <cell r="V419">
            <v>2870</v>
          </cell>
          <cell r="W419">
            <v>3040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0</v>
          </cell>
          <cell r="AE419">
            <v>18015.439999999999</v>
          </cell>
          <cell r="AF419">
            <v>81984.56</v>
          </cell>
          <cell r="AH419" t="str">
            <v xml:space="preserve">Masculino </v>
          </cell>
        </row>
        <row r="420">
          <cell r="A420" t="str">
            <v xml:space="preserve"> SANDRA EDUVIGIS ANGELES ANGELES</v>
          </cell>
          <cell r="G420" t="str">
            <v xml:space="preserve">18-UNIDAD DE GENERO                                                             </v>
          </cell>
          <cell r="H420" t="str">
            <v xml:space="preserve">ENCARGADO(A)                            </v>
          </cell>
          <cell r="K420">
            <v>100000</v>
          </cell>
          <cell r="U420">
            <v>12105.44</v>
          </cell>
          <cell r="V420">
            <v>2870</v>
          </cell>
          <cell r="W420">
            <v>3040</v>
          </cell>
          <cell r="X420">
            <v>0</v>
          </cell>
          <cell r="Y420">
            <v>1947.6</v>
          </cell>
          <cell r="Z420">
            <v>41553.54</v>
          </cell>
          <cell r="AA420">
            <v>0</v>
          </cell>
          <cell r="AC420">
            <v>0</v>
          </cell>
          <cell r="AE420">
            <v>61516.58</v>
          </cell>
          <cell r="AF420">
            <v>38483.42</v>
          </cell>
          <cell r="AH420" t="str">
            <v xml:space="preserve">Femenino  </v>
          </cell>
        </row>
        <row r="421">
          <cell r="A421" t="str">
            <v>CARMEN BIBIANA ROSARIO PIRON</v>
          </cell>
          <cell r="G421" t="str">
            <v xml:space="preserve">18-UNIDAD DE GENERO                                                             </v>
          </cell>
          <cell r="H421" t="str">
            <v xml:space="preserve">AUXILIAR                                </v>
          </cell>
          <cell r="K421">
            <v>26000</v>
          </cell>
          <cell r="U421">
            <v>0</v>
          </cell>
          <cell r="V421">
            <v>746.2</v>
          </cell>
          <cell r="W421">
            <v>790.4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C421">
            <v>0</v>
          </cell>
          <cell r="AE421">
            <v>1536.6</v>
          </cell>
          <cell r="AF421">
            <v>24463.4</v>
          </cell>
          <cell r="AH421" t="str">
            <v xml:space="preserve">Femenino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"/>
    </sheetNames>
    <sheetDataSet>
      <sheetData sheetId="0">
        <row r="2"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H2" t="str">
            <v xml:space="preserve">Masculino </v>
          </cell>
          <cell r="AI2" t="str">
            <v xml:space="preserve"> 2/11/2024</v>
          </cell>
          <cell r="AJ2" t="str">
            <v xml:space="preserve"> 2/05/2025</v>
          </cell>
        </row>
        <row r="3"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C3">
            <v>0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C4">
            <v>0</v>
          </cell>
          <cell r="AH4" t="str">
            <v xml:space="preserve">Femenino  </v>
          </cell>
          <cell r="AI4" t="str">
            <v xml:space="preserve"> 1/09/2024</v>
          </cell>
          <cell r="AJ4" t="str">
            <v xml:space="preserve"> 1/03/2025</v>
          </cell>
        </row>
        <row r="5"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C5">
            <v>0</v>
          </cell>
          <cell r="AH5" t="str">
            <v xml:space="preserve">Femenino  </v>
          </cell>
          <cell r="AI5" t="str">
            <v xml:space="preserve"> 1/08/2024</v>
          </cell>
          <cell r="AJ5" t="str">
            <v xml:space="preserve"> 1/02/2025</v>
          </cell>
        </row>
        <row r="6"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H6" t="str">
            <v xml:space="preserve">Masculino </v>
          </cell>
          <cell r="AI6" t="str">
            <v xml:space="preserve"> 1/09/2024</v>
          </cell>
          <cell r="AJ6" t="str">
            <v xml:space="preserve"> 1/03/2025</v>
          </cell>
        </row>
        <row r="7"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K7">
            <v>60000</v>
          </cell>
          <cell r="U7">
            <v>3486.65</v>
          </cell>
          <cell r="V7">
            <v>1722</v>
          </cell>
          <cell r="W7">
            <v>1824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H7" t="str">
            <v xml:space="preserve">Masculino </v>
          </cell>
          <cell r="AI7" t="str">
            <v xml:space="preserve"> 1/11/2024</v>
          </cell>
          <cell r="AJ7" t="str">
            <v xml:space="preserve"> 1/05/2025</v>
          </cell>
        </row>
        <row r="8"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K8">
            <v>62000</v>
          </cell>
          <cell r="U8">
            <v>3863.01</v>
          </cell>
          <cell r="V8">
            <v>1779.4</v>
          </cell>
          <cell r="W8">
            <v>1884.8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H8" t="str">
            <v xml:space="preserve">Masculino </v>
          </cell>
          <cell r="AI8" t="str">
            <v xml:space="preserve"> 1/11/2022</v>
          </cell>
        </row>
        <row r="9"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K9">
            <v>50000</v>
          </cell>
          <cell r="U9">
            <v>1854</v>
          </cell>
          <cell r="V9">
            <v>1435</v>
          </cell>
          <cell r="W9">
            <v>1520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H9" t="str">
            <v xml:space="preserve">Femenino  </v>
          </cell>
          <cell r="AI9" t="str">
            <v xml:space="preserve"> 2/12/2024</v>
          </cell>
          <cell r="AJ9" t="str">
            <v xml:space="preserve"> 2/06/2025</v>
          </cell>
        </row>
        <row r="10">
          <cell r="G10" t="str">
            <v xml:space="preserve">3.-DIRECCION JURIDICA                                                           </v>
          </cell>
          <cell r="H10" t="str">
            <v xml:space="preserve">ABOGADO(A)                              </v>
          </cell>
          <cell r="K10">
            <v>60000</v>
          </cell>
          <cell r="U10">
            <v>3486.65</v>
          </cell>
          <cell r="V10">
            <v>1722</v>
          </cell>
          <cell r="W10">
            <v>1824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H10" t="str">
            <v xml:space="preserve">Femenino  </v>
          </cell>
          <cell r="AI10" t="str">
            <v xml:space="preserve"> 1/09/2024</v>
          </cell>
          <cell r="AJ10" t="str">
            <v xml:space="preserve"> 1/03/2025</v>
          </cell>
        </row>
        <row r="11">
          <cell r="G11" t="str">
            <v xml:space="preserve">3.-DIRECCION JURIDICA                                                           </v>
          </cell>
          <cell r="H11" t="str">
            <v xml:space="preserve">ANALISTA LEGAL                          </v>
          </cell>
          <cell r="K11">
            <v>62000</v>
          </cell>
          <cell r="U11">
            <v>3863.01</v>
          </cell>
          <cell r="V11">
            <v>1779.4</v>
          </cell>
          <cell r="W11">
            <v>1884.8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H11" t="str">
            <v xml:space="preserve">Femenino  </v>
          </cell>
        </row>
        <row r="12">
          <cell r="G12" t="str">
            <v xml:space="preserve">3.-DIRECCION JURIDICA                                                           </v>
          </cell>
          <cell r="H12" t="str">
            <v xml:space="preserve">ABOGADO(A)                              </v>
          </cell>
          <cell r="K12">
            <v>60000</v>
          </cell>
          <cell r="U12">
            <v>3486.65</v>
          </cell>
          <cell r="V12">
            <v>1722</v>
          </cell>
          <cell r="W12">
            <v>1824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H12" t="str">
            <v xml:space="preserve">Femenino  </v>
          </cell>
          <cell r="AI12" t="str">
            <v>15/11/2024</v>
          </cell>
          <cell r="AJ12" t="str">
            <v>15/05/2025</v>
          </cell>
        </row>
        <row r="13">
          <cell r="G13" t="str">
            <v xml:space="preserve">3.-DIRECCION JURIDICA                                                           </v>
          </cell>
          <cell r="H13" t="str">
            <v xml:space="preserve">PARALEGAL                               </v>
          </cell>
          <cell r="K13">
            <v>40000</v>
          </cell>
          <cell r="U13">
            <v>442.65</v>
          </cell>
          <cell r="V13">
            <v>1148</v>
          </cell>
          <cell r="W13">
            <v>1216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H13" t="str">
            <v xml:space="preserve">Masculino </v>
          </cell>
          <cell r="AI13" t="str">
            <v xml:space="preserve"> 1/11/2024</v>
          </cell>
          <cell r="AJ13" t="str">
            <v xml:space="preserve"> 1/05/2025</v>
          </cell>
        </row>
        <row r="14">
          <cell r="G14" t="str">
            <v xml:space="preserve">3.-DIRECCION JURIDICA                                                           </v>
          </cell>
          <cell r="H14" t="str">
            <v xml:space="preserve">ABOGADO(A)                              </v>
          </cell>
          <cell r="K14">
            <v>50000</v>
          </cell>
          <cell r="U14">
            <v>1854</v>
          </cell>
          <cell r="V14">
            <v>1435</v>
          </cell>
          <cell r="W14">
            <v>1520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H14" t="str">
            <v xml:space="preserve">Masculino </v>
          </cell>
          <cell r="AI14" t="str">
            <v xml:space="preserve"> 2/12/2024</v>
          </cell>
          <cell r="AJ14" t="str">
            <v xml:space="preserve"> 2/06/2025</v>
          </cell>
        </row>
        <row r="15">
          <cell r="G15" t="str">
            <v xml:space="preserve">3.-DIRECCION JURIDICA                                                           </v>
          </cell>
          <cell r="H15" t="str">
            <v xml:space="preserve">ANALISTA LEGAL                          </v>
          </cell>
          <cell r="K15">
            <v>55000</v>
          </cell>
          <cell r="U15">
            <v>2559.6799999999998</v>
          </cell>
          <cell r="V15">
            <v>1578.5</v>
          </cell>
          <cell r="W15">
            <v>1672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H15" t="str">
            <v xml:space="preserve">Femenino  </v>
          </cell>
          <cell r="AI15" t="str">
            <v xml:space="preserve"> 1/09/2024</v>
          </cell>
          <cell r="AJ15" t="str">
            <v xml:space="preserve"> 1/03/2025</v>
          </cell>
        </row>
        <row r="16"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K16">
            <v>50000</v>
          </cell>
          <cell r="U16">
            <v>1854</v>
          </cell>
          <cell r="V16">
            <v>1435</v>
          </cell>
          <cell r="W16">
            <v>1520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H16" t="str">
            <v xml:space="preserve">Femenino  </v>
          </cell>
          <cell r="AI16" t="str">
            <v xml:space="preserve"> 4/10/2024</v>
          </cell>
          <cell r="AJ16" t="str">
            <v xml:space="preserve"> 4/04/2025</v>
          </cell>
        </row>
        <row r="17">
          <cell r="G17" t="str">
            <v xml:space="preserve">3.1-DPTO. DE LITIGIOS                                                           </v>
          </cell>
          <cell r="H17" t="str">
            <v xml:space="preserve">ABOGADO(A)                              </v>
          </cell>
          <cell r="K17">
            <v>50000</v>
          </cell>
          <cell r="U17">
            <v>1339.36</v>
          </cell>
          <cell r="V17">
            <v>1435</v>
          </cell>
          <cell r="W17">
            <v>1520</v>
          </cell>
          <cell r="X17">
            <v>3430.92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H17" t="str">
            <v xml:space="preserve">Femenino  </v>
          </cell>
          <cell r="AI17" t="str">
            <v>15/11/2024</v>
          </cell>
          <cell r="AJ17" t="str">
            <v>15/05/2025</v>
          </cell>
        </row>
        <row r="18">
          <cell r="G18" t="str">
            <v xml:space="preserve">4.-DIRECCION DE COMUNICACIONES                                                  </v>
          </cell>
          <cell r="H18" t="str">
            <v xml:space="preserve">DISEÑADOR(A) GRAFICO                    </v>
          </cell>
          <cell r="K18">
            <v>35000</v>
          </cell>
          <cell r="U18">
            <v>0</v>
          </cell>
          <cell r="V18">
            <v>1004.5</v>
          </cell>
          <cell r="W18">
            <v>1064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H18" t="str">
            <v xml:space="preserve">Masculino </v>
          </cell>
          <cell r="AI18" t="str">
            <v xml:space="preserve"> 2/12/2024</v>
          </cell>
          <cell r="AJ18" t="str">
            <v xml:space="preserve"> 2/06/2025</v>
          </cell>
        </row>
        <row r="19">
          <cell r="G19" t="str">
            <v xml:space="preserve">4.-DIRECCION DE COMUNICACIONES                                                  </v>
          </cell>
          <cell r="H19" t="str">
            <v xml:space="preserve">TECNICO DE COMUNICACION                 </v>
          </cell>
          <cell r="K19">
            <v>36000</v>
          </cell>
          <cell r="U19">
            <v>0</v>
          </cell>
          <cell r="V19">
            <v>1033.2</v>
          </cell>
          <cell r="W19">
            <v>1094.4000000000001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H19" t="str">
            <v xml:space="preserve">Masculino </v>
          </cell>
          <cell r="AI19" t="str">
            <v xml:space="preserve"> 1/09/2024</v>
          </cell>
          <cell r="AJ19" t="str">
            <v xml:space="preserve"> 1/03/2025</v>
          </cell>
        </row>
        <row r="20"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K20">
            <v>45000</v>
          </cell>
          <cell r="U20">
            <v>1148.33</v>
          </cell>
          <cell r="V20">
            <v>1291.5</v>
          </cell>
          <cell r="W20">
            <v>1368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H20" t="str">
            <v xml:space="preserve">Masculino </v>
          </cell>
          <cell r="AI20" t="str">
            <v xml:space="preserve"> 1/10/2024</v>
          </cell>
          <cell r="AJ20" t="str">
            <v xml:space="preserve"> 1/04/2025</v>
          </cell>
        </row>
        <row r="21">
          <cell r="G21" t="str">
            <v xml:space="preserve">4.-DIRECCION DE COMUNICACIONES                                                  </v>
          </cell>
          <cell r="H21" t="str">
            <v xml:space="preserve">DISEÑADOR(A) GRAFICO                    </v>
          </cell>
          <cell r="K21">
            <v>35000</v>
          </cell>
          <cell r="U21">
            <v>0</v>
          </cell>
          <cell r="V21">
            <v>1004.5</v>
          </cell>
          <cell r="W21">
            <v>1064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H21" t="str">
            <v xml:space="preserve">Masculino </v>
          </cell>
          <cell r="AI21" t="str">
            <v xml:space="preserve"> 2/01/2025</v>
          </cell>
          <cell r="AJ21" t="str">
            <v xml:space="preserve"> 2/07/2025</v>
          </cell>
        </row>
        <row r="22">
          <cell r="G22" t="str">
            <v xml:space="preserve">4.-DIRECCION DE COMUNICACIONES                                                  </v>
          </cell>
          <cell r="H22" t="str">
            <v xml:space="preserve">TECNICO DE COMUNICACION                 </v>
          </cell>
          <cell r="K22">
            <v>40000</v>
          </cell>
          <cell r="U22">
            <v>442.65</v>
          </cell>
          <cell r="V22">
            <v>1148</v>
          </cell>
          <cell r="W22">
            <v>1216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H22" t="str">
            <v xml:space="preserve">Masculino </v>
          </cell>
          <cell r="AI22" t="str">
            <v xml:space="preserve"> 2/12/2024</v>
          </cell>
          <cell r="AJ22" t="str">
            <v xml:space="preserve"> 2/06/2025</v>
          </cell>
        </row>
        <row r="23">
          <cell r="G23" t="str">
            <v xml:space="preserve">4.-DIRECCION DE COMUNICACIONES                                                  </v>
          </cell>
          <cell r="H23" t="str">
            <v xml:space="preserve">TECNICO DE COMUNICACIONES               </v>
          </cell>
          <cell r="K23">
            <v>40000</v>
          </cell>
          <cell r="U23">
            <v>442.65</v>
          </cell>
          <cell r="V23">
            <v>1148</v>
          </cell>
          <cell r="W23">
            <v>1216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H23" t="str">
            <v xml:space="preserve">Masculino </v>
          </cell>
          <cell r="AI23" t="str">
            <v xml:space="preserve"> 1/11/2024</v>
          </cell>
          <cell r="AJ23" t="str">
            <v xml:space="preserve"> 1/05/2025</v>
          </cell>
        </row>
        <row r="24">
          <cell r="G24" t="str">
            <v xml:space="preserve">4.-DIRECCION DE COMUNICACIONES                                                  </v>
          </cell>
          <cell r="H24" t="str">
            <v xml:space="preserve">ANALISTA DE COMUNICACIONES              </v>
          </cell>
          <cell r="K24">
            <v>60000</v>
          </cell>
          <cell r="U24">
            <v>3143.56</v>
          </cell>
          <cell r="V24">
            <v>1722</v>
          </cell>
          <cell r="W24">
            <v>1824</v>
          </cell>
          <cell r="X24">
            <v>1715.46</v>
          </cell>
          <cell r="Y24">
            <v>0</v>
          </cell>
          <cell r="Z24">
            <v>7327.82</v>
          </cell>
          <cell r="AB24">
            <v>0</v>
          </cell>
          <cell r="AC24">
            <v>0</v>
          </cell>
          <cell r="AH24" t="str">
            <v xml:space="preserve">Masculino </v>
          </cell>
          <cell r="AI24" t="str">
            <v xml:space="preserve"> 1/09/2024</v>
          </cell>
          <cell r="AJ24" t="str">
            <v xml:space="preserve"> 1/03/2025</v>
          </cell>
        </row>
        <row r="25">
          <cell r="G25" t="str">
            <v xml:space="preserve">4.-DIRECCION DE COMUNICACIONES                                                  </v>
          </cell>
          <cell r="H25" t="str">
            <v xml:space="preserve">TECNICO DE COMUNICACION                 </v>
          </cell>
          <cell r="K25">
            <v>36000</v>
          </cell>
          <cell r="U25">
            <v>0</v>
          </cell>
          <cell r="V25">
            <v>1033.2</v>
          </cell>
          <cell r="W25">
            <v>1094.4000000000001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H25" t="str">
            <v xml:space="preserve">Masculino </v>
          </cell>
          <cell r="AI25" t="str">
            <v>13/06/2024</v>
          </cell>
          <cell r="AJ25" t="str">
            <v>13/12/2024</v>
          </cell>
        </row>
        <row r="26">
          <cell r="G26" t="str">
            <v xml:space="preserve">4.-DIRECCION DE COMUNICACIONES                                                  </v>
          </cell>
          <cell r="H26" t="str">
            <v xml:space="preserve">GESTOR DE REDES SOCIALES                </v>
          </cell>
          <cell r="K26">
            <v>50000</v>
          </cell>
          <cell r="U26">
            <v>1854</v>
          </cell>
          <cell r="V26">
            <v>1435</v>
          </cell>
          <cell r="W26">
            <v>1520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H26" t="str">
            <v xml:space="preserve">Masculino </v>
          </cell>
          <cell r="AI26" t="str">
            <v xml:space="preserve"> 2/11/2024</v>
          </cell>
          <cell r="AJ26" t="str">
            <v xml:space="preserve"> 2/05/2025</v>
          </cell>
        </row>
        <row r="27">
          <cell r="G27" t="str">
            <v xml:space="preserve">4.-DIRECCION DE COMUNICACIONES                                                  </v>
          </cell>
          <cell r="H27" t="str">
            <v xml:space="preserve">TECNICO DE COMUNICACIONES               </v>
          </cell>
          <cell r="K27">
            <v>45000</v>
          </cell>
          <cell r="U27">
            <v>1148.33</v>
          </cell>
          <cell r="V27">
            <v>1291.5</v>
          </cell>
          <cell r="W27">
            <v>1368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I27" t="str">
            <v xml:space="preserve"> 2/12/2024</v>
          </cell>
          <cell r="AJ27" t="str">
            <v xml:space="preserve"> 2/06/2025</v>
          </cell>
        </row>
        <row r="28">
          <cell r="G28" t="str">
            <v xml:space="preserve">4.-DIRECCION DE COMUNICACIONES                                                  </v>
          </cell>
          <cell r="H28" t="str">
            <v xml:space="preserve">TECNICO DE COMUNICACIONES               </v>
          </cell>
          <cell r="K28">
            <v>40000</v>
          </cell>
          <cell r="U28">
            <v>442.65</v>
          </cell>
          <cell r="V28">
            <v>1148</v>
          </cell>
          <cell r="W28">
            <v>1216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H28" t="str">
            <v xml:space="preserve">Masculino </v>
          </cell>
          <cell r="AI28" t="str">
            <v xml:space="preserve"> 1/08/2024</v>
          </cell>
          <cell r="AJ28" t="str">
            <v xml:space="preserve"> 1/02/2025</v>
          </cell>
        </row>
        <row r="29">
          <cell r="G29" t="str">
            <v xml:space="preserve">4.-DIRECCION DE COMUNICACIONES                                                  </v>
          </cell>
          <cell r="H29" t="str">
            <v xml:space="preserve">TECNICO DE COMUNICACION                 </v>
          </cell>
          <cell r="K29">
            <v>40000</v>
          </cell>
          <cell r="U29">
            <v>442.65</v>
          </cell>
          <cell r="V29">
            <v>1148</v>
          </cell>
          <cell r="W29">
            <v>1216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H29" t="str">
            <v xml:space="preserve">Femenino  </v>
          </cell>
          <cell r="AI29" t="str">
            <v xml:space="preserve"> 2/01/2025</v>
          </cell>
          <cell r="AJ29" t="str">
            <v xml:space="preserve"> 2/07/2025</v>
          </cell>
        </row>
        <row r="30">
          <cell r="G30" t="str">
            <v xml:space="preserve">4.-DIRECCION DE COMUNICACIONES                                                  </v>
          </cell>
          <cell r="H30" t="str">
            <v xml:space="preserve">ANALISTA DE PRODUCCION                  </v>
          </cell>
          <cell r="K30">
            <v>50000</v>
          </cell>
          <cell r="U30">
            <v>1854</v>
          </cell>
          <cell r="V30">
            <v>1435</v>
          </cell>
          <cell r="W30">
            <v>1520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H30" t="str">
            <v xml:space="preserve">Masculino </v>
          </cell>
          <cell r="AI30" t="str">
            <v xml:space="preserve"> 2/11/2024</v>
          </cell>
          <cell r="AJ30" t="str">
            <v xml:space="preserve"> 2/05/2025</v>
          </cell>
        </row>
        <row r="31">
          <cell r="G31" t="str">
            <v xml:space="preserve">4.-DIRECCION DE COMUNICACIONES                                                  </v>
          </cell>
          <cell r="H31" t="str">
            <v xml:space="preserve">MANEJADOR DE PAGINA WEB                 </v>
          </cell>
          <cell r="K31">
            <v>40000</v>
          </cell>
          <cell r="U31">
            <v>442.65</v>
          </cell>
          <cell r="V31">
            <v>1148</v>
          </cell>
          <cell r="W31">
            <v>1216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H31" t="str">
            <v xml:space="preserve">Femenino  </v>
          </cell>
          <cell r="AI31" t="str">
            <v xml:space="preserve"> 1/11/2024</v>
          </cell>
          <cell r="AJ31" t="str">
            <v xml:space="preserve"> 1/05/2025</v>
          </cell>
        </row>
        <row r="32">
          <cell r="G32" t="str">
            <v xml:space="preserve">4.2-DPTO.  DE RELACIONES PUBICAS Y PRENSA                                       </v>
          </cell>
          <cell r="H32" t="str">
            <v xml:space="preserve">PERIODISTA                              </v>
          </cell>
          <cell r="K32">
            <v>50000</v>
          </cell>
          <cell r="U32">
            <v>1854</v>
          </cell>
          <cell r="V32">
            <v>1435</v>
          </cell>
          <cell r="W32">
            <v>1520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H32" t="str">
            <v xml:space="preserve">Masculino </v>
          </cell>
          <cell r="AI32" t="str">
            <v xml:space="preserve"> 1/08/2024</v>
          </cell>
          <cell r="AJ32" t="str">
            <v xml:space="preserve"> 1/02/2025</v>
          </cell>
        </row>
        <row r="33">
          <cell r="G33" t="str">
            <v xml:space="preserve">4.2-DPTO.  DE RELACIONES PUBICAS Y PRENSA                                       </v>
          </cell>
          <cell r="H33" t="str">
            <v xml:space="preserve">ENCARGADO(A)                            </v>
          </cell>
          <cell r="K33">
            <v>100000</v>
          </cell>
          <cell r="U33">
            <v>12105.44</v>
          </cell>
          <cell r="V33">
            <v>2870</v>
          </cell>
          <cell r="W33">
            <v>3040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H33" t="str">
            <v xml:space="preserve">Femenino  </v>
          </cell>
          <cell r="AI33" t="str">
            <v xml:space="preserve"> 1/08/2024</v>
          </cell>
          <cell r="AJ33" t="str">
            <v xml:space="preserve"> 1/02/2025</v>
          </cell>
        </row>
        <row r="34">
          <cell r="G34" t="str">
            <v xml:space="preserve">4.2-DPTO.  DE RELACIONES PUBICAS Y PRENSA                                       </v>
          </cell>
          <cell r="H34" t="str">
            <v xml:space="preserve">ENCARGADO(A) DE PRENSA                  </v>
          </cell>
          <cell r="K34">
            <v>75000</v>
          </cell>
          <cell r="U34">
            <v>6309.35</v>
          </cell>
          <cell r="V34">
            <v>2152.5</v>
          </cell>
          <cell r="W34">
            <v>2280</v>
          </cell>
          <cell r="X34">
            <v>0</v>
          </cell>
          <cell r="Y34">
            <v>1947.6</v>
          </cell>
          <cell r="Z34">
            <v>0</v>
          </cell>
          <cell r="AB34">
            <v>0</v>
          </cell>
          <cell r="AC34">
            <v>0</v>
          </cell>
          <cell r="AH34" t="str">
            <v xml:space="preserve">Masculino </v>
          </cell>
          <cell r="AI34" t="str">
            <v xml:space="preserve"> 1/09/2024</v>
          </cell>
          <cell r="AJ34" t="str">
            <v xml:space="preserve"> 1/03/2025</v>
          </cell>
        </row>
        <row r="35">
          <cell r="G35" t="str">
            <v xml:space="preserve">6-DIRECCION DE RECURSOS HUMANOS                                                 </v>
          </cell>
          <cell r="H35" t="str">
            <v xml:space="preserve">ANALISTA DE RR. HH.                     </v>
          </cell>
          <cell r="K35">
            <v>46000</v>
          </cell>
          <cell r="U35">
            <v>1289.46</v>
          </cell>
          <cell r="V35">
            <v>1320.2</v>
          </cell>
          <cell r="W35">
            <v>1398.4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H35" t="str">
            <v xml:space="preserve">Femenino  </v>
          </cell>
          <cell r="AI35" t="str">
            <v xml:space="preserve"> 1/08/2024</v>
          </cell>
          <cell r="AJ35" t="str">
            <v xml:space="preserve"> 1/02/2025</v>
          </cell>
        </row>
        <row r="36">
          <cell r="G36" t="str">
            <v xml:space="preserve">6.1.1-DIV. DE EVAL. DESEMPE-O Y CAP.                                            </v>
          </cell>
          <cell r="H36" t="str">
            <v xml:space="preserve">ENC DIV EVAL. DESEMPEÑO Y CAP.          </v>
          </cell>
          <cell r="K36">
            <v>80000</v>
          </cell>
          <cell r="U36">
            <v>7400.94</v>
          </cell>
          <cell r="V36">
            <v>2296</v>
          </cell>
          <cell r="W36">
            <v>2432</v>
          </cell>
          <cell r="X36">
            <v>0</v>
          </cell>
          <cell r="Y36">
            <v>1349.63</v>
          </cell>
          <cell r="Z36">
            <v>19999.04</v>
          </cell>
          <cell r="AB36">
            <v>0</v>
          </cell>
          <cell r="AC36">
            <v>0</v>
          </cell>
          <cell r="AH36" t="str">
            <v xml:space="preserve">Femenino  </v>
          </cell>
          <cell r="AI36" t="str">
            <v xml:space="preserve"> 2/11/2024</v>
          </cell>
          <cell r="AJ36" t="str">
            <v xml:space="preserve"> 2/05/2025</v>
          </cell>
        </row>
        <row r="37">
          <cell r="G37" t="str">
            <v xml:space="preserve">7-SUB-SEC. DE PLAN. Y DES. INSTITUCIONAL                                        </v>
          </cell>
          <cell r="H37" t="str">
            <v xml:space="preserve">ANALISTA DE PLANIFICACION               </v>
          </cell>
          <cell r="K37">
            <v>60000</v>
          </cell>
          <cell r="U37">
            <v>3486.65</v>
          </cell>
          <cell r="V37">
            <v>1722</v>
          </cell>
          <cell r="W37">
            <v>1824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I37" t="str">
            <v xml:space="preserve"> 2/12/2024</v>
          </cell>
          <cell r="AJ37" t="str">
            <v xml:space="preserve"> 2/06/2025</v>
          </cell>
        </row>
        <row r="38">
          <cell r="G38" t="str">
            <v xml:space="preserve">23-DPTO. DE ANALISIS E INVESTIGACION MNCPL.                                     </v>
          </cell>
          <cell r="H38" t="str">
            <v xml:space="preserve">ANALISTA DE INVEST. MNCPL               </v>
          </cell>
          <cell r="K38">
            <v>62000</v>
          </cell>
          <cell r="U38">
            <v>3863.01</v>
          </cell>
          <cell r="V38">
            <v>1779.4</v>
          </cell>
          <cell r="W38">
            <v>1884.8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H38" t="str">
            <v xml:space="preserve">Femenino  </v>
          </cell>
          <cell r="AI38" t="str">
            <v xml:space="preserve"> 1/09/2024</v>
          </cell>
          <cell r="AJ38" t="str">
            <v xml:space="preserve"> 1/03/2025</v>
          </cell>
        </row>
        <row r="39">
          <cell r="G39" t="str">
            <v xml:space="preserve">23-DPTO. DE ANALISIS E INVESTIGACION MNCPL.                                     </v>
          </cell>
          <cell r="H39" t="str">
            <v xml:space="preserve">ANALISTA DE INVEST. MNCPL               </v>
          </cell>
          <cell r="K39">
            <v>62000</v>
          </cell>
          <cell r="U39">
            <v>3863.01</v>
          </cell>
          <cell r="V39">
            <v>1779.4</v>
          </cell>
          <cell r="W39">
            <v>1884.8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H39" t="str">
            <v xml:space="preserve">Femenino  </v>
          </cell>
          <cell r="AI39" t="str">
            <v xml:space="preserve"> 2/08/2024</v>
          </cell>
          <cell r="AJ39" t="str">
            <v xml:space="preserve"> 2/02/2025</v>
          </cell>
        </row>
        <row r="40">
          <cell r="G40" t="str">
            <v xml:space="preserve">23-DPTO. DE ANALISIS E INVESTIGACION MNCPL.                                     </v>
          </cell>
          <cell r="H40" t="str">
            <v xml:space="preserve">ANALISTA DE INVEST. MNCPL               </v>
          </cell>
          <cell r="K40">
            <v>50000</v>
          </cell>
          <cell r="U40">
            <v>1854</v>
          </cell>
          <cell r="V40">
            <v>1435</v>
          </cell>
          <cell r="W40">
            <v>1520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H40" t="str">
            <v xml:space="preserve">Masculino </v>
          </cell>
          <cell r="AI40" t="str">
            <v xml:space="preserve"> 2/12/2024</v>
          </cell>
          <cell r="AJ40" t="str">
            <v xml:space="preserve"> 2/06/2025</v>
          </cell>
        </row>
        <row r="41"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K41">
            <v>50000</v>
          </cell>
          <cell r="U41">
            <v>1596.68</v>
          </cell>
          <cell r="V41">
            <v>1435</v>
          </cell>
          <cell r="W41">
            <v>1520</v>
          </cell>
          <cell r="X41">
            <v>1715.46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H41" t="str">
            <v xml:space="preserve">Masculino </v>
          </cell>
          <cell r="AI41" t="str">
            <v xml:space="preserve"> 1/09/2024</v>
          </cell>
          <cell r="AJ41" t="str">
            <v xml:space="preserve"> 1/03/2025</v>
          </cell>
        </row>
        <row r="42"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K42">
            <v>60000</v>
          </cell>
          <cell r="U42">
            <v>3486.65</v>
          </cell>
          <cell r="V42">
            <v>1722</v>
          </cell>
          <cell r="W42">
            <v>1824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H42" t="str">
            <v xml:space="preserve">Femenino  </v>
          </cell>
          <cell r="AI42" t="str">
            <v xml:space="preserve"> 2/12/2024</v>
          </cell>
          <cell r="AJ42" t="str">
            <v xml:space="preserve"> 2/06/2025</v>
          </cell>
        </row>
        <row r="43"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K43">
            <v>62000</v>
          </cell>
          <cell r="U43">
            <v>3863.01</v>
          </cell>
          <cell r="V43">
            <v>1779.4</v>
          </cell>
          <cell r="W43">
            <v>1884.8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H43" t="str">
            <v xml:space="preserve">Femenino  </v>
          </cell>
          <cell r="AI43" t="str">
            <v>16/10/2024</v>
          </cell>
          <cell r="AJ43" t="str">
            <v>16/04/2025</v>
          </cell>
        </row>
        <row r="44"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K44">
            <v>62000</v>
          </cell>
          <cell r="U44">
            <v>3863.01</v>
          </cell>
          <cell r="V44">
            <v>1779.4</v>
          </cell>
          <cell r="W44">
            <v>1884.8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H44" t="str">
            <v xml:space="preserve">Femenino  </v>
          </cell>
          <cell r="AI44" t="str">
            <v xml:space="preserve"> 2/08/2024</v>
          </cell>
          <cell r="AJ44" t="str">
            <v xml:space="preserve"> 2/02/2025</v>
          </cell>
        </row>
        <row r="45"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K45">
            <v>70000</v>
          </cell>
          <cell r="U45">
            <v>5368.45</v>
          </cell>
          <cell r="V45">
            <v>2009</v>
          </cell>
          <cell r="W45">
            <v>2128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H45" t="str">
            <v xml:space="preserve">Femenino  </v>
          </cell>
          <cell r="AI45" t="str">
            <v xml:space="preserve"> 2/11/2024</v>
          </cell>
          <cell r="AJ45" t="str">
            <v xml:space="preserve"> 2/05/2025</v>
          </cell>
        </row>
        <row r="46"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K46">
            <v>55000</v>
          </cell>
          <cell r="U46">
            <v>2559.6799999999998</v>
          </cell>
          <cell r="V46">
            <v>1578.5</v>
          </cell>
          <cell r="W46">
            <v>1672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H46" t="str">
            <v xml:space="preserve">Femenino  </v>
          </cell>
          <cell r="AI46" t="str">
            <v xml:space="preserve"> 2/12/2024</v>
          </cell>
          <cell r="AJ46" t="str">
            <v xml:space="preserve"> 2/06/2025</v>
          </cell>
        </row>
        <row r="47"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K47">
            <v>60000</v>
          </cell>
          <cell r="U47">
            <v>3486.65</v>
          </cell>
          <cell r="V47">
            <v>1722</v>
          </cell>
          <cell r="W47">
            <v>1824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H47" t="str">
            <v xml:space="preserve">Masculino </v>
          </cell>
          <cell r="AI47" t="str">
            <v xml:space="preserve"> 1/12/2024</v>
          </cell>
          <cell r="AJ47" t="str">
            <v xml:space="preserve"> 1/06/2025</v>
          </cell>
        </row>
        <row r="48"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K48">
            <v>62000</v>
          </cell>
          <cell r="U48">
            <v>3863.01</v>
          </cell>
          <cell r="V48">
            <v>1779.4</v>
          </cell>
          <cell r="W48">
            <v>1884.8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H48" t="str">
            <v xml:space="preserve">Masculino </v>
          </cell>
          <cell r="AI48" t="str">
            <v xml:space="preserve"> 1/09/2024</v>
          </cell>
          <cell r="AJ48" t="str">
            <v xml:space="preserve"> 1/03/2025</v>
          </cell>
        </row>
        <row r="49"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K49">
            <v>62000</v>
          </cell>
          <cell r="U49">
            <v>3863.01</v>
          </cell>
          <cell r="V49">
            <v>1779.4</v>
          </cell>
          <cell r="W49">
            <v>1884.8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H49" t="str">
            <v xml:space="preserve">Femenino  </v>
          </cell>
          <cell r="AI49" t="str">
            <v xml:space="preserve"> 2/08/2024</v>
          </cell>
          <cell r="AJ49" t="str">
            <v xml:space="preserve"> 2/02/2025</v>
          </cell>
        </row>
        <row r="50"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K50">
            <v>50000</v>
          </cell>
          <cell r="U50">
            <v>1854</v>
          </cell>
          <cell r="V50">
            <v>1435</v>
          </cell>
          <cell r="W50">
            <v>1520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H50" t="str">
            <v xml:space="preserve">Masculino </v>
          </cell>
          <cell r="AI50" t="str">
            <v xml:space="preserve"> 1/01/2025</v>
          </cell>
          <cell r="AJ50" t="str">
            <v xml:space="preserve"> 1/07/2025</v>
          </cell>
        </row>
        <row r="51"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K51">
            <v>62000</v>
          </cell>
          <cell r="U51">
            <v>3863.01</v>
          </cell>
          <cell r="V51">
            <v>1779.4</v>
          </cell>
          <cell r="W51">
            <v>1884.8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H51" t="str">
            <v xml:space="preserve">Femenino  </v>
          </cell>
          <cell r="AI51" t="str">
            <v xml:space="preserve"> 2/12/2024</v>
          </cell>
          <cell r="AJ51" t="str">
            <v xml:space="preserve"> 2/06/2025</v>
          </cell>
        </row>
        <row r="52"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K52">
            <v>60000</v>
          </cell>
          <cell r="U52">
            <v>3486.65</v>
          </cell>
          <cell r="V52">
            <v>1722</v>
          </cell>
          <cell r="W52">
            <v>1824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H52" t="str">
            <v xml:space="preserve">Femenino  </v>
          </cell>
          <cell r="AI52" t="str">
            <v xml:space="preserve"> 3/12/2024</v>
          </cell>
          <cell r="AJ52" t="str">
            <v xml:space="preserve"> 3/06/2025</v>
          </cell>
        </row>
        <row r="53">
          <cell r="G53" t="str">
            <v xml:space="preserve">23-DPTO. DE ANALISIS E INVESTIGACION MNCPL.                                     </v>
          </cell>
          <cell r="H53" t="str">
            <v xml:space="preserve">ANALISTA DE INVEST. MNCPL               </v>
          </cell>
          <cell r="K53">
            <v>62000</v>
          </cell>
          <cell r="U53">
            <v>3863.01</v>
          </cell>
          <cell r="V53">
            <v>1779.4</v>
          </cell>
          <cell r="W53">
            <v>1884.8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H53" t="str">
            <v xml:space="preserve">Femenino  </v>
          </cell>
          <cell r="AI53" t="str">
            <v xml:space="preserve"> 2/11/2024</v>
          </cell>
          <cell r="AJ53" t="str">
            <v xml:space="preserve"> 2/05/2025</v>
          </cell>
        </row>
        <row r="54">
          <cell r="G54" t="str">
            <v xml:space="preserve">23-DPTO. DE ANALISIS E INVESTIGACION MNCPL.                                     </v>
          </cell>
          <cell r="H54" t="str">
            <v xml:space="preserve">ANALISTA DE INVEST. MNCPL               </v>
          </cell>
          <cell r="K54">
            <v>50000</v>
          </cell>
          <cell r="U54">
            <v>1854</v>
          </cell>
          <cell r="V54">
            <v>1435</v>
          </cell>
          <cell r="W54">
            <v>1520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H54" t="str">
            <v xml:space="preserve">Femenino  </v>
          </cell>
          <cell r="AI54" t="str">
            <v xml:space="preserve"> 2/12/2024</v>
          </cell>
          <cell r="AJ54" t="str">
            <v xml:space="preserve"> 2/06/2025</v>
          </cell>
        </row>
        <row r="55">
          <cell r="G55" t="str">
            <v xml:space="preserve">24-UNIDAD DE SALUD MUNICIPAL                                                    </v>
          </cell>
          <cell r="H55" t="str">
            <v xml:space="preserve">DOCTOR EN MEDICINA                      </v>
          </cell>
          <cell r="K55">
            <v>50000</v>
          </cell>
          <cell r="U55">
            <v>1854</v>
          </cell>
          <cell r="V55">
            <v>1435</v>
          </cell>
          <cell r="W55">
            <v>1520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H55" t="str">
            <v xml:space="preserve">Femenino  </v>
          </cell>
          <cell r="AI55" t="str">
            <v xml:space="preserve"> 1/08/2024</v>
          </cell>
          <cell r="AJ55" t="str">
            <v xml:space="preserve"> 1/02/2025</v>
          </cell>
        </row>
        <row r="56">
          <cell r="G56" t="str">
            <v xml:space="preserve">7.1-DPTO. DE FORMULACION Y EVAL. DE P.P.P                                       </v>
          </cell>
          <cell r="H56" t="str">
            <v xml:space="preserve">TECNICO ADMINISTRATIVO                  </v>
          </cell>
          <cell r="K56">
            <v>46000</v>
          </cell>
          <cell r="U56">
            <v>1289.46</v>
          </cell>
          <cell r="V56">
            <v>1320.2</v>
          </cell>
          <cell r="W56">
            <v>1398.4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H56" t="str">
            <v xml:space="preserve">Masculino </v>
          </cell>
          <cell r="AI56" t="str">
            <v xml:space="preserve"> 2/12/2024</v>
          </cell>
          <cell r="AJ56" t="str">
            <v xml:space="preserve"> 2/06/2025</v>
          </cell>
        </row>
        <row r="57">
          <cell r="G57" t="str">
            <v xml:space="preserve">7.1-DPTO. DE FORMULACION Y EVAL. DE P.P.P                                       </v>
          </cell>
          <cell r="H57" t="str">
            <v xml:space="preserve">ANALISTA PRES. PARTICIPATIVO            </v>
          </cell>
          <cell r="K57">
            <v>50000</v>
          </cell>
          <cell r="U57">
            <v>1854</v>
          </cell>
          <cell r="V57">
            <v>1435</v>
          </cell>
          <cell r="W57">
            <v>1520</v>
          </cell>
          <cell r="X57">
            <v>0</v>
          </cell>
          <cell r="Y57">
            <v>0</v>
          </cell>
          <cell r="Z57">
            <v>13594.66</v>
          </cell>
          <cell r="AB57">
            <v>0</v>
          </cell>
          <cell r="AC57">
            <v>0</v>
          </cell>
          <cell r="AH57" t="str">
            <v xml:space="preserve">Femenino  </v>
          </cell>
          <cell r="AI57" t="str">
            <v>15/11/2024</v>
          </cell>
          <cell r="AJ57" t="str">
            <v>15/05/2025</v>
          </cell>
        </row>
        <row r="58">
          <cell r="G58" t="str">
            <v xml:space="preserve">7.2-DPTO DE DES.  INST.  Y CALIDAD EN LA GEST.                                  </v>
          </cell>
          <cell r="H58" t="str">
            <v xml:space="preserve">COORDINADOR(A)                          </v>
          </cell>
          <cell r="K58">
            <v>100000</v>
          </cell>
          <cell r="U58">
            <v>12105.44</v>
          </cell>
          <cell r="V58">
            <v>2870</v>
          </cell>
          <cell r="W58">
            <v>3040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H58" t="str">
            <v xml:space="preserve">Femenino  </v>
          </cell>
          <cell r="AI58" t="str">
            <v xml:space="preserve"> 2/12/2024</v>
          </cell>
          <cell r="AJ58" t="str">
            <v xml:space="preserve"> 2/06/2025</v>
          </cell>
        </row>
        <row r="59">
          <cell r="G59" t="str">
            <v xml:space="preserve">7.3-DPTO DE COOPERACION INT.                                                    </v>
          </cell>
          <cell r="H59" t="str">
            <v xml:space="preserve">ENCARGADO(A) DPTO. COOP. INTERNACIONAL  </v>
          </cell>
          <cell r="K59">
            <v>80000</v>
          </cell>
          <cell r="U59">
            <v>7400.94</v>
          </cell>
          <cell r="V59">
            <v>2296</v>
          </cell>
          <cell r="W59">
            <v>2432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H59" t="str">
            <v xml:space="preserve">Masculino </v>
          </cell>
          <cell r="AI59" t="str">
            <v xml:space="preserve"> 1/08/2024</v>
          </cell>
          <cell r="AJ59" t="str">
            <v xml:space="preserve"> 1/02/2025</v>
          </cell>
        </row>
        <row r="60">
          <cell r="G60" t="str">
            <v xml:space="preserve">7.3-DPTO DE COOPERACION INT.                                                    </v>
          </cell>
          <cell r="H60" t="str">
            <v xml:space="preserve">ANALISTA DE PROYECTOS                   </v>
          </cell>
          <cell r="K60">
            <v>62000</v>
          </cell>
          <cell r="U60">
            <v>3863.01</v>
          </cell>
          <cell r="V60">
            <v>1779.4</v>
          </cell>
          <cell r="W60">
            <v>1884.8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H60" t="str">
            <v xml:space="preserve">Femenino  </v>
          </cell>
          <cell r="AI60" t="str">
            <v xml:space="preserve"> 1/08/2024</v>
          </cell>
          <cell r="AJ60" t="str">
            <v xml:space="preserve"> 1/02/2025</v>
          </cell>
        </row>
        <row r="61">
          <cell r="G61" t="str">
            <v xml:space="preserve">7.3-DPTO DE COOPERACION INT.                                                    </v>
          </cell>
          <cell r="H61" t="str">
            <v xml:space="preserve">TECNICO DE COOP. INTERNACIONAL          </v>
          </cell>
          <cell r="K61">
            <v>36000</v>
          </cell>
          <cell r="U61">
            <v>0</v>
          </cell>
          <cell r="V61">
            <v>1033.2</v>
          </cell>
          <cell r="W61">
            <v>1094.4000000000001</v>
          </cell>
          <cell r="X61">
            <v>0</v>
          </cell>
          <cell r="Y61">
            <v>0</v>
          </cell>
          <cell r="Z61">
            <v>4000</v>
          </cell>
          <cell r="AB61">
            <v>0</v>
          </cell>
          <cell r="AC61">
            <v>0</v>
          </cell>
          <cell r="AH61" t="str">
            <v xml:space="preserve">Masculino </v>
          </cell>
          <cell r="AI61" t="str">
            <v xml:space="preserve"> 1/10/2024</v>
          </cell>
          <cell r="AJ61" t="str">
            <v xml:space="preserve"> 1/04/2025</v>
          </cell>
        </row>
        <row r="62">
          <cell r="G62" t="str">
            <v xml:space="preserve">9-SECCION CONTROL ADM. Y FINANCIERO                                             </v>
          </cell>
          <cell r="H62" t="str">
            <v xml:space="preserve">TECNICO ADMINISTRATIVO                  </v>
          </cell>
          <cell r="K62">
            <v>46000</v>
          </cell>
          <cell r="U62">
            <v>1289.46</v>
          </cell>
          <cell r="V62">
            <v>1320.2</v>
          </cell>
          <cell r="W62">
            <v>1398.4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H62" t="str">
            <v xml:space="preserve">Femenino  </v>
          </cell>
          <cell r="AI62" t="str">
            <v xml:space="preserve"> 1/08/2024</v>
          </cell>
          <cell r="AJ62" t="str">
            <v xml:space="preserve"> 1/02/2025</v>
          </cell>
        </row>
        <row r="63">
          <cell r="G63" t="str">
            <v xml:space="preserve">10-SUB-SEC. DE GEST. Y ASIST. TEC. MNCPL                                        </v>
          </cell>
          <cell r="H63" t="str">
            <v xml:space="preserve">ENLACE PROVINCIAL                       </v>
          </cell>
          <cell r="K63">
            <v>40000</v>
          </cell>
          <cell r="U63">
            <v>442.65</v>
          </cell>
          <cell r="V63">
            <v>1148</v>
          </cell>
          <cell r="W63">
            <v>1216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H63" t="str">
            <v xml:space="preserve">Femenino  </v>
          </cell>
          <cell r="AI63" t="str">
            <v xml:space="preserve"> 1/11/2024</v>
          </cell>
          <cell r="AJ63" t="str">
            <v xml:space="preserve"> 1/05/2024</v>
          </cell>
        </row>
        <row r="64">
          <cell r="G64" t="str">
            <v xml:space="preserve">10.1-OBSERVATORIO MUNICIPAL                                                     </v>
          </cell>
          <cell r="H64" t="str">
            <v xml:space="preserve">ANALISTA DE SISTEMAS INFORMATICO        </v>
          </cell>
          <cell r="K64">
            <v>50000</v>
          </cell>
          <cell r="U64">
            <v>1854</v>
          </cell>
          <cell r="V64">
            <v>1435</v>
          </cell>
          <cell r="W64">
            <v>1520</v>
          </cell>
          <cell r="X64">
            <v>0</v>
          </cell>
          <cell r="Y64">
            <v>0</v>
          </cell>
          <cell r="Z64">
            <v>1000</v>
          </cell>
          <cell r="AB64">
            <v>0</v>
          </cell>
          <cell r="AC64">
            <v>0</v>
          </cell>
          <cell r="AH64" t="str">
            <v xml:space="preserve">Masculino </v>
          </cell>
          <cell r="AI64" t="str">
            <v xml:space="preserve"> 2/11/2024</v>
          </cell>
          <cell r="AJ64" t="str">
            <v xml:space="preserve"> 2/05/2025</v>
          </cell>
        </row>
        <row r="65">
          <cell r="G65" t="str">
            <v xml:space="preserve">10.2-DPTO. DE ENLACE CON LOS AYTOS                                              </v>
          </cell>
          <cell r="H65" t="str">
            <v xml:space="preserve">ANALISTA                                </v>
          </cell>
          <cell r="K65">
            <v>60000</v>
          </cell>
          <cell r="U65">
            <v>3486.65</v>
          </cell>
          <cell r="V65">
            <v>1722</v>
          </cell>
          <cell r="W65">
            <v>1824</v>
          </cell>
          <cell r="X65">
            <v>0</v>
          </cell>
          <cell r="Y65">
            <v>0</v>
          </cell>
          <cell r="Z65">
            <v>3500</v>
          </cell>
          <cell r="AB65">
            <v>0</v>
          </cell>
          <cell r="AC65">
            <v>0</v>
          </cell>
          <cell r="AH65" t="str">
            <v xml:space="preserve">Femenino  </v>
          </cell>
          <cell r="AI65" t="str">
            <v xml:space="preserve"> 1/08/2024</v>
          </cell>
          <cell r="AJ65" t="str">
            <v xml:space="preserve"> 1/02/2025</v>
          </cell>
        </row>
        <row r="66">
          <cell r="G66" t="str">
            <v xml:space="preserve">10.2-DPTO. DE ENLACE CON LOS AYTOS                                              </v>
          </cell>
          <cell r="H66" t="str">
            <v xml:space="preserve">ENLACE PROV.-SAN JOSE DE OCOA           </v>
          </cell>
          <cell r="K66">
            <v>40000</v>
          </cell>
          <cell r="U66">
            <v>442.65</v>
          </cell>
          <cell r="V66">
            <v>1148</v>
          </cell>
          <cell r="W66">
            <v>1216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H66" t="str">
            <v xml:space="preserve">Masculino </v>
          </cell>
          <cell r="AI66" t="str">
            <v xml:space="preserve"> 2/11/2024</v>
          </cell>
          <cell r="AJ66" t="str">
            <v xml:space="preserve"> 2/05/2025</v>
          </cell>
        </row>
        <row r="67">
          <cell r="G67" t="str">
            <v xml:space="preserve">10.2-DPTO. DE ENLACE CON LOS AYTOS                                              </v>
          </cell>
          <cell r="H67" t="str">
            <v xml:space="preserve">ENLACE PROV.-SANTIAGO                   </v>
          </cell>
          <cell r="K67">
            <v>40000</v>
          </cell>
          <cell r="U67">
            <v>442.65</v>
          </cell>
          <cell r="V67">
            <v>1148</v>
          </cell>
          <cell r="W67">
            <v>1216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H67" t="str">
            <v xml:space="preserve">Masculino </v>
          </cell>
          <cell r="AI67" t="str">
            <v xml:space="preserve"> 1/09/2024</v>
          </cell>
          <cell r="AJ67" t="str">
            <v xml:space="preserve"> 1/03/2025</v>
          </cell>
        </row>
        <row r="68">
          <cell r="G68" t="str">
            <v xml:space="preserve">10.2-DPTO. DE ENLACE CON LOS AYTOS                                              </v>
          </cell>
          <cell r="H68" t="str">
            <v xml:space="preserve">ENLACE REGIONAL                         </v>
          </cell>
          <cell r="K68">
            <v>50000</v>
          </cell>
          <cell r="U68">
            <v>1854</v>
          </cell>
          <cell r="V68">
            <v>1435</v>
          </cell>
          <cell r="W68">
            <v>1520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H68" t="str">
            <v xml:space="preserve">Masculino </v>
          </cell>
          <cell r="AI68" t="str">
            <v xml:space="preserve"> 2/12/2024</v>
          </cell>
          <cell r="AJ68" t="str">
            <v xml:space="preserve"> 2/06/2025</v>
          </cell>
        </row>
        <row r="69">
          <cell r="G69" t="str">
            <v xml:space="preserve">10.2-DPTO. DE ENLACE CON LOS AYTOS                                              </v>
          </cell>
          <cell r="H69" t="str">
            <v xml:space="preserve">ENLACE PROV.-LA VEGA                    </v>
          </cell>
          <cell r="K69">
            <v>40000</v>
          </cell>
          <cell r="U69">
            <v>442.65</v>
          </cell>
          <cell r="V69">
            <v>1148</v>
          </cell>
          <cell r="W69">
            <v>1216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H69" t="str">
            <v xml:space="preserve">Masculino </v>
          </cell>
          <cell r="AI69" t="str">
            <v xml:space="preserve"> 2/11/2024</v>
          </cell>
          <cell r="AJ69" t="str">
            <v xml:space="preserve"> 2/05/2025</v>
          </cell>
        </row>
        <row r="70">
          <cell r="G70" t="str">
            <v xml:space="preserve">10.2-DPTO. DE ENLACE CON LOS AYTOS                                              </v>
          </cell>
          <cell r="H70" t="str">
            <v xml:space="preserve">ANALISTA GESTION TECNICA MNCPL          </v>
          </cell>
          <cell r="K70">
            <v>50000</v>
          </cell>
          <cell r="U70">
            <v>1854</v>
          </cell>
          <cell r="V70">
            <v>1435</v>
          </cell>
          <cell r="W70">
            <v>1520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H70" t="str">
            <v xml:space="preserve">Masculino </v>
          </cell>
          <cell r="AI70" t="str">
            <v xml:space="preserve"> 1/09/2024</v>
          </cell>
          <cell r="AJ70" t="str">
            <v xml:space="preserve"> 1/03/2025</v>
          </cell>
        </row>
        <row r="71">
          <cell r="G71" t="str">
            <v xml:space="preserve">11.1-SECCION ADM. DEL SERVICIO TIC                                              </v>
          </cell>
          <cell r="H71" t="str">
            <v xml:space="preserve">ANALISTA DE SISTEMAS INFORMATICO        </v>
          </cell>
          <cell r="K71">
            <v>62000</v>
          </cell>
          <cell r="U71">
            <v>3863.01</v>
          </cell>
          <cell r="V71">
            <v>1779.4</v>
          </cell>
          <cell r="W71">
            <v>1884.8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H71" t="str">
            <v xml:space="preserve">Masculino </v>
          </cell>
          <cell r="AI71" t="str">
            <v xml:space="preserve"> 4/10/2024</v>
          </cell>
          <cell r="AJ71" t="str">
            <v xml:space="preserve"> 4/04/2025</v>
          </cell>
        </row>
        <row r="72">
          <cell r="G72" t="str">
            <v xml:space="preserve">11.2-SECCION OPERACIONES TIC                                                    </v>
          </cell>
          <cell r="H72" t="str">
            <v xml:space="preserve">SOPORTE TECNICO INFORMATICO             </v>
          </cell>
          <cell r="K72">
            <v>45000</v>
          </cell>
          <cell r="U72">
            <v>1148.33</v>
          </cell>
          <cell r="V72">
            <v>1291.5</v>
          </cell>
          <cell r="W72">
            <v>1368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H72" t="str">
            <v xml:space="preserve">Masculino </v>
          </cell>
          <cell r="AI72" t="str">
            <v xml:space="preserve"> 2/12/2024</v>
          </cell>
          <cell r="AJ72" t="str">
            <v xml:space="preserve"> 2/06/2025</v>
          </cell>
        </row>
        <row r="73">
          <cell r="G73" t="str">
            <v xml:space="preserve">11.2-SECCION OPERACIONES TIC                                                    </v>
          </cell>
          <cell r="H73" t="str">
            <v xml:space="preserve">SOPORTE TECNICO INFORMATICO             </v>
          </cell>
          <cell r="K73">
            <v>40000</v>
          </cell>
          <cell r="U73">
            <v>442.65</v>
          </cell>
          <cell r="V73">
            <v>1148</v>
          </cell>
          <cell r="W73">
            <v>1216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H73" t="str">
            <v xml:space="preserve">Masculino </v>
          </cell>
          <cell r="AI73" t="str">
            <v xml:space="preserve"> 2/11/2024</v>
          </cell>
          <cell r="AJ73" t="str">
            <v xml:space="preserve"> 2/05/2025</v>
          </cell>
        </row>
        <row r="74">
          <cell r="G74" t="str">
            <v xml:space="preserve">11.2-SECCION OPERACIONES TIC                                                    </v>
          </cell>
          <cell r="H74" t="str">
            <v xml:space="preserve">SOPORTE TECNICO INFORMATICO             </v>
          </cell>
          <cell r="K74">
            <v>40000</v>
          </cell>
          <cell r="U74">
            <v>442.65</v>
          </cell>
          <cell r="V74">
            <v>1148</v>
          </cell>
          <cell r="W74">
            <v>1216</v>
          </cell>
          <cell r="X74">
            <v>0</v>
          </cell>
          <cell r="Y74">
            <v>0</v>
          </cell>
          <cell r="Z74">
            <v>4500.03</v>
          </cell>
          <cell r="AB74">
            <v>0</v>
          </cell>
          <cell r="AC74">
            <v>0</v>
          </cell>
          <cell r="AH74" t="str">
            <v xml:space="preserve">Masculino </v>
          </cell>
          <cell r="AI74" t="str">
            <v xml:space="preserve"> 2/11/2024</v>
          </cell>
          <cell r="AJ74" t="str">
            <v xml:space="preserve"> 2/05/2025</v>
          </cell>
        </row>
        <row r="75">
          <cell r="G75" t="str">
            <v xml:space="preserve">11-DIRECCION TEC. DE LA INF. Y COM                                              </v>
          </cell>
          <cell r="H75" t="str">
            <v xml:space="preserve">SOPORTE TECNICO INFORMATICO             </v>
          </cell>
          <cell r="K75">
            <v>45000</v>
          </cell>
          <cell r="U75">
            <v>1148.33</v>
          </cell>
          <cell r="V75">
            <v>1291.5</v>
          </cell>
          <cell r="W75">
            <v>1368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H75" t="str">
            <v xml:space="preserve">Masculino </v>
          </cell>
          <cell r="AI75" t="str">
            <v xml:space="preserve"> 2/12/2024</v>
          </cell>
          <cell r="AJ75" t="str">
            <v xml:space="preserve"> 2/06/2025</v>
          </cell>
        </row>
        <row r="76">
          <cell r="G76" t="str">
            <v xml:space="preserve">11-DIRECCION TEC. DE LA INF. Y COM                                              </v>
          </cell>
          <cell r="H76" t="str">
            <v xml:space="preserve">TECNICO DE PROGRAMACION                 </v>
          </cell>
          <cell r="K76">
            <v>45000</v>
          </cell>
          <cell r="U76">
            <v>1148.33</v>
          </cell>
          <cell r="V76">
            <v>1291.5</v>
          </cell>
          <cell r="W76">
            <v>1368</v>
          </cell>
          <cell r="X76">
            <v>0</v>
          </cell>
          <cell r="Y76">
            <v>0</v>
          </cell>
          <cell r="Z76">
            <v>1500</v>
          </cell>
          <cell r="AB76">
            <v>0</v>
          </cell>
          <cell r="AC76">
            <v>0</v>
          </cell>
          <cell r="AH76" t="str">
            <v xml:space="preserve">Masculino </v>
          </cell>
          <cell r="AI76" t="str">
            <v xml:space="preserve"> 1/09/2024</v>
          </cell>
          <cell r="AJ76" t="str">
            <v xml:space="preserve"> 1/03/2025</v>
          </cell>
        </row>
        <row r="77">
          <cell r="G77" t="str">
            <v xml:space="preserve">11-DIRECCION TEC. DE LA INF. Y COM                                              </v>
          </cell>
          <cell r="H77" t="str">
            <v xml:space="preserve">ANALISTA DE SISTEMAS INFORMATICO        </v>
          </cell>
          <cell r="K77">
            <v>50000</v>
          </cell>
          <cell r="U77">
            <v>1854</v>
          </cell>
          <cell r="V77">
            <v>1435</v>
          </cell>
          <cell r="W77">
            <v>1520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H77" t="str">
            <v xml:space="preserve">Masculino </v>
          </cell>
          <cell r="AI77" t="str">
            <v xml:space="preserve"> 1/11/2024</v>
          </cell>
          <cell r="AJ77" t="str">
            <v xml:space="preserve"> 1/05/2025</v>
          </cell>
        </row>
        <row r="78">
          <cell r="G78" t="str">
            <v xml:space="preserve">11-DIRECCION TEC. DE LA INF. Y COM                                              </v>
          </cell>
          <cell r="H78" t="str">
            <v xml:space="preserve">TECNICO DE PROGRAMACION                 </v>
          </cell>
          <cell r="K78">
            <v>45000</v>
          </cell>
          <cell r="U78">
            <v>1148.33</v>
          </cell>
          <cell r="V78">
            <v>1291.5</v>
          </cell>
          <cell r="W78">
            <v>1368</v>
          </cell>
          <cell r="X78">
            <v>0</v>
          </cell>
          <cell r="Y78">
            <v>0</v>
          </cell>
          <cell r="Z78">
            <v>3000</v>
          </cell>
          <cell r="AB78">
            <v>0</v>
          </cell>
          <cell r="AC78">
            <v>0</v>
          </cell>
          <cell r="AH78" t="str">
            <v xml:space="preserve">Masculino </v>
          </cell>
          <cell r="AI78" t="str">
            <v xml:space="preserve"> 1/09/2024</v>
          </cell>
          <cell r="AJ78" t="str">
            <v xml:space="preserve"> 1/03/2025</v>
          </cell>
        </row>
        <row r="79">
          <cell r="G79" t="str">
            <v xml:space="preserve">11-DIRECCION TEC. DE LA INF. Y COM                                              </v>
          </cell>
          <cell r="H79" t="str">
            <v xml:space="preserve">TECNICO DE PROGRAMACION                 </v>
          </cell>
          <cell r="K79">
            <v>45000</v>
          </cell>
          <cell r="U79">
            <v>891.01</v>
          </cell>
          <cell r="V79">
            <v>1291.5</v>
          </cell>
          <cell r="W79">
            <v>1368</v>
          </cell>
          <cell r="X79">
            <v>1715.46</v>
          </cell>
          <cell r="Y79">
            <v>0</v>
          </cell>
          <cell r="Z79">
            <v>10691.61</v>
          </cell>
          <cell r="AB79">
            <v>0</v>
          </cell>
          <cell r="AC79">
            <v>0</v>
          </cell>
          <cell r="AH79" t="str">
            <v xml:space="preserve">Masculino </v>
          </cell>
          <cell r="AI79" t="str">
            <v xml:space="preserve"> 1/09/2024</v>
          </cell>
          <cell r="AJ79" t="str">
            <v xml:space="preserve"> 1/03/2025</v>
          </cell>
        </row>
        <row r="80">
          <cell r="G80" t="str">
            <v xml:space="preserve">11-DIRECCION TEC. DE LA INF. Y COM                                              </v>
          </cell>
          <cell r="H80" t="str">
            <v xml:space="preserve">TECNICO DE PROGRAMACION                 </v>
          </cell>
          <cell r="K80">
            <v>45000</v>
          </cell>
          <cell r="U80">
            <v>1148.33</v>
          </cell>
          <cell r="V80">
            <v>1291.5</v>
          </cell>
          <cell r="W80">
            <v>1368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H80" t="str">
            <v xml:space="preserve">Masculino </v>
          </cell>
          <cell r="AI80" t="str">
            <v xml:space="preserve"> 1/09/2024</v>
          </cell>
          <cell r="AJ80" t="str">
            <v xml:space="preserve"> 1/03/2025</v>
          </cell>
        </row>
        <row r="81">
          <cell r="G81" t="str">
            <v xml:space="preserve">11-DIRECCION TEC. DE LA INF. Y COM                                              </v>
          </cell>
          <cell r="H81" t="str">
            <v xml:space="preserve">AUXILIAR ADMINISTRATIVO                 </v>
          </cell>
          <cell r="K81">
            <v>26000</v>
          </cell>
          <cell r="U81">
            <v>0</v>
          </cell>
          <cell r="V81">
            <v>746.2</v>
          </cell>
          <cell r="W81">
            <v>790.4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H81" t="str">
            <v xml:space="preserve">Masculino </v>
          </cell>
          <cell r="AI81" t="str">
            <v xml:space="preserve"> 2/12/2024</v>
          </cell>
        </row>
        <row r="82">
          <cell r="G82" t="str">
            <v xml:space="preserve">11-DIRECCION TEC. DE LA INF. Y COM                                              </v>
          </cell>
          <cell r="H82" t="str">
            <v xml:space="preserve">ANALISTA DE PROYECTOS                   </v>
          </cell>
          <cell r="K82">
            <v>60000</v>
          </cell>
          <cell r="U82">
            <v>3486.65</v>
          </cell>
          <cell r="V82">
            <v>1722</v>
          </cell>
          <cell r="W82">
            <v>1824</v>
          </cell>
          <cell r="X82">
            <v>0</v>
          </cell>
          <cell r="Y82">
            <v>2699.26</v>
          </cell>
          <cell r="Z82">
            <v>1000</v>
          </cell>
          <cell r="AB82">
            <v>0</v>
          </cell>
          <cell r="AC82">
            <v>0</v>
          </cell>
          <cell r="AH82" t="str">
            <v xml:space="preserve">Femenino  </v>
          </cell>
          <cell r="AI82" t="str">
            <v xml:space="preserve"> 1/09/2024</v>
          </cell>
          <cell r="AJ82" t="str">
            <v xml:space="preserve"> 1/03/2025</v>
          </cell>
        </row>
        <row r="83">
          <cell r="G83" t="str">
            <v xml:space="preserve">11-DIRECCION TEC. DE LA INF. Y COM                                              </v>
          </cell>
          <cell r="H83" t="str">
            <v xml:space="preserve">TECNICO DE PROGRAMACION                 </v>
          </cell>
          <cell r="K83">
            <v>45000</v>
          </cell>
          <cell r="U83">
            <v>1148.33</v>
          </cell>
          <cell r="V83">
            <v>1291.5</v>
          </cell>
          <cell r="W83">
            <v>1368</v>
          </cell>
          <cell r="X83">
            <v>0</v>
          </cell>
          <cell r="Y83">
            <v>0</v>
          </cell>
          <cell r="Z83">
            <v>1000</v>
          </cell>
          <cell r="AB83">
            <v>0</v>
          </cell>
          <cell r="AC83">
            <v>0</v>
          </cell>
          <cell r="AH83" t="str">
            <v xml:space="preserve">Masculino </v>
          </cell>
          <cell r="AI83" t="str">
            <v xml:space="preserve"> 1/09/2024</v>
          </cell>
          <cell r="AJ83" t="str">
            <v xml:space="preserve"> 1/03/2025</v>
          </cell>
        </row>
        <row r="84">
          <cell r="G84" t="str">
            <v xml:space="preserve">11.3-SECCION DE DESARROLLO E IMPLEMENTACION DE SISTEMAS                         </v>
          </cell>
          <cell r="H84" t="str">
            <v xml:space="preserve">ANALISTA DE SISTEMAS INFORMATICO        </v>
          </cell>
          <cell r="K84">
            <v>65000</v>
          </cell>
          <cell r="U84">
            <v>4427.55</v>
          </cell>
          <cell r="V84">
            <v>1865.5</v>
          </cell>
          <cell r="W84">
            <v>1976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H84" t="str">
            <v xml:space="preserve">Masculino </v>
          </cell>
          <cell r="AI84" t="str">
            <v xml:space="preserve"> 1/09/2024</v>
          </cell>
          <cell r="AJ84" t="str">
            <v xml:space="preserve"> 1/03/2025</v>
          </cell>
        </row>
        <row r="85">
          <cell r="G85" t="str">
            <v xml:space="preserve">11.4-SECCION DE SEGURIDAD Y MONITOREO                                           </v>
          </cell>
          <cell r="H85" t="str">
            <v xml:space="preserve">ENCARGADO(A)                            </v>
          </cell>
          <cell r="K85">
            <v>65000</v>
          </cell>
          <cell r="U85">
            <v>4427.55</v>
          </cell>
          <cell r="V85">
            <v>1865.5</v>
          </cell>
          <cell r="W85">
            <v>1976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H85" t="str">
            <v xml:space="preserve">Masculino </v>
          </cell>
          <cell r="AI85" t="str">
            <v xml:space="preserve"> 4/10/2024</v>
          </cell>
          <cell r="AJ85" t="str">
            <v xml:space="preserve"> 4/04/2025</v>
          </cell>
        </row>
        <row r="86">
          <cell r="G86" t="str">
            <v xml:space="preserve">12.1-SECCION DE ADUANAS Y EXONERACIONES                                         </v>
          </cell>
          <cell r="H86" t="str">
            <v xml:space="preserve">ENC SEC ADUANAS Y EXON.                 </v>
          </cell>
          <cell r="K86">
            <v>65000</v>
          </cell>
          <cell r="U86">
            <v>4427.55</v>
          </cell>
          <cell r="V86">
            <v>1865.5</v>
          </cell>
          <cell r="W86">
            <v>1976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H86" t="str">
            <v xml:space="preserve">Femenino  </v>
          </cell>
          <cell r="AI86" t="str">
            <v xml:space="preserve"> 1/09/2024</v>
          </cell>
          <cell r="AJ86" t="str">
            <v xml:space="preserve"> 1/03/2025</v>
          </cell>
        </row>
        <row r="87">
          <cell r="G87" t="str">
            <v xml:space="preserve">13-DIRECCION FINANCIERA                                                         </v>
          </cell>
          <cell r="H87" t="str">
            <v xml:space="preserve">ANALISTA FINANCIERO                     </v>
          </cell>
          <cell r="K87">
            <v>60000</v>
          </cell>
          <cell r="U87">
            <v>3486.65</v>
          </cell>
          <cell r="V87">
            <v>1722</v>
          </cell>
          <cell r="W87">
            <v>1824</v>
          </cell>
          <cell r="X87">
            <v>0</v>
          </cell>
          <cell r="Y87">
            <v>0</v>
          </cell>
          <cell r="Z87">
            <v>500</v>
          </cell>
          <cell r="AB87">
            <v>0</v>
          </cell>
          <cell r="AC87">
            <v>0</v>
          </cell>
          <cell r="AH87" t="str">
            <v xml:space="preserve">Femenino  </v>
          </cell>
          <cell r="AI87" t="str">
            <v xml:space="preserve"> 1/09/2024</v>
          </cell>
          <cell r="AJ87" t="str">
            <v xml:space="preserve"> 1/03/2025</v>
          </cell>
        </row>
        <row r="88">
          <cell r="G88" t="str">
            <v xml:space="preserve">13-DIRECCION FINANCIERA                                                         </v>
          </cell>
          <cell r="H88" t="str">
            <v xml:space="preserve">ANALISTA FINANCIERO                     </v>
          </cell>
          <cell r="K88">
            <v>50000</v>
          </cell>
          <cell r="U88">
            <v>1854</v>
          </cell>
          <cell r="V88">
            <v>1435</v>
          </cell>
          <cell r="W88">
            <v>1520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H88" t="str">
            <v xml:space="preserve">Femenino  </v>
          </cell>
          <cell r="AI88" t="str">
            <v xml:space="preserve"> 1/09/2024</v>
          </cell>
          <cell r="AJ88" t="str">
            <v xml:space="preserve"> 1/03/2025</v>
          </cell>
        </row>
        <row r="89">
          <cell r="G89" t="str">
            <v xml:space="preserve">13-DIRECCION FINANCIERA                                                         </v>
          </cell>
          <cell r="H89" t="str">
            <v xml:space="preserve">ANALISTA FINANCIERO(A)                  </v>
          </cell>
          <cell r="K89">
            <v>60000</v>
          </cell>
          <cell r="U89">
            <v>3486.65</v>
          </cell>
          <cell r="V89">
            <v>1722</v>
          </cell>
          <cell r="W89">
            <v>1824</v>
          </cell>
          <cell r="X89">
            <v>0</v>
          </cell>
          <cell r="Y89">
            <v>0</v>
          </cell>
          <cell r="Z89">
            <v>6062.31</v>
          </cell>
          <cell r="AB89">
            <v>0</v>
          </cell>
          <cell r="AC89">
            <v>0</v>
          </cell>
          <cell r="AH89" t="str">
            <v xml:space="preserve">Femenino  </v>
          </cell>
          <cell r="AI89" t="str">
            <v xml:space="preserve"> 1/08/2024</v>
          </cell>
          <cell r="AJ89" t="str">
            <v xml:space="preserve"> 1/02/2025</v>
          </cell>
        </row>
        <row r="90">
          <cell r="G90" t="str">
            <v xml:space="preserve">13-DIRECCION FINANCIERA                                                         </v>
          </cell>
          <cell r="H90" t="str">
            <v xml:space="preserve">ANALISTA FINANCIERO(A)                  </v>
          </cell>
          <cell r="K90">
            <v>50000</v>
          </cell>
          <cell r="U90">
            <v>1854</v>
          </cell>
          <cell r="V90">
            <v>1435</v>
          </cell>
          <cell r="W90">
            <v>1520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H90" t="str">
            <v xml:space="preserve">Femenino  </v>
          </cell>
          <cell r="AI90" t="str">
            <v xml:space="preserve"> 1/09/2024</v>
          </cell>
          <cell r="AJ90" t="str">
            <v xml:space="preserve"> 1/03/2025</v>
          </cell>
        </row>
        <row r="91">
          <cell r="G91" t="str">
            <v xml:space="preserve">13-DIRECCION FINANCIERA                                                         </v>
          </cell>
          <cell r="H91" t="str">
            <v xml:space="preserve">ANALISTA FINANCIERO                     </v>
          </cell>
          <cell r="K91">
            <v>60000</v>
          </cell>
          <cell r="U91">
            <v>3486.65</v>
          </cell>
          <cell r="V91">
            <v>1722</v>
          </cell>
          <cell r="W91">
            <v>1824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H91" t="str">
            <v xml:space="preserve">Femenino  </v>
          </cell>
        </row>
        <row r="92">
          <cell r="G92" t="str">
            <v xml:space="preserve">13.1-DEPARTAMENTO DE CONTABILIDAD                                               </v>
          </cell>
          <cell r="H92" t="str">
            <v xml:space="preserve">TECNICO DE CONTABILIDAD                 </v>
          </cell>
          <cell r="K92">
            <v>40000</v>
          </cell>
          <cell r="U92">
            <v>442.65</v>
          </cell>
          <cell r="V92">
            <v>1148</v>
          </cell>
          <cell r="W92">
            <v>1216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H92" t="str">
            <v xml:space="preserve">Masculino </v>
          </cell>
          <cell r="AI92" t="str">
            <v xml:space="preserve"> 1/10/2024</v>
          </cell>
          <cell r="AJ92" t="str">
            <v xml:space="preserve"> 1/04/2025</v>
          </cell>
        </row>
        <row r="93">
          <cell r="G93" t="str">
            <v xml:space="preserve">13.1-DEPARTAMENTO DE CONTABILIDAD                                               </v>
          </cell>
          <cell r="H93" t="str">
            <v xml:space="preserve">CONTADOR(A)                             </v>
          </cell>
          <cell r="K93">
            <v>65000</v>
          </cell>
          <cell r="U93">
            <v>4427.55</v>
          </cell>
          <cell r="V93">
            <v>1865.5</v>
          </cell>
          <cell r="W93">
            <v>1976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H93" t="str">
            <v xml:space="preserve">Femenino  </v>
          </cell>
          <cell r="AI93" t="str">
            <v xml:space="preserve"> 2/11/2024</v>
          </cell>
          <cell r="AJ93" t="str">
            <v xml:space="preserve"> 2/05/2025</v>
          </cell>
        </row>
        <row r="94">
          <cell r="G94" t="str">
            <v xml:space="preserve">13.1-DEPARTAMENTO DE CONTABILIDAD                                               </v>
          </cell>
          <cell r="H94" t="str">
            <v xml:space="preserve">ANALISTA FINANCIERO                     </v>
          </cell>
          <cell r="K94">
            <v>50000</v>
          </cell>
          <cell r="U94">
            <v>1854</v>
          </cell>
          <cell r="V94">
            <v>1435</v>
          </cell>
          <cell r="W94">
            <v>1520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I94" t="str">
            <v xml:space="preserve"> 2/12/2024</v>
          </cell>
          <cell r="AJ94" t="str">
            <v xml:space="preserve"> 2/06/2025</v>
          </cell>
        </row>
        <row r="95">
          <cell r="G95" t="str">
            <v xml:space="preserve">13.1-DEPARTAMENTO DE CONTABILIDAD                                               </v>
          </cell>
          <cell r="H95" t="str">
            <v xml:space="preserve">TECNICO DE CONTABILIDAD                 </v>
          </cell>
          <cell r="K95">
            <v>36000</v>
          </cell>
          <cell r="U95">
            <v>0</v>
          </cell>
          <cell r="V95">
            <v>1033.2</v>
          </cell>
          <cell r="W95">
            <v>1094.4000000000001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H95" t="str">
            <v xml:space="preserve">Femenino  </v>
          </cell>
          <cell r="AI95" t="str">
            <v xml:space="preserve"> 1/09/2024</v>
          </cell>
          <cell r="AJ95" t="str">
            <v xml:space="preserve"> 1/03/2025</v>
          </cell>
        </row>
        <row r="96">
          <cell r="G96" t="str">
            <v xml:space="preserve">13.1-DEPARTAMENTO DE CONTABILIDAD                                               </v>
          </cell>
          <cell r="H96" t="str">
            <v xml:space="preserve">CONTADOR(A)                             </v>
          </cell>
          <cell r="K96">
            <v>40000</v>
          </cell>
          <cell r="U96">
            <v>442.65</v>
          </cell>
          <cell r="V96">
            <v>1148</v>
          </cell>
          <cell r="W96">
            <v>1216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H96" t="str">
            <v xml:space="preserve">Femenino  </v>
          </cell>
          <cell r="AI96" t="str">
            <v xml:space="preserve"> 2/12/2024</v>
          </cell>
          <cell r="AJ96" t="str">
            <v xml:space="preserve"> 2/06/2025</v>
          </cell>
        </row>
        <row r="97">
          <cell r="G97" t="str">
            <v xml:space="preserve">14-DIRECCION ADMINISTRATIVA                                                     </v>
          </cell>
          <cell r="H97" t="str">
            <v xml:space="preserve">TECNICO ADMINISTRATIVO                  </v>
          </cell>
          <cell r="K97">
            <v>40000</v>
          </cell>
          <cell r="U97">
            <v>442.65</v>
          </cell>
          <cell r="V97">
            <v>1148</v>
          </cell>
          <cell r="W97">
            <v>1216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H97" t="str">
            <v xml:space="preserve">Masculino </v>
          </cell>
          <cell r="AI97" t="str">
            <v xml:space="preserve"> 1/10/2024</v>
          </cell>
          <cell r="AJ97" t="str">
            <v xml:space="preserve"> 1/04/2025</v>
          </cell>
        </row>
        <row r="98">
          <cell r="G98" t="str">
            <v xml:space="preserve">14-DIRECCION ADMINISTRATIVA                                                     </v>
          </cell>
          <cell r="H98" t="str">
            <v xml:space="preserve">TECNICO ADMINISTRATIVO                  </v>
          </cell>
          <cell r="K98">
            <v>36000</v>
          </cell>
          <cell r="U98">
            <v>0</v>
          </cell>
          <cell r="V98">
            <v>1033.2</v>
          </cell>
          <cell r="W98">
            <v>1094.4000000000001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H98" t="str">
            <v xml:space="preserve">Femenino  </v>
          </cell>
          <cell r="AI98" t="str">
            <v xml:space="preserve"> 2/12/2024</v>
          </cell>
          <cell r="AJ98" t="str">
            <v xml:space="preserve"> 2/06/2025</v>
          </cell>
        </row>
        <row r="99">
          <cell r="G99" t="str">
            <v xml:space="preserve">14-DIRECCION ADMINISTRATIVA                                                     </v>
          </cell>
          <cell r="H99" t="str">
            <v xml:space="preserve">TECNICO ADMINISTRATIVO                  </v>
          </cell>
          <cell r="K99">
            <v>45000</v>
          </cell>
          <cell r="U99">
            <v>1148.33</v>
          </cell>
          <cell r="V99">
            <v>1291.5</v>
          </cell>
          <cell r="W99">
            <v>1368</v>
          </cell>
          <cell r="X99">
            <v>0</v>
          </cell>
          <cell r="Y99">
            <v>0</v>
          </cell>
          <cell r="Z99">
            <v>4402.83</v>
          </cell>
          <cell r="AB99">
            <v>0</v>
          </cell>
          <cell r="AC99">
            <v>0</v>
          </cell>
          <cell r="AH99" t="str">
            <v xml:space="preserve">Masculino </v>
          </cell>
          <cell r="AI99" t="str">
            <v xml:space="preserve"> 1/09/2024</v>
          </cell>
          <cell r="AJ99" t="str">
            <v xml:space="preserve"> 1/03/2025</v>
          </cell>
        </row>
        <row r="100">
          <cell r="G100" t="str">
            <v xml:space="preserve">14.2.1-SECCION DE MAYORDOMIA                                                    </v>
          </cell>
          <cell r="H100" t="str">
            <v xml:space="preserve">ENC. SECCION DE MAYORDOMIA              </v>
          </cell>
          <cell r="K100">
            <v>90000</v>
          </cell>
          <cell r="U100">
            <v>9753.19</v>
          </cell>
          <cell r="V100">
            <v>2583</v>
          </cell>
          <cell r="W100">
            <v>2736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H100" t="str">
            <v xml:space="preserve">Masculino </v>
          </cell>
          <cell r="AI100" t="str">
            <v xml:space="preserve"> 1/11/2024</v>
          </cell>
          <cell r="AJ100" t="str">
            <v xml:space="preserve"> 1/05/2025</v>
          </cell>
        </row>
        <row r="101">
          <cell r="G101" t="str">
            <v xml:space="preserve">14.2.2-SECCION DE ALMACEN Y SUMINISTRO                                          </v>
          </cell>
          <cell r="H101" t="str">
            <v xml:space="preserve">TECNICO ADMINISTRATIVO                  </v>
          </cell>
          <cell r="K101">
            <v>40000</v>
          </cell>
          <cell r="U101">
            <v>442.65</v>
          </cell>
          <cell r="V101">
            <v>1148</v>
          </cell>
          <cell r="W101">
            <v>1216</v>
          </cell>
          <cell r="X101">
            <v>0</v>
          </cell>
          <cell r="Y101">
            <v>0</v>
          </cell>
          <cell r="Z101">
            <v>12299.56</v>
          </cell>
          <cell r="AB101">
            <v>0</v>
          </cell>
          <cell r="AC101">
            <v>0</v>
          </cell>
          <cell r="AH101" t="str">
            <v xml:space="preserve">Masculino </v>
          </cell>
          <cell r="AI101" t="str">
            <v xml:space="preserve"> 1/08/2024</v>
          </cell>
          <cell r="AJ101" t="str">
            <v xml:space="preserve"> 1/02/2025</v>
          </cell>
        </row>
        <row r="102">
          <cell r="G102" t="str">
            <v xml:space="preserve">14.2.3-SECCION DE ARCHIVO Y CORRESP.                                            </v>
          </cell>
          <cell r="H102" t="str">
            <v xml:space="preserve">ENC. ARCHIVO Y CORRESP.                 </v>
          </cell>
          <cell r="K102">
            <v>65000</v>
          </cell>
          <cell r="U102">
            <v>4427.55</v>
          </cell>
          <cell r="V102">
            <v>1865.5</v>
          </cell>
          <cell r="W102">
            <v>1976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H102" t="str">
            <v xml:space="preserve">Femenino  </v>
          </cell>
          <cell r="AI102" t="str">
            <v xml:space="preserve"> 2/11/2024</v>
          </cell>
          <cell r="AJ102" t="str">
            <v xml:space="preserve"> 2/05/2025</v>
          </cell>
        </row>
        <row r="103">
          <cell r="G103" t="str">
            <v xml:space="preserve">14.3-DPTO. DE COMPRAS Y CONTRATACIONES                                          </v>
          </cell>
          <cell r="H103" t="str">
            <v xml:space="preserve">ANALISTA DE COMPRAS Y CONTRATACIONES    </v>
          </cell>
          <cell r="K103">
            <v>50000</v>
          </cell>
          <cell r="U103">
            <v>1854</v>
          </cell>
          <cell r="V103">
            <v>1435</v>
          </cell>
          <cell r="W103">
            <v>1520</v>
          </cell>
          <cell r="X103">
            <v>0</v>
          </cell>
          <cell r="Y103">
            <v>0</v>
          </cell>
          <cell r="Z103">
            <v>2000</v>
          </cell>
          <cell r="AB103">
            <v>0</v>
          </cell>
          <cell r="AC103">
            <v>0</v>
          </cell>
          <cell r="AH103" t="str">
            <v xml:space="preserve">Femenino  </v>
          </cell>
          <cell r="AI103" t="str">
            <v xml:space="preserve"> 1/10/2024</v>
          </cell>
          <cell r="AJ103" t="str">
            <v xml:space="preserve"> 1/04/2025</v>
          </cell>
        </row>
        <row r="104">
          <cell r="G104" t="str">
            <v xml:space="preserve">14.3-DPTO. DE COMPRAS Y CONTRATACIONES                                          </v>
          </cell>
          <cell r="H104" t="str">
            <v xml:space="preserve">ANALISTA DE COMPRAS Y CONTRATACIONES    </v>
          </cell>
          <cell r="K104">
            <v>50000</v>
          </cell>
          <cell r="U104">
            <v>1596.68</v>
          </cell>
          <cell r="V104">
            <v>1435</v>
          </cell>
          <cell r="W104">
            <v>1520</v>
          </cell>
          <cell r="X104">
            <v>1715.46</v>
          </cell>
          <cell r="Y104">
            <v>0</v>
          </cell>
          <cell r="Z104">
            <v>1000</v>
          </cell>
          <cell r="AB104">
            <v>0</v>
          </cell>
          <cell r="AC104">
            <v>0</v>
          </cell>
          <cell r="AH104" t="str">
            <v xml:space="preserve">Masculino </v>
          </cell>
          <cell r="AI104" t="str">
            <v xml:space="preserve"> 1/09/2024</v>
          </cell>
          <cell r="AJ104" t="str">
            <v xml:space="preserve"> 1/03/2025</v>
          </cell>
        </row>
        <row r="105">
          <cell r="G105" t="str">
            <v xml:space="preserve">14.4-DPTO. DE TRANSPORTACION                                                    </v>
          </cell>
          <cell r="H105" t="str">
            <v xml:space="preserve">TECNICO ADMINISTRATIVO                  </v>
          </cell>
          <cell r="K105">
            <v>40000</v>
          </cell>
          <cell r="U105">
            <v>442.65</v>
          </cell>
          <cell r="V105">
            <v>1148</v>
          </cell>
          <cell r="W105">
            <v>1216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H105" t="str">
            <v xml:space="preserve">Masculino </v>
          </cell>
          <cell r="AI105" t="str">
            <v xml:space="preserve"> 2/12/2024</v>
          </cell>
          <cell r="AJ105" t="str">
            <v xml:space="preserve"> 2/06/2025</v>
          </cell>
        </row>
        <row r="106">
          <cell r="G106" t="str">
            <v xml:space="preserve">16-DIR.  DE CAP. Y FORM. PARA LOS GOB. LOC.                                     </v>
          </cell>
          <cell r="H106" t="str">
            <v xml:space="preserve">TECNICO ADMINISTRATIVO                  </v>
          </cell>
          <cell r="K106">
            <v>40000</v>
          </cell>
          <cell r="U106">
            <v>442.65</v>
          </cell>
          <cell r="V106">
            <v>1148</v>
          </cell>
          <cell r="W106">
            <v>1216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H106" t="str">
            <v xml:space="preserve">Femenino  </v>
          </cell>
          <cell r="AI106" t="str">
            <v>16/10/2024</v>
          </cell>
          <cell r="AJ106" t="str">
            <v>16/04/2025</v>
          </cell>
        </row>
        <row r="107">
          <cell r="G107" t="str">
            <v xml:space="preserve">16-DIR.  DE CAP. Y FORM. PARA LOS GOB. LOC.                                     </v>
          </cell>
          <cell r="H107" t="str">
            <v xml:space="preserve">TECNICO ADMINISTRATIVO                  </v>
          </cell>
          <cell r="K107">
            <v>40000</v>
          </cell>
          <cell r="U107">
            <v>442.65</v>
          </cell>
          <cell r="V107">
            <v>1148</v>
          </cell>
          <cell r="W107">
            <v>1216</v>
          </cell>
          <cell r="X107">
            <v>0</v>
          </cell>
          <cell r="Y107">
            <v>0</v>
          </cell>
          <cell r="Z107">
            <v>11232.69</v>
          </cell>
          <cell r="AB107">
            <v>0</v>
          </cell>
          <cell r="AC107">
            <v>0</v>
          </cell>
          <cell r="AH107" t="str">
            <v xml:space="preserve">Masculino </v>
          </cell>
          <cell r="AI107" t="str">
            <v xml:space="preserve"> 2/12/2024</v>
          </cell>
          <cell r="AJ107" t="str">
            <v xml:space="preserve"> 2/06/2025</v>
          </cell>
        </row>
        <row r="108">
          <cell r="G108" t="str">
            <v xml:space="preserve">16-DIR.  DE CAP. Y FORM. PARA LOS GOB. LOC.                                     </v>
          </cell>
          <cell r="H108" t="str">
            <v xml:space="preserve">ANALISTA DE CAPACITACION Y DESARROLLO   </v>
          </cell>
          <cell r="K108">
            <v>50000</v>
          </cell>
          <cell r="U108">
            <v>1854</v>
          </cell>
          <cell r="V108">
            <v>1435</v>
          </cell>
          <cell r="W108">
            <v>1520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H108" t="str">
            <v xml:space="preserve">Masculino </v>
          </cell>
          <cell r="AI108" t="str">
            <v xml:space="preserve"> 2/12/2024</v>
          </cell>
          <cell r="AJ108" t="str">
            <v xml:space="preserve"> 2/06/2025</v>
          </cell>
        </row>
        <row r="109">
          <cell r="G109" t="str">
            <v xml:space="preserve">16-DIR.  DE CAP. Y FORM. PARA LOS GOB. LOC.                                     </v>
          </cell>
          <cell r="H109" t="str">
            <v xml:space="preserve">FACILITADOR(A)                          </v>
          </cell>
          <cell r="K109">
            <v>35000</v>
          </cell>
          <cell r="U109">
            <v>0</v>
          </cell>
          <cell r="V109">
            <v>1004.5</v>
          </cell>
          <cell r="W109">
            <v>1064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H109" t="str">
            <v xml:space="preserve">Femenino  </v>
          </cell>
          <cell r="AI109" t="str">
            <v>16/10/2024</v>
          </cell>
          <cell r="AJ109" t="str">
            <v>16/04/2025</v>
          </cell>
        </row>
        <row r="110">
          <cell r="G110" t="str">
            <v xml:space="preserve">16-DIR.  DE CAP. Y FORM. PARA LOS GOB. LOC.                                     </v>
          </cell>
          <cell r="H110" t="str">
            <v xml:space="preserve">PERIODISTA                              </v>
          </cell>
          <cell r="K110">
            <v>62000</v>
          </cell>
          <cell r="U110">
            <v>3863.01</v>
          </cell>
          <cell r="V110">
            <v>1779.4</v>
          </cell>
          <cell r="W110">
            <v>1884.8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H110" t="str">
            <v xml:space="preserve">Masculino </v>
          </cell>
          <cell r="AI110" t="str">
            <v xml:space="preserve"> 1/09/2024</v>
          </cell>
          <cell r="AJ110" t="str">
            <v xml:space="preserve"> 1/03/2025</v>
          </cell>
        </row>
        <row r="111">
          <cell r="G111" t="str">
            <v xml:space="preserve">16-DIR.  DE CAP. Y FORM. PARA LOS GOB. LOC.                                     </v>
          </cell>
          <cell r="H111" t="str">
            <v xml:space="preserve">SUB-DIRECTOR(A)                         </v>
          </cell>
          <cell r="K111">
            <v>190000</v>
          </cell>
          <cell r="U111">
            <v>33275.69</v>
          </cell>
          <cell r="V111">
            <v>5453</v>
          </cell>
          <cell r="W111">
            <v>5776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H111" t="str">
            <v xml:space="preserve">Masculino </v>
          </cell>
          <cell r="AI111" t="str">
            <v xml:space="preserve"> 1/09/2024</v>
          </cell>
          <cell r="AJ111" t="str">
            <v xml:space="preserve"> 1/03/2025</v>
          </cell>
        </row>
        <row r="112">
          <cell r="G112" t="str">
            <v xml:space="preserve">20-DPTO. DE RESIDUOS SOLIDOS                                                    </v>
          </cell>
          <cell r="H112" t="str">
            <v xml:space="preserve">FACILITADOR(A)                          </v>
          </cell>
          <cell r="K112">
            <v>30000</v>
          </cell>
          <cell r="U112">
            <v>0</v>
          </cell>
          <cell r="V112">
            <v>861</v>
          </cell>
          <cell r="W112">
            <v>912</v>
          </cell>
          <cell r="X112">
            <v>0</v>
          </cell>
          <cell r="Y112">
            <v>0</v>
          </cell>
          <cell r="Z112">
            <v>3536.63</v>
          </cell>
          <cell r="AB112">
            <v>0</v>
          </cell>
          <cell r="AC112">
            <v>0</v>
          </cell>
          <cell r="AH112" t="str">
            <v xml:space="preserve">Masculino </v>
          </cell>
          <cell r="AI112" t="str">
            <v xml:space="preserve"> 4/10/2024</v>
          </cell>
          <cell r="AJ112" t="str">
            <v xml:space="preserve"> 4/04/2025</v>
          </cell>
        </row>
        <row r="113">
          <cell r="G113" t="str">
            <v xml:space="preserve">16.1-DEPARTAMENTO DE ESTUDIOS Y CAPACITACION MUNICIPAL                          </v>
          </cell>
          <cell r="H113" t="str">
            <v xml:space="preserve">COORDINADOR(A)                          </v>
          </cell>
          <cell r="K113">
            <v>62000</v>
          </cell>
          <cell r="U113">
            <v>3863.01</v>
          </cell>
          <cell r="V113">
            <v>1779.4</v>
          </cell>
          <cell r="W113">
            <v>1884.8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H113" t="str">
            <v xml:space="preserve">Masculino </v>
          </cell>
          <cell r="AI113" t="str">
            <v xml:space="preserve"> 1/08/2024</v>
          </cell>
          <cell r="AJ113" t="str">
            <v xml:space="preserve"> 1/02/2025</v>
          </cell>
        </row>
        <row r="114">
          <cell r="G114" t="str">
            <v xml:space="preserve">17.1-DPTO. DE ASESORIA CONST. MNCPLS                                            </v>
          </cell>
          <cell r="H114" t="str">
            <v xml:space="preserve">INGENIERO                               </v>
          </cell>
          <cell r="K114">
            <v>60000</v>
          </cell>
          <cell r="U114">
            <v>3486.65</v>
          </cell>
          <cell r="V114">
            <v>1722</v>
          </cell>
          <cell r="W114">
            <v>1824</v>
          </cell>
          <cell r="X114">
            <v>0</v>
          </cell>
          <cell r="Y114">
            <v>0</v>
          </cell>
          <cell r="Z114">
            <v>9924.18</v>
          </cell>
          <cell r="AB114">
            <v>0</v>
          </cell>
          <cell r="AC114">
            <v>0</v>
          </cell>
          <cell r="AH114" t="str">
            <v xml:space="preserve">Masculino </v>
          </cell>
          <cell r="AI114" t="str">
            <v xml:space="preserve"> 1/09/2024</v>
          </cell>
          <cell r="AJ114" t="str">
            <v xml:space="preserve"> 1/03/2025</v>
          </cell>
        </row>
        <row r="115">
          <cell r="G115" t="str">
            <v xml:space="preserve">17.1-DPTO. DE ASESORIA CONST. MNCPLS                                            </v>
          </cell>
          <cell r="H115" t="str">
            <v xml:space="preserve">COORDINADOR DE CONST MNCPLS.            </v>
          </cell>
          <cell r="K115">
            <v>50000</v>
          </cell>
          <cell r="U115">
            <v>1854</v>
          </cell>
          <cell r="V115">
            <v>1435</v>
          </cell>
          <cell r="W115">
            <v>1520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H115" t="str">
            <v xml:space="preserve">Masculino </v>
          </cell>
          <cell r="AI115" t="str">
            <v xml:space="preserve"> 1/09/2024</v>
          </cell>
          <cell r="AJ115" t="str">
            <v xml:space="preserve"> 1/03/2025</v>
          </cell>
        </row>
        <row r="116">
          <cell r="G116" t="str">
            <v xml:space="preserve">17.1-DPTO. DE ASESORIA CONST. MNCPLS                                            </v>
          </cell>
          <cell r="H116" t="str">
            <v xml:space="preserve">INGENIERO                               </v>
          </cell>
          <cell r="K116">
            <v>50000</v>
          </cell>
          <cell r="U116">
            <v>1854</v>
          </cell>
          <cell r="V116">
            <v>1435</v>
          </cell>
          <cell r="W116">
            <v>1520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H116" t="str">
            <v xml:space="preserve">Masculino </v>
          </cell>
          <cell r="AI116" t="str">
            <v xml:space="preserve"> 2/12/2024</v>
          </cell>
          <cell r="AJ116" t="str">
            <v xml:space="preserve"> 2/06/2025</v>
          </cell>
        </row>
        <row r="117">
          <cell r="G117" t="str">
            <v xml:space="preserve">17.1-DPTO. DE ASESORIA CONST. MNCPLS                                            </v>
          </cell>
          <cell r="H117" t="str">
            <v xml:space="preserve">ARQUITECTO                              </v>
          </cell>
          <cell r="K117">
            <v>55000</v>
          </cell>
          <cell r="U117">
            <v>2559.6799999999998</v>
          </cell>
          <cell r="V117">
            <v>1578.5</v>
          </cell>
          <cell r="W117">
            <v>1672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H117" t="str">
            <v xml:space="preserve">Masculino </v>
          </cell>
          <cell r="AI117" t="str">
            <v xml:space="preserve"> 2/12/2024</v>
          </cell>
          <cell r="AJ117" t="str">
            <v xml:space="preserve"> 2/06/2025</v>
          </cell>
        </row>
        <row r="118">
          <cell r="G118" t="str">
            <v xml:space="preserve">17.1-DPTO. DE ASESORIA CONST. MNCPLS                                            </v>
          </cell>
          <cell r="H118" t="str">
            <v xml:space="preserve">TECNICO ADMINISTRATIVO                  </v>
          </cell>
          <cell r="K118">
            <v>45000</v>
          </cell>
          <cell r="U118">
            <v>1148.33</v>
          </cell>
          <cell r="V118">
            <v>1291.5</v>
          </cell>
          <cell r="W118">
            <v>1368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H118" t="str">
            <v xml:space="preserve">Femenino  </v>
          </cell>
          <cell r="AI118" t="str">
            <v>16/10/2024</v>
          </cell>
          <cell r="AJ118" t="str">
            <v>16/04/2025</v>
          </cell>
        </row>
        <row r="119">
          <cell r="G119" t="str">
            <v xml:space="preserve">17.1-DPTO. DE ASESORIA CONST. MNCPLS                                            </v>
          </cell>
          <cell r="H119" t="str">
            <v xml:space="preserve">DIRECTOR CONSTRUCIONES MNCPLES          </v>
          </cell>
          <cell r="K119">
            <v>150000</v>
          </cell>
          <cell r="U119">
            <v>23866.69</v>
          </cell>
          <cell r="V119">
            <v>4305</v>
          </cell>
          <cell r="W119">
            <v>4560</v>
          </cell>
          <cell r="X119">
            <v>0</v>
          </cell>
          <cell r="Y119">
            <v>3895.2</v>
          </cell>
          <cell r="Z119">
            <v>0</v>
          </cell>
          <cell r="AB119">
            <v>0</v>
          </cell>
          <cell r="AC119">
            <v>0</v>
          </cell>
          <cell r="AH119" t="str">
            <v xml:space="preserve">Masculino </v>
          </cell>
          <cell r="AI119" t="str">
            <v xml:space="preserve"> 1/10/2024</v>
          </cell>
          <cell r="AJ119" t="str">
            <v xml:space="preserve"> 1/04/2025</v>
          </cell>
        </row>
        <row r="120">
          <cell r="G120" t="str">
            <v xml:space="preserve">17.1-DPTO. DE ASESORIA CONST. MNCPLS                                            </v>
          </cell>
          <cell r="H120" t="str">
            <v xml:space="preserve">INGENIERO CIVIL                         </v>
          </cell>
          <cell r="K120">
            <v>55000</v>
          </cell>
          <cell r="U120">
            <v>2559.6799999999998</v>
          </cell>
          <cell r="V120">
            <v>1578.5</v>
          </cell>
          <cell r="W120">
            <v>1672</v>
          </cell>
          <cell r="X120">
            <v>0</v>
          </cell>
          <cell r="Y120">
            <v>0</v>
          </cell>
          <cell r="Z120">
            <v>1500</v>
          </cell>
          <cell r="AB120">
            <v>0</v>
          </cell>
          <cell r="AC120">
            <v>0</v>
          </cell>
          <cell r="AH120" t="str">
            <v xml:space="preserve">Masculino </v>
          </cell>
          <cell r="AI120" t="str">
            <v xml:space="preserve"> 1/08/2024</v>
          </cell>
          <cell r="AJ120" t="str">
            <v xml:space="preserve"> 1/02/2025</v>
          </cell>
        </row>
        <row r="121">
          <cell r="G121" t="str">
            <v xml:space="preserve">17.1-DPTO. DE ASESORIA CONST. MNCPLS                                            </v>
          </cell>
          <cell r="H121" t="str">
            <v xml:space="preserve">INGENIERO CIVIL                         </v>
          </cell>
          <cell r="K121">
            <v>55000</v>
          </cell>
          <cell r="U121">
            <v>2559.6799999999998</v>
          </cell>
          <cell r="V121">
            <v>1578.5</v>
          </cell>
          <cell r="W121">
            <v>1672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H121" t="str">
            <v xml:space="preserve">Femenino  </v>
          </cell>
          <cell r="AI121" t="str">
            <v xml:space="preserve"> 2/12/2024</v>
          </cell>
          <cell r="AJ121" t="str">
            <v xml:space="preserve"> 2/06/2024</v>
          </cell>
        </row>
        <row r="122">
          <cell r="G122" t="str">
            <v xml:space="preserve">17.1-DPTO. DE ASESORIA CONST. MNCPLS                                            </v>
          </cell>
          <cell r="H122" t="str">
            <v xml:space="preserve">INGENIERO                               </v>
          </cell>
          <cell r="K122">
            <v>50000</v>
          </cell>
          <cell r="U122">
            <v>1854</v>
          </cell>
          <cell r="V122">
            <v>1435</v>
          </cell>
          <cell r="W122">
            <v>1520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H122" t="str">
            <v xml:space="preserve">Masculino </v>
          </cell>
          <cell r="AI122" t="str">
            <v xml:space="preserve"> 2/12/2024</v>
          </cell>
          <cell r="AJ122" t="str">
            <v xml:space="preserve"> 2/06/2024</v>
          </cell>
        </row>
        <row r="123">
          <cell r="G123" t="str">
            <v xml:space="preserve">17.1-DPTO. DE ASESORIA CONST. MNCPLS                                            </v>
          </cell>
          <cell r="H123" t="str">
            <v xml:space="preserve">INGENIERO                               </v>
          </cell>
          <cell r="K123">
            <v>55000</v>
          </cell>
          <cell r="U123">
            <v>2559.6799999999998</v>
          </cell>
          <cell r="V123">
            <v>1578.5</v>
          </cell>
          <cell r="W123">
            <v>1672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H123" t="str">
            <v xml:space="preserve">Femenino  </v>
          </cell>
          <cell r="AI123" t="str">
            <v xml:space="preserve"> 1/09/2024</v>
          </cell>
          <cell r="AJ123" t="str">
            <v xml:space="preserve"> 1/03/2025</v>
          </cell>
        </row>
        <row r="124">
          <cell r="G124" t="str">
            <v xml:space="preserve">17.1.1-SECCION DE TOPOGRAFIA                                                    </v>
          </cell>
          <cell r="H124" t="str">
            <v xml:space="preserve">TOPOGRAFO                               </v>
          </cell>
          <cell r="K124">
            <v>46000</v>
          </cell>
          <cell r="U124">
            <v>1289.46</v>
          </cell>
          <cell r="V124">
            <v>1320.2</v>
          </cell>
          <cell r="W124">
            <v>1398.4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H124" t="str">
            <v xml:space="preserve">Masculino </v>
          </cell>
          <cell r="AI124" t="str">
            <v xml:space="preserve"> 1/09/2024</v>
          </cell>
          <cell r="AJ124" t="str">
            <v xml:space="preserve"> 1/03/2025</v>
          </cell>
        </row>
        <row r="125">
          <cell r="G125" t="str">
            <v xml:space="preserve">17.2-DPTO. DE PLANEAMIENTO URBANO                                               </v>
          </cell>
          <cell r="H125" t="str">
            <v xml:space="preserve">COORDINADOR(A)                          </v>
          </cell>
          <cell r="K125">
            <v>85000</v>
          </cell>
          <cell r="U125">
            <v>8577.06</v>
          </cell>
          <cell r="V125">
            <v>2439.5</v>
          </cell>
          <cell r="W125">
            <v>2584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H125" t="str">
            <v xml:space="preserve">Femenino  </v>
          </cell>
          <cell r="AI125" t="str">
            <v xml:space="preserve"> 1/11/2024</v>
          </cell>
          <cell r="AJ125" t="str">
            <v xml:space="preserve"> 1/05/2025</v>
          </cell>
        </row>
        <row r="126">
          <cell r="G126" t="str">
            <v>27-DEPARTAMENTO DE DESARROLLO DE SISTEMAS DE INFORMACION DE LA GESTION MUNICIPAL</v>
          </cell>
          <cell r="H126" t="str">
            <v xml:space="preserve">ENCARGADO(A)                            </v>
          </cell>
          <cell r="K126">
            <v>130000</v>
          </cell>
          <cell r="U126">
            <v>19162.189999999999</v>
          </cell>
          <cell r="V126">
            <v>3731</v>
          </cell>
          <cell r="W126">
            <v>3952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H126" t="str">
            <v xml:space="preserve">Masculino </v>
          </cell>
          <cell r="AI126" t="str">
            <v xml:space="preserve"> 1/01/2025</v>
          </cell>
          <cell r="AJ126" t="str">
            <v xml:space="preserve"> 1/07/2025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MPE"/>
    </sheetNames>
    <sheetDataSet>
      <sheetData sheetId="0">
        <row r="2"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U2">
            <v>17986.060000000001</v>
          </cell>
          <cell r="V2">
            <v>3587.5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25373.56</v>
          </cell>
        </row>
        <row r="3"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U3">
            <v>17986.060000000001</v>
          </cell>
          <cell r="V3">
            <v>3587.5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25373.56</v>
          </cell>
        </row>
        <row r="4"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U4">
            <v>17986.060000000001</v>
          </cell>
          <cell r="V4">
            <v>3587.5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25373.56</v>
          </cell>
        </row>
        <row r="5"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U5">
            <v>17986.060000000001</v>
          </cell>
          <cell r="V5">
            <v>3587.5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25373.56</v>
          </cell>
        </row>
        <row r="6"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U6">
            <v>17986.060000000001</v>
          </cell>
          <cell r="V6">
            <v>3587.5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25373.56</v>
          </cell>
        </row>
        <row r="7"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U7">
            <v>17986.060000000001</v>
          </cell>
          <cell r="V7">
            <v>3587.5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25373.56</v>
          </cell>
        </row>
        <row r="8"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U8">
            <v>17986.060000000001</v>
          </cell>
          <cell r="V8">
            <v>3587.5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25373.56</v>
          </cell>
        </row>
        <row r="9">
          <cell r="G9" t="str">
            <v xml:space="preserve">10.4-DPTO. DE PROG. ESP. PARA LOS GOB. LOC.                                     </v>
          </cell>
          <cell r="H9" t="str">
            <v xml:space="preserve">SUB-COORD.DE EQUIPOS DE CAMPO           </v>
          </cell>
          <cell r="U9">
            <v>21514.44</v>
          </cell>
          <cell r="V9">
            <v>4018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29788.44</v>
          </cell>
        </row>
        <row r="10"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U10">
            <v>17986.060000000001</v>
          </cell>
          <cell r="V10">
            <v>3587.5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E10">
            <v>25373.56</v>
          </cell>
        </row>
        <row r="11">
          <cell r="G11" t="str">
            <v xml:space="preserve">10.4-DPTO. DE PROG. ESP. PARA LOS GOB. LOC.                                     </v>
          </cell>
          <cell r="H11" t="str">
            <v xml:space="preserve">ASISTENTE TECNICO DE EQUIPOS DE CAMPO   </v>
          </cell>
          <cell r="U11">
            <v>17986.060000000001</v>
          </cell>
          <cell r="V11">
            <v>3587.5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E11">
            <v>25373.56</v>
          </cell>
        </row>
        <row r="12">
          <cell r="G12" t="str">
            <v xml:space="preserve">10.4-DPTO. DE PROG. ESP. PARA LOS GOB. LOC.                                     </v>
          </cell>
          <cell r="H12" t="str">
            <v xml:space="preserve">ASISTENTE DE GABINETE                   </v>
          </cell>
          <cell r="U12">
            <v>160.38</v>
          </cell>
          <cell r="V12">
            <v>1090.5999999999999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2406.1799999999998</v>
          </cell>
        </row>
        <row r="13">
          <cell r="G13" t="str">
            <v xml:space="preserve">10.4-DPTO. DE PROG. ESP. PARA LOS GOB. LOC.                                     </v>
          </cell>
          <cell r="H13" t="str">
            <v xml:space="preserve">ASISTENTE TECNICO DE EQUIPOS DE CAMPO   </v>
          </cell>
          <cell r="U13">
            <v>17986.060000000001</v>
          </cell>
          <cell r="V13">
            <v>3587.5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25373.56</v>
          </cell>
        </row>
        <row r="14"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U14">
            <v>17986.060000000001</v>
          </cell>
          <cell r="V14">
            <v>3587.5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25373.56</v>
          </cell>
        </row>
        <row r="15"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U15">
            <v>17986.060000000001</v>
          </cell>
          <cell r="V15">
            <v>3587.5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25373.56</v>
          </cell>
        </row>
        <row r="16">
          <cell r="G16" t="str">
            <v xml:space="preserve">10.4-DPTO. DE PROG. ESP. PARA LOS GOB. LOC.                                     </v>
          </cell>
          <cell r="H16" t="str">
            <v xml:space="preserve">CHOFER                                  </v>
          </cell>
          <cell r="U16">
            <v>0</v>
          </cell>
          <cell r="V16">
            <v>861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1773</v>
          </cell>
        </row>
        <row r="17">
          <cell r="G17" t="str">
            <v xml:space="preserve">10.4-DPTO. DE PROG. ESP. PARA LOS GOB. LOC.                                     </v>
          </cell>
          <cell r="H17" t="str">
            <v xml:space="preserve">COORDINADOR DE EQUIPOS                  </v>
          </cell>
          <cell r="U17">
            <v>23437.82</v>
          </cell>
          <cell r="V17">
            <v>4305</v>
          </cell>
          <cell r="X17">
            <v>1715.46</v>
          </cell>
          <cell r="Y17">
            <v>0</v>
          </cell>
          <cell r="Z17">
            <v>0</v>
          </cell>
          <cell r="AB17">
            <v>0</v>
          </cell>
          <cell r="AE17">
            <v>34018.28</v>
          </cell>
        </row>
        <row r="18">
          <cell r="G18" t="str">
            <v xml:space="preserve">10.4-DPTO. DE PROG. ESP. PARA LOS GOB. LOC.                                     </v>
          </cell>
          <cell r="H18" t="str">
            <v xml:space="preserve">SUB-COORD.DE EQUIPOS DE CAMPO           </v>
          </cell>
          <cell r="U18">
            <v>21514.44</v>
          </cell>
          <cell r="V18">
            <v>4018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29788.44</v>
          </cell>
        </row>
        <row r="19">
          <cell r="G19" t="str">
            <v xml:space="preserve">10.4-DPTO. DE PROG. ESP. PARA LOS GOB. LOC.                                     </v>
          </cell>
          <cell r="H19" t="str">
            <v xml:space="preserve">SUB-COORD.DE EQUIPOS DE CAMPO           </v>
          </cell>
          <cell r="U19">
            <v>21514.44</v>
          </cell>
          <cell r="V19">
            <v>4018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E19">
            <v>29788.44</v>
          </cell>
        </row>
        <row r="20">
          <cell r="G20" t="str">
            <v xml:space="preserve">10.4-DPTO. DE PROG. ESP. PARA LOS GOB. LOC.                                     </v>
          </cell>
          <cell r="H20" t="str">
            <v xml:space="preserve">TECNICO AUXILIAR                        </v>
          </cell>
          <cell r="U20">
            <v>0</v>
          </cell>
          <cell r="V20">
            <v>1004.5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2068.5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W2">
            <v>1368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E2">
            <v>3807.83</v>
          </cell>
          <cell r="AF2">
            <v>41192.17</v>
          </cell>
          <cell r="AH2" t="str">
            <v xml:space="preserve">Femenino  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W3">
            <v>501.6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E3">
            <v>975.15</v>
          </cell>
          <cell r="AF3">
            <v>15524.85</v>
          </cell>
          <cell r="AH3" t="str">
            <v xml:space="preserve">Masculino 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W4">
            <v>501.6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E4">
            <v>975.15</v>
          </cell>
          <cell r="AF4">
            <v>15524.85</v>
          </cell>
          <cell r="AH4" t="str">
            <v xml:space="preserve">Femenino  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W5">
            <v>957.6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E5">
            <v>1861.65</v>
          </cell>
          <cell r="AF5">
            <v>29638.35</v>
          </cell>
          <cell r="AH5" t="str">
            <v xml:space="preserve">Masculino 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W6">
            <v>2280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E6">
            <v>10741.85</v>
          </cell>
          <cell r="AF6">
            <v>64258.15</v>
          </cell>
          <cell r="AH6" t="str">
            <v xml:space="preserve">Masculino 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W7">
            <v>1976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E7">
            <v>8269.0499999999993</v>
          </cell>
          <cell r="AF7">
            <v>56730.95</v>
          </cell>
          <cell r="AH7" t="str">
            <v xml:space="preserve">Masculino 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W8">
            <v>760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E8">
            <v>1477.5</v>
          </cell>
          <cell r="AF8">
            <v>23522.5</v>
          </cell>
          <cell r="AH8" t="str">
            <v xml:space="preserve">Femenino  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W9">
            <v>668.8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E9">
            <v>1300.2</v>
          </cell>
          <cell r="AF9">
            <v>20699.8</v>
          </cell>
          <cell r="AH9" t="str">
            <v xml:space="preserve">Masculino 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W10">
            <v>1763.2</v>
          </cell>
          <cell r="X10">
            <v>1715.46</v>
          </cell>
          <cell r="Y10">
            <v>0</v>
          </cell>
          <cell r="Z10">
            <v>0</v>
          </cell>
          <cell r="AA10">
            <v>0</v>
          </cell>
          <cell r="AE10">
            <v>7910.46</v>
          </cell>
          <cell r="AF10">
            <v>50089.54</v>
          </cell>
          <cell r="AH10" t="str">
            <v xml:space="preserve">Masculino 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W11">
            <v>820.8</v>
          </cell>
          <cell r="X11">
            <v>1715.46</v>
          </cell>
          <cell r="Y11">
            <v>0</v>
          </cell>
          <cell r="Z11">
            <v>0</v>
          </cell>
          <cell r="AA11">
            <v>0</v>
          </cell>
          <cell r="AE11">
            <v>3311.16</v>
          </cell>
          <cell r="AF11">
            <v>23688.84</v>
          </cell>
          <cell r="AH11" t="str">
            <v xml:space="preserve">Masculino 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W12">
            <v>608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E12">
            <v>1182</v>
          </cell>
          <cell r="AF12">
            <v>18818</v>
          </cell>
          <cell r="AH12" t="str">
            <v xml:space="preserve">Masculino 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W13">
            <v>638.4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E13">
            <v>1241.0999999999999</v>
          </cell>
          <cell r="AF13">
            <v>19758.900000000001</v>
          </cell>
          <cell r="AH13" t="str">
            <v xml:space="preserve">Masculino 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W14">
            <v>820.8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E14">
            <v>1595.7</v>
          </cell>
          <cell r="AF14">
            <v>25404.3</v>
          </cell>
          <cell r="AH14" t="str">
            <v xml:space="preserve">Masculino </v>
          </cell>
        </row>
        <row r="15">
          <cell r="A15" t="str">
            <v>FERNANDO DE LA CRUZ DE LACRUZ</v>
          </cell>
          <cell r="G15" t="str">
            <v xml:space="preserve">6-DIRECCION DE RECURSOS HUMANOS                                                 </v>
          </cell>
          <cell r="K15">
            <v>21000</v>
          </cell>
          <cell r="U15">
            <v>0</v>
          </cell>
          <cell r="V15">
            <v>602.70000000000005</v>
          </cell>
          <cell r="W15">
            <v>638.4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E15">
            <v>1241.0999999999999</v>
          </cell>
          <cell r="AF15">
            <v>19758.900000000001</v>
          </cell>
          <cell r="AH15" t="str">
            <v xml:space="preserve">Masculino </v>
          </cell>
        </row>
        <row r="16">
          <cell r="A16" t="str">
            <v>FRANCISCA NELLY SANTANA VARELA</v>
          </cell>
          <cell r="G16" t="str">
            <v xml:space="preserve">6-DIRECCION DE RECURSOS HUMANOS                                                 </v>
          </cell>
          <cell r="K16">
            <v>19800</v>
          </cell>
          <cell r="U16">
            <v>0</v>
          </cell>
          <cell r="V16">
            <v>568.26</v>
          </cell>
          <cell r="W16">
            <v>601.91999999999996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E16">
            <v>1170.18</v>
          </cell>
          <cell r="AF16">
            <v>18629.82</v>
          </cell>
          <cell r="AH16" t="str">
            <v xml:space="preserve">Femenino  </v>
          </cell>
        </row>
        <row r="17">
          <cell r="A17" t="str">
            <v>MARIA JULIANA ABREU</v>
          </cell>
          <cell r="G17" t="str">
            <v xml:space="preserve">6-DIRECCION DE RECURSOS HUMANOS                                                 </v>
          </cell>
          <cell r="K17">
            <v>23000</v>
          </cell>
          <cell r="U17">
            <v>0</v>
          </cell>
          <cell r="V17">
            <v>660.1</v>
          </cell>
          <cell r="W17">
            <v>699.2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E17">
            <v>1359.3</v>
          </cell>
          <cell r="AF17">
            <v>21640.7</v>
          </cell>
          <cell r="AH17" t="str">
            <v xml:space="preserve">Femenino  </v>
          </cell>
        </row>
        <row r="18">
          <cell r="A18" t="str">
            <v>SANTA ELISA BREA MARTINEZ</v>
          </cell>
          <cell r="G18" t="str">
            <v xml:space="preserve">6-DIRECCION DE RECURSOS HUMANOS                                                 </v>
          </cell>
          <cell r="K18">
            <v>15400</v>
          </cell>
          <cell r="U18">
            <v>0</v>
          </cell>
          <cell r="V18">
            <v>441.98</v>
          </cell>
          <cell r="W18">
            <v>468.16</v>
          </cell>
          <cell r="X18">
            <v>1715.46</v>
          </cell>
          <cell r="Y18">
            <v>0</v>
          </cell>
          <cell r="Z18">
            <v>0</v>
          </cell>
          <cell r="AA18">
            <v>0</v>
          </cell>
          <cell r="AE18">
            <v>2625.6</v>
          </cell>
          <cell r="AF18">
            <v>12774.4</v>
          </cell>
          <cell r="AH18" t="str">
            <v xml:space="preserve">Femenino  </v>
          </cell>
        </row>
        <row r="19">
          <cell r="A19" t="str">
            <v>SONIA VALDEZ ALCEQUIES</v>
          </cell>
          <cell r="G19" t="str">
            <v xml:space="preserve">6-DIRECCION DE RECURSOS HUMANOS                                                 </v>
          </cell>
          <cell r="K19">
            <v>18000</v>
          </cell>
          <cell r="U19">
            <v>0</v>
          </cell>
          <cell r="V19">
            <v>516.6</v>
          </cell>
          <cell r="W19">
            <v>547.20000000000005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E19">
            <v>1063.8</v>
          </cell>
          <cell r="AF19">
            <v>16936.2</v>
          </cell>
          <cell r="AH19" t="str">
            <v xml:space="preserve">Femenino  </v>
          </cell>
        </row>
        <row r="20">
          <cell r="A20" t="str">
            <v>MILAGROS BONILLA ALMONTE</v>
          </cell>
          <cell r="G20" t="str">
            <v xml:space="preserve">7-SUB-SEC. DE PLAN. Y DES. INSTITUCIONAL                                        </v>
          </cell>
          <cell r="K20">
            <v>35000</v>
          </cell>
          <cell r="U20">
            <v>0</v>
          </cell>
          <cell r="V20">
            <v>1004.5</v>
          </cell>
          <cell r="W20">
            <v>1064</v>
          </cell>
          <cell r="X20">
            <v>1715.46</v>
          </cell>
          <cell r="Y20">
            <v>0</v>
          </cell>
          <cell r="Z20">
            <v>0</v>
          </cell>
          <cell r="AA20">
            <v>0</v>
          </cell>
          <cell r="AE20">
            <v>3783.96</v>
          </cell>
          <cell r="AF20">
            <v>31216.04</v>
          </cell>
          <cell r="AH20" t="str">
            <v xml:space="preserve">Femenino  </v>
          </cell>
        </row>
        <row r="21">
          <cell r="A21" t="str">
            <v>SOCRATES REYES MONTAS</v>
          </cell>
          <cell r="G21" t="str">
            <v xml:space="preserve">7-SUB-SEC. DE PLAN. Y DES. INSTITUCIONAL                                        </v>
          </cell>
          <cell r="K21">
            <v>16500</v>
          </cell>
          <cell r="U21">
            <v>0</v>
          </cell>
          <cell r="V21">
            <v>473.55</v>
          </cell>
          <cell r="W21">
            <v>501.6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E21">
            <v>975.15</v>
          </cell>
          <cell r="AF21">
            <v>15524.85</v>
          </cell>
          <cell r="AH21" t="str">
            <v xml:space="preserve">Masculino </v>
          </cell>
        </row>
        <row r="22">
          <cell r="A22" t="str">
            <v>TAMARA CELINA SOSA</v>
          </cell>
          <cell r="G22" t="str">
            <v xml:space="preserve">7-SUB-SEC. DE PLAN. Y DES. INSTITUCIONAL                                        </v>
          </cell>
          <cell r="K22">
            <v>120000</v>
          </cell>
          <cell r="U22">
            <v>16809.939999999999</v>
          </cell>
          <cell r="V22">
            <v>3444</v>
          </cell>
          <cell r="W22">
            <v>3648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E22">
            <v>23901.94</v>
          </cell>
          <cell r="AF22">
            <v>96098.06</v>
          </cell>
          <cell r="AH22" t="str">
            <v xml:space="preserve">Femenino  </v>
          </cell>
        </row>
        <row r="23">
          <cell r="A23" t="str">
            <v>GREGORIO CRUZ CABRERA</v>
          </cell>
          <cell r="G23" t="str">
            <v xml:space="preserve">10-SUB-SEC. DE GEST. Y ASIST. TEC. MNCPL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W23">
            <v>3648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E23">
            <v>23901.94</v>
          </cell>
          <cell r="AF23">
            <v>96098.06</v>
          </cell>
          <cell r="AH23" t="str">
            <v xml:space="preserve">Masculino </v>
          </cell>
        </row>
        <row r="24">
          <cell r="A24" t="str">
            <v>JOSE ASENCIO CARMONA</v>
          </cell>
          <cell r="G24" t="str">
            <v xml:space="preserve">10-SUB-SEC. DE GEST. Y ASIST. TEC. MNCPL                                        </v>
          </cell>
          <cell r="K24">
            <v>30450</v>
          </cell>
          <cell r="U24">
            <v>0</v>
          </cell>
          <cell r="V24">
            <v>873.92</v>
          </cell>
          <cell r="W24">
            <v>925.68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E24">
            <v>1799.6</v>
          </cell>
          <cell r="AF24">
            <v>28650.400000000001</v>
          </cell>
          <cell r="AH24" t="str">
            <v xml:space="preserve">Masculino </v>
          </cell>
        </row>
        <row r="25">
          <cell r="A25" t="str">
            <v>LUIS BRITO</v>
          </cell>
          <cell r="G25" t="str">
            <v xml:space="preserve">10-SUB-SEC. DE GEST. Y ASIST. TEC. MNCPL                                        </v>
          </cell>
          <cell r="K25">
            <v>29400</v>
          </cell>
          <cell r="U25">
            <v>0</v>
          </cell>
          <cell r="V25">
            <v>843.78</v>
          </cell>
          <cell r="W25">
            <v>893.76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E25">
            <v>1737.54</v>
          </cell>
          <cell r="AF25">
            <v>27662.46</v>
          </cell>
          <cell r="AH25" t="str">
            <v xml:space="preserve">Masculino </v>
          </cell>
        </row>
        <row r="26">
          <cell r="A26" t="str">
            <v>MARCELINA FIORDALIZA DE JESUS C.</v>
          </cell>
          <cell r="G26" t="str">
            <v xml:space="preserve">10-SUB-SEC. DE GEST. Y ASIST. TEC. MNCPL                                        </v>
          </cell>
          <cell r="K26">
            <v>41000</v>
          </cell>
          <cell r="U26">
            <v>583.79</v>
          </cell>
          <cell r="V26">
            <v>1176.7</v>
          </cell>
          <cell r="W26">
            <v>1246.4000000000001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E26">
            <v>3006.89</v>
          </cell>
          <cell r="AF26">
            <v>37993.11</v>
          </cell>
          <cell r="AH26" t="str">
            <v xml:space="preserve">Femenino  </v>
          </cell>
        </row>
        <row r="27">
          <cell r="A27" t="str">
            <v>MARIA DEL CARMEN REYNOSO</v>
          </cell>
          <cell r="G27" t="str">
            <v xml:space="preserve">10-SUB-SEC. DE GEST. Y ASIST. TEC. MNCPL                                        </v>
          </cell>
          <cell r="K27">
            <v>45000</v>
          </cell>
          <cell r="U27">
            <v>891.01</v>
          </cell>
          <cell r="V27">
            <v>1291.5</v>
          </cell>
          <cell r="W27">
            <v>1368</v>
          </cell>
          <cell r="X27">
            <v>1715.46</v>
          </cell>
          <cell r="Y27">
            <v>0</v>
          </cell>
          <cell r="Z27">
            <v>0</v>
          </cell>
          <cell r="AA27">
            <v>0</v>
          </cell>
          <cell r="AE27">
            <v>5265.97</v>
          </cell>
          <cell r="AF27">
            <v>39734.03</v>
          </cell>
          <cell r="AH27" t="str">
            <v xml:space="preserve">Femenino  </v>
          </cell>
        </row>
        <row r="28">
          <cell r="A28" t="str">
            <v>MONICA ALTAGRACIA NAVARRO VILLAVISAR</v>
          </cell>
          <cell r="G28" t="str">
            <v xml:space="preserve">10-SUB-SEC. DE GEST. Y ASIST. TEC. MNCPL                                        </v>
          </cell>
          <cell r="K28">
            <v>40000</v>
          </cell>
          <cell r="U28">
            <v>185.33</v>
          </cell>
          <cell r="V28">
            <v>1148</v>
          </cell>
          <cell r="W28">
            <v>1216</v>
          </cell>
          <cell r="X28">
            <v>1715.46</v>
          </cell>
          <cell r="Y28">
            <v>0</v>
          </cell>
          <cell r="Z28">
            <v>0</v>
          </cell>
          <cell r="AA28">
            <v>0</v>
          </cell>
          <cell r="AE28">
            <v>4264.79</v>
          </cell>
          <cell r="AF28">
            <v>35735.21</v>
          </cell>
          <cell r="AH28" t="str">
            <v xml:space="preserve">Femenino  </v>
          </cell>
        </row>
        <row r="29">
          <cell r="A29" t="str">
            <v>RAFAEL DE JESUS FRIAS ABREU</v>
          </cell>
          <cell r="G29" t="str">
            <v xml:space="preserve">10-SUB-SEC. DE GEST. Y ASIST. TEC. MNCPL                                        </v>
          </cell>
          <cell r="K29">
            <v>35000</v>
          </cell>
          <cell r="U29">
            <v>0</v>
          </cell>
          <cell r="V29">
            <v>1004.5</v>
          </cell>
          <cell r="W29">
            <v>1064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E29">
            <v>2068.5</v>
          </cell>
          <cell r="AF29">
            <v>32931.5</v>
          </cell>
          <cell r="AH29" t="str">
            <v xml:space="preserve">Masculino </v>
          </cell>
        </row>
        <row r="30">
          <cell r="A30" t="str">
            <v>FEDERICO JOSE ARES GERMAN</v>
          </cell>
          <cell r="G30" t="str">
            <v xml:space="preserve">10.3.1-DIV. DE ASES. SEG. CIUD. POLICIAS Y BOMB.                                </v>
          </cell>
          <cell r="K30">
            <v>85000</v>
          </cell>
          <cell r="U30">
            <v>8577.06</v>
          </cell>
          <cell r="V30">
            <v>2439.5</v>
          </cell>
          <cell r="W30">
            <v>2584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E30">
            <v>13600.56</v>
          </cell>
          <cell r="AF30">
            <v>71399.44</v>
          </cell>
          <cell r="AH30" t="str">
            <v xml:space="preserve">Masculino </v>
          </cell>
        </row>
        <row r="31">
          <cell r="A31" t="str">
            <v>MANUEL ANTONIO ACOSTA</v>
          </cell>
          <cell r="G31" t="str">
            <v xml:space="preserve">10.3.2-SECCION DE GESTION AMBIENTAL                                             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E31">
            <v>7032.65</v>
          </cell>
          <cell r="AF31">
            <v>52967.35</v>
          </cell>
          <cell r="AH31" t="str">
            <v xml:space="preserve">Masculino </v>
          </cell>
        </row>
        <row r="32">
          <cell r="A32" t="str">
            <v>MARIA CASTILLO GUERRERO</v>
          </cell>
          <cell r="G32" t="str">
            <v xml:space="preserve">10.3.2-SECCION DE GESTION AMBIENTAL                                             </v>
          </cell>
          <cell r="K32">
            <v>16500</v>
          </cell>
          <cell r="U32">
            <v>0</v>
          </cell>
          <cell r="V32">
            <v>473.55</v>
          </cell>
          <cell r="W32">
            <v>501.6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E32">
            <v>975.15</v>
          </cell>
          <cell r="AF32">
            <v>15524.85</v>
          </cell>
          <cell r="AH32" t="str">
            <v xml:space="preserve">Femenino  </v>
          </cell>
        </row>
        <row r="33">
          <cell r="A33" t="str">
            <v>MARTIN FRANCO PEREZ</v>
          </cell>
          <cell r="G33" t="str">
            <v xml:space="preserve">10.3.2-SECCION DE GESTION AMBIENTAL                                             </v>
          </cell>
          <cell r="K33">
            <v>11000</v>
          </cell>
          <cell r="U33">
            <v>0</v>
          </cell>
          <cell r="V33">
            <v>315.7</v>
          </cell>
          <cell r="W33">
            <v>334.4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E33">
            <v>650.1</v>
          </cell>
          <cell r="AF33">
            <v>10349.9</v>
          </cell>
          <cell r="AH33" t="str">
            <v xml:space="preserve">Masculino </v>
          </cell>
        </row>
        <row r="34">
          <cell r="A34" t="str">
            <v>CARLOS ANTONIO SANTOS CONCEPCION</v>
          </cell>
          <cell r="G34" t="str">
            <v xml:space="preserve">10.4-DPTO. DE PROG. ESP. PARA LOS GOB. LOC.                                     </v>
          </cell>
          <cell r="K34">
            <v>22000</v>
          </cell>
          <cell r="U34">
            <v>0</v>
          </cell>
          <cell r="V34">
            <v>631.4</v>
          </cell>
          <cell r="W34">
            <v>668.8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E34">
            <v>1300.2</v>
          </cell>
          <cell r="AF34">
            <v>20699.8</v>
          </cell>
          <cell r="AH34" t="str">
            <v xml:space="preserve">Masculino </v>
          </cell>
        </row>
        <row r="35">
          <cell r="A35" t="str">
            <v>ALTAGRACIA CASTILLO BERROA</v>
          </cell>
          <cell r="G35" t="str">
            <v xml:space="preserve">12.1-SUB-SEC. ADM. Y FINANCIERA                                                 </v>
          </cell>
          <cell r="K35">
            <v>45000</v>
          </cell>
          <cell r="U35">
            <v>1148.33</v>
          </cell>
          <cell r="V35">
            <v>1291.5</v>
          </cell>
          <cell r="W35">
            <v>1368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E35">
            <v>3807.83</v>
          </cell>
          <cell r="AF35">
            <v>41192.17</v>
          </cell>
          <cell r="AH35" t="str">
            <v xml:space="preserve">Femenino  </v>
          </cell>
        </row>
        <row r="36">
          <cell r="A36" t="str">
            <v>EMILIA RIJO SANTANA</v>
          </cell>
          <cell r="G36" t="str">
            <v xml:space="preserve">13-DIRECCION FINANCIERA                                                         </v>
          </cell>
          <cell r="K36">
            <v>37000</v>
          </cell>
          <cell r="U36">
            <v>19.25</v>
          </cell>
          <cell r="V36">
            <v>1061.9000000000001</v>
          </cell>
          <cell r="W36">
            <v>1124.8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E36">
            <v>2205.9499999999998</v>
          </cell>
          <cell r="AF36">
            <v>34794.050000000003</v>
          </cell>
          <cell r="AH36" t="str">
            <v xml:space="preserve">Femenino  </v>
          </cell>
        </row>
        <row r="37">
          <cell r="A37" t="str">
            <v>JOSEFINA ALTAGACIA RAMOS CABRERA</v>
          </cell>
          <cell r="G37" t="str">
            <v xml:space="preserve">13-DIRECCION FINANCIERA                                                         </v>
          </cell>
          <cell r="K37">
            <v>125000</v>
          </cell>
          <cell r="U37">
            <v>17986.060000000001</v>
          </cell>
          <cell r="V37">
            <v>3587.5</v>
          </cell>
          <cell r="W37">
            <v>3800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E37">
            <v>25373.56</v>
          </cell>
          <cell r="AF37">
            <v>99626.44</v>
          </cell>
          <cell r="AH37" t="str">
            <v xml:space="preserve">Femenino  </v>
          </cell>
        </row>
        <row r="38">
          <cell r="A38" t="str">
            <v>DAYSE MORILLO ENCARNACION</v>
          </cell>
          <cell r="G38" t="str">
            <v xml:space="preserve">13.1-DEPARTAMENTO DE CONTABILIDAD                                               </v>
          </cell>
          <cell r="K38">
            <v>40000</v>
          </cell>
          <cell r="U38">
            <v>442.65</v>
          </cell>
          <cell r="V38">
            <v>1148</v>
          </cell>
          <cell r="W38">
            <v>1216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E38">
            <v>2806.65</v>
          </cell>
          <cell r="AF38">
            <v>37193.35</v>
          </cell>
          <cell r="AH38" t="str">
            <v xml:space="preserve">Femenino  </v>
          </cell>
        </row>
        <row r="39">
          <cell r="A39" t="str">
            <v>KATTIS YAZMIN PEREZ VOLQUEZ</v>
          </cell>
          <cell r="G39" t="str">
            <v xml:space="preserve">13.1-DEPARTAMENTO DE CONTABILIDAD                                               </v>
          </cell>
          <cell r="K39">
            <v>23000</v>
          </cell>
          <cell r="U39">
            <v>0</v>
          </cell>
          <cell r="V39">
            <v>660.1</v>
          </cell>
          <cell r="W39">
            <v>699.2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E39">
            <v>1359.3</v>
          </cell>
          <cell r="AF39">
            <v>21640.7</v>
          </cell>
          <cell r="AH39" t="str">
            <v xml:space="preserve">Femenino  </v>
          </cell>
        </row>
        <row r="40">
          <cell r="A40" t="str">
            <v>LUIS JOSE MAYANS ESCOVAR</v>
          </cell>
          <cell r="G40" t="str">
            <v xml:space="preserve">13.1-DEPARTAMENTO DE CONTABILIDAD                                               </v>
          </cell>
          <cell r="K40">
            <v>35000</v>
          </cell>
          <cell r="U40">
            <v>0</v>
          </cell>
          <cell r="V40">
            <v>1004.5</v>
          </cell>
          <cell r="W40">
            <v>1064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E40">
            <v>2068.5</v>
          </cell>
          <cell r="AF40">
            <v>32931.5</v>
          </cell>
          <cell r="AH40" t="str">
            <v xml:space="preserve">Masculino </v>
          </cell>
        </row>
        <row r="41">
          <cell r="A41" t="str">
            <v>SECUNDINA CASTILLO MARTINEZ</v>
          </cell>
          <cell r="G41" t="str">
            <v xml:space="preserve">13.1-DEPARTAMENTO DE CONTABILIDAD                                               </v>
          </cell>
          <cell r="K41">
            <v>60000</v>
          </cell>
          <cell r="U41">
            <v>3486.65</v>
          </cell>
          <cell r="V41">
            <v>1722</v>
          </cell>
          <cell r="W41">
            <v>1824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E41">
            <v>7032.65</v>
          </cell>
          <cell r="AF41">
            <v>52967.35</v>
          </cell>
          <cell r="AH41" t="str">
            <v xml:space="preserve">Femenino  </v>
          </cell>
        </row>
        <row r="42">
          <cell r="A42" t="str">
            <v>BERNABE GREGORIO PEÑA HERRERA</v>
          </cell>
          <cell r="G42" t="str">
            <v xml:space="preserve">14.1-DPTO. DE SEGURIDAD                                                         </v>
          </cell>
          <cell r="K42">
            <v>16500</v>
          </cell>
          <cell r="U42">
            <v>0</v>
          </cell>
          <cell r="V42">
            <v>473.55</v>
          </cell>
          <cell r="W42">
            <v>501.6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E42">
            <v>975.15</v>
          </cell>
          <cell r="AF42">
            <v>15524.85</v>
          </cell>
          <cell r="AH42" t="str">
            <v xml:space="preserve">Masculino </v>
          </cell>
        </row>
        <row r="43">
          <cell r="A43" t="str">
            <v>FRANCISCO HERRERA</v>
          </cell>
          <cell r="G43" t="str">
            <v xml:space="preserve">14.1-DPTO. DE SEGURIDAD                                                         </v>
          </cell>
          <cell r="K43">
            <v>13200</v>
          </cell>
          <cell r="U43">
            <v>0</v>
          </cell>
          <cell r="V43">
            <v>378.84</v>
          </cell>
          <cell r="W43">
            <v>401.28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E43">
            <v>780.12</v>
          </cell>
          <cell r="AF43">
            <v>12419.88</v>
          </cell>
          <cell r="AH43" t="str">
            <v xml:space="preserve">Masculino </v>
          </cell>
        </row>
        <row r="44">
          <cell r="A44" t="str">
            <v>HECTOR RAFAEL UREÑA ESTEVEZ</v>
          </cell>
          <cell r="G44" t="str">
            <v xml:space="preserve">14.1-DPTO. DE SEGURIDAD                                                         </v>
          </cell>
          <cell r="K44">
            <v>21000</v>
          </cell>
          <cell r="U44">
            <v>0</v>
          </cell>
          <cell r="V44">
            <v>602.70000000000005</v>
          </cell>
          <cell r="W44">
            <v>638.4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E44">
            <v>1241.0999999999999</v>
          </cell>
          <cell r="AF44">
            <v>19758.900000000001</v>
          </cell>
          <cell r="AH44" t="str">
            <v xml:space="preserve">Masculino </v>
          </cell>
        </row>
        <row r="45">
          <cell r="A45" t="str">
            <v>JUAN ISIDRO GRATEREAUX BAEZ</v>
          </cell>
          <cell r="G45" t="str">
            <v xml:space="preserve">14.1-DPTO. DE SEGURIDAD                                                         </v>
          </cell>
          <cell r="K45">
            <v>14000</v>
          </cell>
          <cell r="U45">
            <v>0</v>
          </cell>
          <cell r="V45">
            <v>401.8</v>
          </cell>
          <cell r="W45">
            <v>425.6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E45">
            <v>827.4</v>
          </cell>
          <cell r="AF45">
            <v>13172.6</v>
          </cell>
          <cell r="AH45" t="str">
            <v xml:space="preserve">Masculino </v>
          </cell>
        </row>
        <row r="46">
          <cell r="A46" t="str">
            <v>RAFAEL OCTAVIO JIMENEZ</v>
          </cell>
          <cell r="G46" t="str">
            <v xml:space="preserve">14.1-DPTO. DE SEGURIDAD                                                         </v>
          </cell>
          <cell r="K46">
            <v>30000</v>
          </cell>
          <cell r="U46">
            <v>0</v>
          </cell>
          <cell r="V46">
            <v>861</v>
          </cell>
          <cell r="W46">
            <v>912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E46">
            <v>1773</v>
          </cell>
          <cell r="AF46">
            <v>28227</v>
          </cell>
          <cell r="AH46" t="str">
            <v xml:space="preserve">Masculino </v>
          </cell>
        </row>
        <row r="47">
          <cell r="A47" t="str">
            <v>ZENON MONTERO PINEDA</v>
          </cell>
          <cell r="G47" t="str">
            <v xml:space="preserve">14.1-DPTO. DE SEGURIDAD                                                         </v>
          </cell>
          <cell r="K47">
            <v>21000</v>
          </cell>
          <cell r="U47">
            <v>0</v>
          </cell>
          <cell r="V47">
            <v>602.70000000000005</v>
          </cell>
          <cell r="W47">
            <v>638.4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E47">
            <v>1241.0999999999999</v>
          </cell>
          <cell r="AF47">
            <v>19758.900000000001</v>
          </cell>
          <cell r="AH47" t="str">
            <v xml:space="preserve">Masculino </v>
          </cell>
        </row>
        <row r="48">
          <cell r="A48" t="str">
            <v>ANDREA ABAD CABRERA</v>
          </cell>
          <cell r="G48" t="str">
            <v xml:space="preserve">14.2-DPTO. SERVICIOS GENERALES                                                  </v>
          </cell>
          <cell r="K48">
            <v>20700</v>
          </cell>
          <cell r="U48">
            <v>0</v>
          </cell>
          <cell r="V48">
            <v>594.09</v>
          </cell>
          <cell r="W48">
            <v>629.28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E48">
            <v>1223.3699999999999</v>
          </cell>
          <cell r="AF48">
            <v>19476.63</v>
          </cell>
          <cell r="AH48" t="str">
            <v xml:space="preserve">Femenino  </v>
          </cell>
        </row>
        <row r="49">
          <cell r="A49" t="str">
            <v>BARTOLA ALTAGRACIA VENTURA</v>
          </cell>
          <cell r="G49" t="str">
            <v xml:space="preserve">14.2-DPTO. SERVICIOS GENERALES                                                  </v>
          </cell>
          <cell r="K49">
            <v>10000</v>
          </cell>
          <cell r="U49">
            <v>0</v>
          </cell>
          <cell r="V49">
            <v>287</v>
          </cell>
          <cell r="W49">
            <v>304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E49">
            <v>591</v>
          </cell>
          <cell r="AF49">
            <v>9409</v>
          </cell>
          <cell r="AH49" t="str">
            <v xml:space="preserve">Femenino  </v>
          </cell>
        </row>
        <row r="50">
          <cell r="A50" t="str">
            <v>BELARMINIO PEREZ CONTRERAS</v>
          </cell>
          <cell r="G50" t="str">
            <v xml:space="preserve">14.2-DPTO. SERVICIOS GENERALES                                                  </v>
          </cell>
          <cell r="K50">
            <v>15400</v>
          </cell>
          <cell r="U50">
            <v>0</v>
          </cell>
          <cell r="V50">
            <v>441.98</v>
          </cell>
          <cell r="W50">
            <v>468.16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E50">
            <v>910.14</v>
          </cell>
          <cell r="AF50">
            <v>14489.86</v>
          </cell>
          <cell r="AH50" t="str">
            <v xml:space="preserve">Masculino </v>
          </cell>
        </row>
        <row r="51">
          <cell r="A51" t="str">
            <v>LEONARDO SOLANO MARRERO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W51">
            <v>468.16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E51">
            <v>910.14</v>
          </cell>
          <cell r="AF51">
            <v>14489.86</v>
          </cell>
          <cell r="AH51" t="str">
            <v xml:space="preserve">Masculino </v>
          </cell>
        </row>
        <row r="52">
          <cell r="A52" t="str">
            <v>MARIA FRANCISCA AGRAMONTE DISLA</v>
          </cell>
          <cell r="G52" t="str">
            <v xml:space="preserve">14.2-DPTO. SERVICIOS GENERALES                                                  </v>
          </cell>
          <cell r="K52">
            <v>21000</v>
          </cell>
          <cell r="U52">
            <v>0</v>
          </cell>
          <cell r="V52">
            <v>602.70000000000005</v>
          </cell>
          <cell r="W52">
            <v>638.4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E52">
            <v>1241.0999999999999</v>
          </cell>
          <cell r="AF52">
            <v>19758.900000000001</v>
          </cell>
          <cell r="AH52" t="str">
            <v xml:space="preserve">Femenino  </v>
          </cell>
        </row>
        <row r="53">
          <cell r="A53" t="str">
            <v>MELANIA ARIAS</v>
          </cell>
          <cell r="G53" t="str">
            <v xml:space="preserve">14.2-DPTO. SERVICIOS GENERALES                                                  </v>
          </cell>
          <cell r="K53">
            <v>15400</v>
          </cell>
          <cell r="U53">
            <v>0</v>
          </cell>
          <cell r="V53">
            <v>441.98</v>
          </cell>
          <cell r="W53">
            <v>468.16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E53">
            <v>910.14</v>
          </cell>
          <cell r="AF53">
            <v>14489.86</v>
          </cell>
          <cell r="AH53" t="str">
            <v xml:space="preserve">Femenino  </v>
          </cell>
        </row>
        <row r="54">
          <cell r="A54" t="str">
            <v>URSULA COLOMBINA GUZMAN</v>
          </cell>
          <cell r="G54" t="str">
            <v xml:space="preserve">14.2-DPTO. SERVICIOS GENERALES                                                  </v>
          </cell>
          <cell r="K54">
            <v>16500</v>
          </cell>
          <cell r="U54">
            <v>0</v>
          </cell>
          <cell r="V54">
            <v>473.55</v>
          </cell>
          <cell r="W54">
            <v>501.6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E54">
            <v>975.15</v>
          </cell>
          <cell r="AF54">
            <v>15524.85</v>
          </cell>
          <cell r="AH54" t="str">
            <v xml:space="preserve">Femenino  </v>
          </cell>
        </row>
        <row r="55">
          <cell r="A55" t="str">
            <v>WILSON SORIANO</v>
          </cell>
          <cell r="G55" t="str">
            <v xml:space="preserve">14.2-DPTO. SERVICIOS GENERALES                                                  </v>
          </cell>
          <cell r="K55">
            <v>12000</v>
          </cell>
          <cell r="U55">
            <v>0</v>
          </cell>
          <cell r="V55">
            <v>344.4</v>
          </cell>
          <cell r="W55">
            <v>364.8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E55">
            <v>709.2</v>
          </cell>
          <cell r="AF55">
            <v>11290.8</v>
          </cell>
          <cell r="AH55" t="str">
            <v xml:space="preserve">Masculino </v>
          </cell>
        </row>
        <row r="56">
          <cell r="A56" t="str">
            <v>YNOSENCIO MATOS</v>
          </cell>
          <cell r="G56" t="str">
            <v xml:space="preserve">14.2-DPTO. SERVICIOS GENERALES                                                  </v>
          </cell>
          <cell r="K56">
            <v>15400</v>
          </cell>
          <cell r="U56">
            <v>0</v>
          </cell>
          <cell r="V56">
            <v>441.98</v>
          </cell>
          <cell r="W56">
            <v>468.16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E56">
            <v>910.14</v>
          </cell>
          <cell r="AF56">
            <v>14489.86</v>
          </cell>
          <cell r="AH56" t="str">
            <v xml:space="preserve">Masculino </v>
          </cell>
        </row>
        <row r="57">
          <cell r="A57" t="str">
            <v>RAFAEL AUGUSTO SANZ CRUZ</v>
          </cell>
          <cell r="G57" t="str">
            <v xml:space="preserve">14.2.2-SECCION DE ALMACEN Y SUMINISTRO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W57">
            <v>468.16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E57">
            <v>910.14</v>
          </cell>
          <cell r="AF57">
            <v>14489.86</v>
          </cell>
          <cell r="AH57" t="str">
            <v xml:space="preserve">Masculino </v>
          </cell>
        </row>
        <row r="58">
          <cell r="A58" t="str">
            <v>ARCADIO RAFAEL NUNEZ RAMOS</v>
          </cell>
          <cell r="G58" t="str">
            <v xml:space="preserve">14.2.3-SECCION DE ARCHIVO Y CORRESP.                                            </v>
          </cell>
          <cell r="K58">
            <v>13200</v>
          </cell>
          <cell r="U58">
            <v>0</v>
          </cell>
          <cell r="V58">
            <v>378.84</v>
          </cell>
          <cell r="W58">
            <v>401.28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E58">
            <v>780.12</v>
          </cell>
          <cell r="AF58">
            <v>12419.88</v>
          </cell>
          <cell r="AH58" t="str">
            <v xml:space="preserve">Masculino </v>
          </cell>
        </row>
        <row r="59">
          <cell r="A59" t="str">
            <v>CACIANO ANTONIO GARCIA VENTURA</v>
          </cell>
          <cell r="G59" t="str">
            <v xml:space="preserve">14.2.3-SECCION DE ARCHIVO Y CORRESP.                                            </v>
          </cell>
          <cell r="K59">
            <v>23100</v>
          </cell>
          <cell r="U59">
            <v>0</v>
          </cell>
          <cell r="V59">
            <v>662.97</v>
          </cell>
          <cell r="W59">
            <v>702.24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E59">
            <v>1365.21</v>
          </cell>
          <cell r="AF59">
            <v>21734.79</v>
          </cell>
          <cell r="AH59" t="str">
            <v xml:space="preserve">Masculino </v>
          </cell>
        </row>
        <row r="60">
          <cell r="A60" t="str">
            <v>MARIA ARACELIS A ROJAS CAMPUSANO</v>
          </cell>
          <cell r="G60" t="str">
            <v xml:space="preserve">14.2.3-SECCION DE ARCHIVO Y CORRESP.                                            </v>
          </cell>
          <cell r="K60">
            <v>29000</v>
          </cell>
          <cell r="U60">
            <v>0</v>
          </cell>
          <cell r="V60">
            <v>832.3</v>
          </cell>
          <cell r="W60">
            <v>881.6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E60">
            <v>1713.9</v>
          </cell>
          <cell r="AF60">
            <v>27286.1</v>
          </cell>
          <cell r="AH60" t="str">
            <v xml:space="preserve">Femenino  </v>
          </cell>
        </row>
        <row r="61">
          <cell r="A61" t="str">
            <v>RAMON ALBERTO FELIZ FAMILIA</v>
          </cell>
          <cell r="G61" t="str">
            <v xml:space="preserve">14.2.3-SECCION DE ARCHIVO Y CORRESP.                                            </v>
          </cell>
          <cell r="K61">
            <v>18000</v>
          </cell>
          <cell r="U61">
            <v>0</v>
          </cell>
          <cell r="V61">
            <v>516.6</v>
          </cell>
          <cell r="W61">
            <v>547.20000000000005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E61">
            <v>1063.8</v>
          </cell>
          <cell r="AF61">
            <v>16936.2</v>
          </cell>
          <cell r="AH61" t="str">
            <v xml:space="preserve">Masculino </v>
          </cell>
        </row>
        <row r="62">
          <cell r="A62" t="str">
            <v>THELMA DOLORES PEREZ ROBLES</v>
          </cell>
          <cell r="G62" t="str">
            <v xml:space="preserve">14.2.3-SECCION DE ARCHIVO Y CORRESP.                                            </v>
          </cell>
          <cell r="K62">
            <v>22000</v>
          </cell>
          <cell r="U62">
            <v>0</v>
          </cell>
          <cell r="V62">
            <v>631.4</v>
          </cell>
          <cell r="W62">
            <v>668.8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E62">
            <v>1300.2</v>
          </cell>
          <cell r="AF62">
            <v>20699.8</v>
          </cell>
          <cell r="AH62" t="str">
            <v xml:space="preserve">Femenino  </v>
          </cell>
        </row>
        <row r="63">
          <cell r="A63" t="str">
            <v>YIRDA TEODORA MONTERO CANARIO</v>
          </cell>
          <cell r="G63" t="str">
            <v xml:space="preserve">14.2.3-SECCION DE ARCHIVO Y CORRESP.                                            </v>
          </cell>
          <cell r="K63">
            <v>16500</v>
          </cell>
          <cell r="U63">
            <v>0</v>
          </cell>
          <cell r="V63">
            <v>473.55</v>
          </cell>
          <cell r="W63">
            <v>501.6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E63">
            <v>975.15</v>
          </cell>
          <cell r="AF63">
            <v>15524.85</v>
          </cell>
          <cell r="AH63" t="str">
            <v xml:space="preserve">Femenino  </v>
          </cell>
        </row>
        <row r="64">
          <cell r="A64" t="str">
            <v>ANTONIO CORDOVA MACARRULLA</v>
          </cell>
          <cell r="G64" t="str">
            <v xml:space="preserve">14.4-DPTO. DE TRANSPORTACION                                                    </v>
          </cell>
          <cell r="K64">
            <v>27000</v>
          </cell>
          <cell r="U64">
            <v>0</v>
          </cell>
          <cell r="V64">
            <v>774.9</v>
          </cell>
          <cell r="W64">
            <v>820.8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E64">
            <v>1595.7</v>
          </cell>
          <cell r="AF64">
            <v>25404.3</v>
          </cell>
          <cell r="AH64" t="str">
            <v xml:space="preserve">Masculino </v>
          </cell>
        </row>
        <row r="65">
          <cell r="A65" t="str">
            <v>PABLO ANTONIO SOSA</v>
          </cell>
          <cell r="G65" t="str">
            <v xml:space="preserve">14.4-DPTO. DE TRANSPORTACION                                                    </v>
          </cell>
          <cell r="K65">
            <v>16500</v>
          </cell>
          <cell r="U65">
            <v>0</v>
          </cell>
          <cell r="V65">
            <v>473.55</v>
          </cell>
          <cell r="W65">
            <v>501.6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E65">
            <v>975.15</v>
          </cell>
          <cell r="AF65">
            <v>15524.85</v>
          </cell>
          <cell r="AH65" t="str">
            <v xml:space="preserve">Masculino </v>
          </cell>
        </row>
        <row r="66">
          <cell r="A66" t="str">
            <v>SANTIAGO BUENO PUNTIEL</v>
          </cell>
          <cell r="G66" t="str">
            <v xml:space="preserve">14.4-DPTO. DE TRANSPORTACION                                                    </v>
          </cell>
          <cell r="K66">
            <v>16000</v>
          </cell>
          <cell r="U66">
            <v>0</v>
          </cell>
          <cell r="V66">
            <v>459.2</v>
          </cell>
          <cell r="W66">
            <v>486.4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E66">
            <v>945.6</v>
          </cell>
          <cell r="AF66">
            <v>15054.4</v>
          </cell>
          <cell r="AH66" t="str">
            <v xml:space="preserve">Masculino </v>
          </cell>
        </row>
        <row r="67">
          <cell r="A67" t="str">
            <v>JULIAN ROA</v>
          </cell>
          <cell r="G67" t="str">
            <v xml:space="preserve">15-SUB-SEC. DE APOYO MNCPL AL DES. SOC.                                         </v>
          </cell>
          <cell r="K67">
            <v>190000</v>
          </cell>
          <cell r="U67">
            <v>33275.69</v>
          </cell>
          <cell r="V67">
            <v>5453</v>
          </cell>
          <cell r="W67">
            <v>5776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E67">
            <v>44504.69</v>
          </cell>
          <cell r="AF67">
            <v>145495.31</v>
          </cell>
          <cell r="AH67" t="str">
            <v xml:space="preserve">Masculino </v>
          </cell>
        </row>
        <row r="68">
          <cell r="A68" t="str">
            <v>DASEA CRISTINA RAMIREZ DEL CARMEN</v>
          </cell>
          <cell r="G68" t="str">
            <v xml:space="preserve">15.3-DEPARTAMENTO DE CULTURA                                                    </v>
          </cell>
          <cell r="K68">
            <v>80000</v>
          </cell>
          <cell r="U68">
            <v>7400.94</v>
          </cell>
          <cell r="V68">
            <v>2296</v>
          </cell>
          <cell r="W68">
            <v>2432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E68">
            <v>12128.94</v>
          </cell>
          <cell r="AF68">
            <v>67871.06</v>
          </cell>
          <cell r="AH68" t="str">
            <v xml:space="preserve">Femenino  </v>
          </cell>
        </row>
        <row r="69">
          <cell r="A69" t="str">
            <v>CLARISA ALTAGRACIA SURIEL</v>
          </cell>
          <cell r="G69" t="str">
            <v xml:space="preserve">17.1-DPTO. DE ASESORIA CONST. MNCPLS                                            </v>
          </cell>
          <cell r="K69">
            <v>19000</v>
          </cell>
          <cell r="U69">
            <v>0</v>
          </cell>
          <cell r="V69">
            <v>545.29999999999995</v>
          </cell>
          <cell r="W69">
            <v>577.6</v>
          </cell>
          <cell r="X69">
            <v>1715.46</v>
          </cell>
          <cell r="Y69">
            <v>0</v>
          </cell>
          <cell r="Z69">
            <v>0</v>
          </cell>
          <cell r="AA69">
            <v>0</v>
          </cell>
          <cell r="AE69">
            <v>2838.36</v>
          </cell>
          <cell r="AF69">
            <v>16161.64</v>
          </cell>
          <cell r="AH69" t="str">
            <v xml:space="preserve">Femenino  </v>
          </cell>
        </row>
        <row r="70">
          <cell r="A70" t="str">
            <v>CORA JOSEFINA RODRIGUEZ SOTO</v>
          </cell>
          <cell r="G70" t="str">
            <v xml:space="preserve">17.1-DPTO. DE ASESORIA CONST. MNCPLS                                            </v>
          </cell>
          <cell r="K70">
            <v>40000</v>
          </cell>
          <cell r="U70">
            <v>442.65</v>
          </cell>
          <cell r="V70">
            <v>1148</v>
          </cell>
          <cell r="W70">
            <v>1216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E70">
            <v>2806.65</v>
          </cell>
          <cell r="AF70">
            <v>37193.35</v>
          </cell>
          <cell r="AH70" t="str">
            <v xml:space="preserve">Femenino  </v>
          </cell>
        </row>
        <row r="71">
          <cell r="A71" t="str">
            <v>JOSE GOMERA GARCIA</v>
          </cell>
          <cell r="G71" t="str">
            <v xml:space="preserve">17.1-DPTO. DE ASESORIA CONST. MNCPLS                                            </v>
          </cell>
          <cell r="K71">
            <v>17600</v>
          </cell>
          <cell r="U71">
            <v>0</v>
          </cell>
          <cell r="V71">
            <v>505.12</v>
          </cell>
          <cell r="W71">
            <v>535.04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E71">
            <v>1040.1600000000001</v>
          </cell>
          <cell r="AF71">
            <v>16559.84</v>
          </cell>
          <cell r="AH71" t="str">
            <v xml:space="preserve">Masculino </v>
          </cell>
        </row>
        <row r="72">
          <cell r="A72" t="str">
            <v>VICTOR UNGRIA MEJIA FAMILIA</v>
          </cell>
          <cell r="G72" t="str">
            <v xml:space="preserve">17.1-DPTO. DE ASESORIA CONST. MNCPLS                                            </v>
          </cell>
          <cell r="K72">
            <v>90000</v>
          </cell>
          <cell r="U72">
            <v>9753.19</v>
          </cell>
          <cell r="V72">
            <v>2583</v>
          </cell>
          <cell r="W72">
            <v>2736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E72">
            <v>15072.19</v>
          </cell>
          <cell r="AF72">
            <v>74927.81</v>
          </cell>
          <cell r="AH72" t="str">
            <v xml:space="preserve">Masculino </v>
          </cell>
        </row>
        <row r="73">
          <cell r="A73" t="str">
            <v>HENRY DANIEL PATRONE FERMIN</v>
          </cell>
          <cell r="G73" t="str">
            <v xml:space="preserve">17.1.2-SECCION DE DIS. PRESUPUESTO Y CUB.                                       </v>
          </cell>
          <cell r="K73">
            <v>75000</v>
          </cell>
          <cell r="U73">
            <v>6309.35</v>
          </cell>
          <cell r="V73">
            <v>2152.5</v>
          </cell>
          <cell r="W73">
            <v>2280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E73">
            <v>10741.85</v>
          </cell>
          <cell r="AF73">
            <v>64258.15</v>
          </cell>
          <cell r="AH73" t="str">
            <v xml:space="preserve">Masculino </v>
          </cell>
        </row>
        <row r="74">
          <cell r="A74" t="str">
            <v>ADA NILZA JIMENEZ MERCEDES</v>
          </cell>
          <cell r="G74" t="str">
            <v xml:space="preserve">17.2-DPTO. DE PLANEAMIENTO URBANO                                               </v>
          </cell>
          <cell r="K74">
            <v>22000</v>
          </cell>
          <cell r="U74">
            <v>0</v>
          </cell>
          <cell r="V74">
            <v>631.4</v>
          </cell>
          <cell r="W74">
            <v>668.8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E74">
            <v>1300.2</v>
          </cell>
          <cell r="AF74">
            <v>20699.8</v>
          </cell>
          <cell r="AH74" t="str">
            <v xml:space="preserve">Femenino  </v>
          </cell>
        </row>
        <row r="75">
          <cell r="A75" t="str">
            <v>BANESA HOWLEY DE OLEO</v>
          </cell>
          <cell r="G75" t="str">
            <v xml:space="preserve">17.2-DPTO. DE PLANEAMIENTO URBANO                                               </v>
          </cell>
          <cell r="K75">
            <v>70000</v>
          </cell>
          <cell r="U75">
            <v>5368.45</v>
          </cell>
          <cell r="V75">
            <v>2009</v>
          </cell>
          <cell r="W75">
            <v>2128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E75">
            <v>9505.4500000000007</v>
          </cell>
          <cell r="AF75">
            <v>60494.55</v>
          </cell>
          <cell r="AH75" t="str">
            <v xml:space="preserve">Femenino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14"/>
  <sheetViews>
    <sheetView topLeftCell="O331" workbookViewId="0">
      <selection activeCell="AD341" sqref="AD341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>
      <c r="A2" t="s">
        <v>33</v>
      </c>
      <c r="B2" t="s">
        <v>34</v>
      </c>
      <c r="C2" t="s">
        <v>35</v>
      </c>
      <c r="D2" t="s">
        <v>36</v>
      </c>
      <c r="E2">
        <v>37574</v>
      </c>
      <c r="F2" t="s">
        <v>37</v>
      </c>
      <c r="G2" t="s">
        <v>38</v>
      </c>
      <c r="H2" t="s">
        <v>39</v>
      </c>
      <c r="I2" t="s">
        <v>40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41</v>
      </c>
      <c r="AI2" t="s">
        <v>42</v>
      </c>
      <c r="AJ2" t="s">
        <v>42</v>
      </c>
    </row>
    <row r="3" spans="1:36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37</v>
      </c>
      <c r="G3" t="s">
        <v>38</v>
      </c>
      <c r="H3" t="s">
        <v>47</v>
      </c>
      <c r="I3" s="1" t="s">
        <v>40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 s="2">
        <v>1773</v>
      </c>
      <c r="AF3" s="2">
        <v>28227</v>
      </c>
      <c r="AG3">
        <v>0</v>
      </c>
      <c r="AH3" t="s">
        <v>48</v>
      </c>
      <c r="AI3" t="s">
        <v>42</v>
      </c>
      <c r="AJ3" t="s">
        <v>42</v>
      </c>
    </row>
    <row r="4" spans="1:36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37</v>
      </c>
      <c r="G4" t="s">
        <v>38</v>
      </c>
      <c r="H4" t="s">
        <v>53</v>
      </c>
      <c r="I4" t="s">
        <v>40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48</v>
      </c>
      <c r="AI4" t="s">
        <v>42</v>
      </c>
      <c r="AJ4" t="s">
        <v>42</v>
      </c>
    </row>
    <row r="5" spans="1:36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37</v>
      </c>
      <c r="G5" t="s">
        <v>58</v>
      </c>
      <c r="H5" t="s">
        <v>59</v>
      </c>
      <c r="I5" s="1" t="s">
        <v>40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41</v>
      </c>
      <c r="AI5" t="s">
        <v>42</v>
      </c>
      <c r="AJ5" t="s">
        <v>42</v>
      </c>
    </row>
    <row r="6" spans="1:36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37</v>
      </c>
      <c r="G6" t="s">
        <v>58</v>
      </c>
      <c r="H6" t="s">
        <v>47</v>
      </c>
      <c r="I6" s="1" t="s">
        <v>40</v>
      </c>
      <c r="J6">
        <v>200019607284888</v>
      </c>
      <c r="K6" s="2">
        <v>27000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48</v>
      </c>
      <c r="AI6" t="s">
        <v>64</v>
      </c>
      <c r="AJ6" t="s">
        <v>42</v>
      </c>
    </row>
    <row r="7" spans="1:36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37</v>
      </c>
      <c r="G7" t="s">
        <v>58</v>
      </c>
      <c r="H7" t="s">
        <v>69</v>
      </c>
      <c r="I7" t="s">
        <v>40</v>
      </c>
      <c r="J7">
        <v>200019603602241</v>
      </c>
      <c r="K7" s="2">
        <v>150000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41</v>
      </c>
      <c r="AI7" t="s">
        <v>42</v>
      </c>
      <c r="AJ7" t="s">
        <v>42</v>
      </c>
    </row>
    <row r="8" spans="1:36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37</v>
      </c>
      <c r="G8" t="s">
        <v>58</v>
      </c>
      <c r="H8" t="s">
        <v>74</v>
      </c>
      <c r="I8" s="1" t="s">
        <v>40</v>
      </c>
      <c r="J8">
        <v>200019603481065</v>
      </c>
      <c r="K8" s="1">
        <v>100000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12105.44</v>
      </c>
      <c r="V8" s="2">
        <v>2870</v>
      </c>
      <c r="W8" s="2">
        <v>3040</v>
      </c>
      <c r="X8">
        <v>0</v>
      </c>
      <c r="Y8" s="2">
        <v>1947.6</v>
      </c>
      <c r="Z8">
        <v>0</v>
      </c>
      <c r="AA8">
        <v>0</v>
      </c>
      <c r="AB8">
        <v>0</v>
      </c>
      <c r="AC8">
        <v>0</v>
      </c>
      <c r="AD8">
        <v>0</v>
      </c>
      <c r="AE8" s="2">
        <v>19963.04</v>
      </c>
      <c r="AF8" s="2">
        <v>80036.960000000006</v>
      </c>
      <c r="AG8">
        <v>0</v>
      </c>
      <c r="AH8" t="s">
        <v>48</v>
      </c>
      <c r="AI8" t="s">
        <v>42</v>
      </c>
      <c r="AJ8" t="s">
        <v>42</v>
      </c>
    </row>
    <row r="9" spans="1:36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37</v>
      </c>
      <c r="G9" t="s">
        <v>58</v>
      </c>
      <c r="H9" t="s">
        <v>79</v>
      </c>
      <c r="I9" t="s">
        <v>40</v>
      </c>
      <c r="J9">
        <v>200013200282417</v>
      </c>
      <c r="K9" s="1">
        <v>75000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253.7</v>
      </c>
      <c r="AE9" s="2">
        <v>20828.759999999998</v>
      </c>
      <c r="AF9" s="2">
        <v>54171.24</v>
      </c>
      <c r="AG9">
        <v>0</v>
      </c>
      <c r="AH9" t="s">
        <v>48</v>
      </c>
      <c r="AI9" t="s">
        <v>42</v>
      </c>
      <c r="AJ9" t="s">
        <v>42</v>
      </c>
    </row>
    <row r="10" spans="1:36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37</v>
      </c>
      <c r="G10" t="s">
        <v>58</v>
      </c>
      <c r="H10" t="s">
        <v>74</v>
      </c>
      <c r="I10" s="1" t="s">
        <v>40</v>
      </c>
      <c r="J10">
        <v>200019603475887</v>
      </c>
      <c r="K10" s="1">
        <v>150000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>
        <v>0</v>
      </c>
      <c r="AH10" t="s">
        <v>41</v>
      </c>
      <c r="AI10" t="s">
        <v>42</v>
      </c>
      <c r="AJ10" t="s">
        <v>42</v>
      </c>
    </row>
    <row r="11" spans="1:36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37</v>
      </c>
      <c r="G11" t="s">
        <v>58</v>
      </c>
      <c r="H11" t="s">
        <v>88</v>
      </c>
      <c r="I11" t="s">
        <v>40</v>
      </c>
      <c r="J11">
        <v>200019603789283</v>
      </c>
      <c r="K11" s="1">
        <v>140000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48</v>
      </c>
      <c r="AI11" t="s">
        <v>42</v>
      </c>
      <c r="AJ11" t="s">
        <v>42</v>
      </c>
    </row>
    <row r="12" spans="1:36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37</v>
      </c>
      <c r="G12" t="s">
        <v>58</v>
      </c>
      <c r="H12" t="s">
        <v>69</v>
      </c>
      <c r="I12" s="1" t="s">
        <v>40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41</v>
      </c>
      <c r="AI12" t="s">
        <v>93</v>
      </c>
      <c r="AJ12" t="s">
        <v>42</v>
      </c>
    </row>
    <row r="13" spans="1:36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37</v>
      </c>
      <c r="G13" t="s">
        <v>58</v>
      </c>
      <c r="H13" t="s">
        <v>98</v>
      </c>
      <c r="I13" s="1" t="s">
        <v>40</v>
      </c>
      <c r="J13">
        <v>200019607140871</v>
      </c>
      <c r="K13" s="2">
        <v>75000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48</v>
      </c>
      <c r="AI13" t="s">
        <v>99</v>
      </c>
      <c r="AJ13" t="s">
        <v>42</v>
      </c>
    </row>
    <row r="14" spans="1:36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37</v>
      </c>
      <c r="G14" t="s">
        <v>58</v>
      </c>
      <c r="H14" t="s">
        <v>104</v>
      </c>
      <c r="I14" t="s">
        <v>40</v>
      </c>
      <c r="J14">
        <v>200019603585103</v>
      </c>
      <c r="K14" s="1">
        <v>45000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48</v>
      </c>
      <c r="AI14" t="s">
        <v>42</v>
      </c>
      <c r="AJ14" t="s">
        <v>42</v>
      </c>
    </row>
    <row r="15" spans="1:36">
      <c r="A15" t="s">
        <v>105</v>
      </c>
      <c r="B15" t="s">
        <v>106</v>
      </c>
      <c r="C15" t="s">
        <v>107</v>
      </c>
      <c r="D15" t="s">
        <v>108</v>
      </c>
      <c r="E15">
        <v>14169</v>
      </c>
      <c r="F15" s="3" t="s">
        <v>37</v>
      </c>
      <c r="G15" t="s">
        <v>58</v>
      </c>
      <c r="H15" t="s">
        <v>109</v>
      </c>
      <c r="I15" s="1" t="s">
        <v>40</v>
      </c>
      <c r="J15">
        <v>200013200278845</v>
      </c>
      <c r="K15" s="2">
        <v>50000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48</v>
      </c>
      <c r="AI15" t="s">
        <v>42</v>
      </c>
      <c r="AJ15" t="s">
        <v>42</v>
      </c>
    </row>
    <row r="16" spans="1:36">
      <c r="A16" t="s">
        <v>110</v>
      </c>
      <c r="B16" t="s">
        <v>111</v>
      </c>
      <c r="C16" t="s">
        <v>112</v>
      </c>
      <c r="D16" t="s">
        <v>113</v>
      </c>
      <c r="E16">
        <v>38978</v>
      </c>
      <c r="F16" t="s">
        <v>37</v>
      </c>
      <c r="G16" t="s">
        <v>58</v>
      </c>
      <c r="H16" t="s">
        <v>114</v>
      </c>
      <c r="I16" s="1" t="s">
        <v>40</v>
      </c>
      <c r="J16">
        <v>200019605913122</v>
      </c>
      <c r="K16" s="2">
        <v>90000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41</v>
      </c>
      <c r="AI16" t="s">
        <v>115</v>
      </c>
      <c r="AJ16" t="s">
        <v>42</v>
      </c>
    </row>
    <row r="17" spans="1:36">
      <c r="A17" t="s">
        <v>116</v>
      </c>
      <c r="B17" t="s">
        <v>117</v>
      </c>
      <c r="C17" t="s">
        <v>118</v>
      </c>
      <c r="D17" t="s">
        <v>119</v>
      </c>
      <c r="E17">
        <v>37731</v>
      </c>
      <c r="F17" t="s">
        <v>37</v>
      </c>
      <c r="G17" t="s">
        <v>58</v>
      </c>
      <c r="H17" t="s">
        <v>98</v>
      </c>
      <c r="I17" s="1" t="s">
        <v>40</v>
      </c>
      <c r="J17">
        <v>200019604332145</v>
      </c>
      <c r="K17" s="2">
        <v>45000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1148.33</v>
      </c>
      <c r="V17" s="2">
        <v>1291.5</v>
      </c>
      <c r="W17" s="2">
        <v>1368</v>
      </c>
      <c r="X17">
        <v>0</v>
      </c>
      <c r="Y17">
        <v>0</v>
      </c>
      <c r="Z17" s="2">
        <v>16114.26</v>
      </c>
      <c r="AA17">
        <v>0</v>
      </c>
      <c r="AB17">
        <v>0</v>
      </c>
      <c r="AC17">
        <v>0</v>
      </c>
      <c r="AD17">
        <v>0</v>
      </c>
      <c r="AE17" s="2">
        <v>19922.09</v>
      </c>
      <c r="AF17" s="2">
        <v>25077.91</v>
      </c>
      <c r="AG17">
        <v>0</v>
      </c>
      <c r="AH17" t="s">
        <v>48</v>
      </c>
      <c r="AI17" t="s">
        <v>42</v>
      </c>
      <c r="AJ17" t="s">
        <v>42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37644</v>
      </c>
      <c r="F18" t="s">
        <v>37</v>
      </c>
      <c r="G18" t="s">
        <v>58</v>
      </c>
      <c r="H18" t="s">
        <v>124</v>
      </c>
      <c r="I18" s="1" t="s">
        <v>40</v>
      </c>
      <c r="J18">
        <v>200019604094993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14018.36</v>
      </c>
      <c r="AA18">
        <v>0</v>
      </c>
      <c r="AB18">
        <v>0</v>
      </c>
      <c r="AC18">
        <v>0</v>
      </c>
      <c r="AD18">
        <v>0</v>
      </c>
      <c r="AE18" s="2">
        <v>32033.8</v>
      </c>
      <c r="AF18" s="2">
        <v>67966.2</v>
      </c>
      <c r="AG18">
        <v>0</v>
      </c>
      <c r="AH18" t="s">
        <v>48</v>
      </c>
      <c r="AI18" t="s">
        <v>42</v>
      </c>
      <c r="AJ18" t="s">
        <v>42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37376</v>
      </c>
      <c r="F19" t="s">
        <v>37</v>
      </c>
      <c r="G19" t="s">
        <v>58</v>
      </c>
      <c r="H19" t="s">
        <v>104</v>
      </c>
      <c r="I19" s="1" t="s">
        <v>40</v>
      </c>
      <c r="J19">
        <v>200019603585099</v>
      </c>
      <c r="K19" s="1">
        <v>30000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861</v>
      </c>
      <c r="W19">
        <v>912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2">
        <v>1773</v>
      </c>
      <c r="AF19" s="2">
        <v>28227</v>
      </c>
      <c r="AG19">
        <v>0</v>
      </c>
      <c r="AH19" t="s">
        <v>48</v>
      </c>
      <c r="AI19" t="s">
        <v>42</v>
      </c>
      <c r="AJ19" t="s">
        <v>42</v>
      </c>
    </row>
    <row r="20" spans="1:36">
      <c r="A20" t="s">
        <v>129</v>
      </c>
      <c r="B20" t="s">
        <v>130</v>
      </c>
      <c r="C20" t="s">
        <v>131</v>
      </c>
      <c r="D20" t="s">
        <v>132</v>
      </c>
      <c r="E20">
        <v>39730</v>
      </c>
      <c r="F20" t="s">
        <v>37</v>
      </c>
      <c r="G20" t="s">
        <v>58</v>
      </c>
      <c r="H20" t="s">
        <v>69</v>
      </c>
      <c r="I20" s="1" t="s">
        <v>40</v>
      </c>
      <c r="J20">
        <v>200019606796041</v>
      </c>
      <c r="K20" s="2">
        <v>75000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6309.35</v>
      </c>
      <c r="V20" s="2">
        <v>2152.5</v>
      </c>
      <c r="W20" s="2">
        <v>2280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10741.85</v>
      </c>
      <c r="AF20" s="2">
        <v>64258.15</v>
      </c>
      <c r="AG20">
        <v>0</v>
      </c>
      <c r="AH20" t="s">
        <v>41</v>
      </c>
      <c r="AI20" t="s">
        <v>133</v>
      </c>
      <c r="AJ20" t="s">
        <v>42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37438</v>
      </c>
      <c r="F21" t="s">
        <v>37</v>
      </c>
      <c r="G21" t="s">
        <v>58</v>
      </c>
      <c r="H21" t="s">
        <v>69</v>
      </c>
      <c r="I21" s="1" t="s">
        <v>40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0</v>
      </c>
      <c r="AH21" t="s">
        <v>41</v>
      </c>
      <c r="AI21" t="s">
        <v>42</v>
      </c>
      <c r="AJ21" t="s">
        <v>42</v>
      </c>
    </row>
    <row r="22" spans="1:36">
      <c r="A22" t="s">
        <v>138</v>
      </c>
      <c r="B22" t="s">
        <v>139</v>
      </c>
      <c r="C22" t="s">
        <v>140</v>
      </c>
      <c r="D22" t="s">
        <v>141</v>
      </c>
      <c r="E22">
        <v>23549</v>
      </c>
      <c r="F22" t="s">
        <v>37</v>
      </c>
      <c r="G22" t="s">
        <v>58</v>
      </c>
      <c r="H22" t="s">
        <v>142</v>
      </c>
      <c r="I22" s="1" t="s">
        <v>40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5529.02</v>
      </c>
      <c r="AA22">
        <v>0</v>
      </c>
      <c r="AB22">
        <v>0</v>
      </c>
      <c r="AC22">
        <v>0</v>
      </c>
      <c r="AD22">
        <v>0</v>
      </c>
      <c r="AE22" s="2">
        <v>11205.74</v>
      </c>
      <c r="AF22" s="2">
        <v>26794.26</v>
      </c>
      <c r="AG22">
        <v>0</v>
      </c>
      <c r="AH22" t="s">
        <v>41</v>
      </c>
      <c r="AI22" t="s">
        <v>42</v>
      </c>
      <c r="AJ22" t="s">
        <v>42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316</v>
      </c>
      <c r="F23" t="s">
        <v>37</v>
      </c>
      <c r="G23" t="s">
        <v>147</v>
      </c>
      <c r="H23" t="s">
        <v>47</v>
      </c>
      <c r="I23" s="1" t="s">
        <v>40</v>
      </c>
      <c r="J23">
        <v>200013200258852</v>
      </c>
      <c r="K23" s="1">
        <v>35000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1004.5</v>
      </c>
      <c r="W23" s="2">
        <v>1064</v>
      </c>
      <c r="X23">
        <v>0</v>
      </c>
      <c r="Y23">
        <v>0</v>
      </c>
      <c r="Z23" s="2">
        <v>7338.08</v>
      </c>
      <c r="AA23">
        <v>0</v>
      </c>
      <c r="AB23">
        <v>0</v>
      </c>
      <c r="AC23">
        <v>0</v>
      </c>
      <c r="AD23">
        <v>0</v>
      </c>
      <c r="AE23" s="2">
        <v>9406.58</v>
      </c>
      <c r="AF23" s="2">
        <v>25593.42</v>
      </c>
      <c r="AG23">
        <v>0</v>
      </c>
      <c r="AH23" t="s">
        <v>41</v>
      </c>
      <c r="AI23" t="s">
        <v>42</v>
      </c>
      <c r="AJ23" t="s">
        <v>42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30410</v>
      </c>
      <c r="F24" t="s">
        <v>37</v>
      </c>
      <c r="G24" t="s">
        <v>147</v>
      </c>
      <c r="H24" t="s">
        <v>152</v>
      </c>
      <c r="I24" s="1" t="s">
        <v>40</v>
      </c>
      <c r="J24">
        <v>200013200467261</v>
      </c>
      <c r="K24" s="2">
        <v>60000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3486.65</v>
      </c>
      <c r="V24" s="2">
        <v>1722</v>
      </c>
      <c r="W24" s="2">
        <v>1824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7032.65</v>
      </c>
      <c r="AF24" s="2">
        <v>52967.35</v>
      </c>
      <c r="AG24">
        <v>0</v>
      </c>
      <c r="AH24" t="s">
        <v>48</v>
      </c>
      <c r="AI24" t="s">
        <v>42</v>
      </c>
      <c r="AJ24" t="s">
        <v>42</v>
      </c>
    </row>
    <row r="25" spans="1:36">
      <c r="A25" t="s">
        <v>153</v>
      </c>
      <c r="B25" t="s">
        <v>154</v>
      </c>
      <c r="C25" t="s">
        <v>155</v>
      </c>
      <c r="D25" t="s">
        <v>156</v>
      </c>
      <c r="E25">
        <v>38170</v>
      </c>
      <c r="F25" t="s">
        <v>37</v>
      </c>
      <c r="G25" t="s">
        <v>147</v>
      </c>
      <c r="H25" t="s">
        <v>157</v>
      </c>
      <c r="I25" s="1" t="s">
        <v>40</v>
      </c>
      <c r="J25">
        <v>200019604959613</v>
      </c>
      <c r="K25" s="2">
        <v>70000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2">
        <v>5368.45</v>
      </c>
      <c r="V25" s="2">
        <v>2009</v>
      </c>
      <c r="W25" s="2">
        <v>2128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9505.4500000000007</v>
      </c>
      <c r="AF25" s="2">
        <v>60494.55</v>
      </c>
      <c r="AG25">
        <v>0</v>
      </c>
      <c r="AH25" t="s">
        <v>41</v>
      </c>
      <c r="AI25" t="s">
        <v>42</v>
      </c>
      <c r="AJ25" t="s">
        <v>42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37392</v>
      </c>
      <c r="F26" t="s">
        <v>37</v>
      </c>
      <c r="G26" t="s">
        <v>147</v>
      </c>
      <c r="H26" t="s">
        <v>162</v>
      </c>
      <c r="I26" s="1" t="s">
        <v>40</v>
      </c>
      <c r="J26">
        <v>200019603602242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48</v>
      </c>
      <c r="AI26" t="s">
        <v>42</v>
      </c>
      <c r="AJ26" t="s">
        <v>42</v>
      </c>
    </row>
    <row r="27" spans="1:36">
      <c r="A27" t="s">
        <v>163</v>
      </c>
      <c r="B27" t="s">
        <v>164</v>
      </c>
      <c r="C27" t="s">
        <v>165</v>
      </c>
      <c r="D27" t="s">
        <v>166</v>
      </c>
      <c r="E27">
        <v>40003</v>
      </c>
      <c r="F27" t="s">
        <v>37</v>
      </c>
      <c r="G27" t="s">
        <v>147</v>
      </c>
      <c r="H27" t="s">
        <v>47</v>
      </c>
      <c r="I27" t="s">
        <v>40</v>
      </c>
      <c r="J27">
        <v>200019607140868</v>
      </c>
      <c r="K27" s="1">
        <v>30000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861</v>
      </c>
      <c r="W27">
        <v>912</v>
      </c>
      <c r="X27">
        <v>0</v>
      </c>
      <c r="Y27">
        <v>0</v>
      </c>
      <c r="Z27" s="2">
        <v>9000</v>
      </c>
      <c r="AA27">
        <v>0</v>
      </c>
      <c r="AB27">
        <v>0</v>
      </c>
      <c r="AC27">
        <v>0</v>
      </c>
      <c r="AD27">
        <v>0</v>
      </c>
      <c r="AE27" s="2">
        <v>10773</v>
      </c>
      <c r="AF27" s="2">
        <v>19227</v>
      </c>
      <c r="AG27">
        <v>0</v>
      </c>
      <c r="AH27" t="s">
        <v>41</v>
      </c>
      <c r="AI27" t="s">
        <v>64</v>
      </c>
      <c r="AJ27" t="s">
        <v>42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14</v>
      </c>
      <c r="F28" t="s">
        <v>37</v>
      </c>
      <c r="G28" t="s">
        <v>147</v>
      </c>
      <c r="H28" t="s">
        <v>171</v>
      </c>
      <c r="I28" s="1" t="s">
        <v>40</v>
      </c>
      <c r="J28">
        <v>200013200278557</v>
      </c>
      <c r="K28" s="1">
        <v>190000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33275.69</v>
      </c>
      <c r="V28" s="2">
        <v>5453</v>
      </c>
      <c r="W28" s="2">
        <v>5776</v>
      </c>
      <c r="X28">
        <v>0</v>
      </c>
      <c r="Y28">
        <v>0</v>
      </c>
      <c r="Z28" s="2">
        <v>4600</v>
      </c>
      <c r="AA28">
        <v>0</v>
      </c>
      <c r="AB28">
        <v>0</v>
      </c>
      <c r="AC28" s="2">
        <v>4956</v>
      </c>
      <c r="AD28">
        <v>0</v>
      </c>
      <c r="AE28" s="2">
        <v>54060.69</v>
      </c>
      <c r="AF28" s="2">
        <v>135939.31</v>
      </c>
      <c r="AG28">
        <v>0</v>
      </c>
      <c r="AH28" t="s">
        <v>41</v>
      </c>
      <c r="AI28" t="s">
        <v>42</v>
      </c>
      <c r="AJ28" t="s">
        <v>42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23557</v>
      </c>
      <c r="F29" t="s">
        <v>37</v>
      </c>
      <c r="G29" t="s">
        <v>147</v>
      </c>
      <c r="H29" t="s">
        <v>162</v>
      </c>
      <c r="I29" s="1" t="s">
        <v>40</v>
      </c>
      <c r="J29">
        <v>200013200253734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 s="2">
        <v>3000</v>
      </c>
      <c r="AA29">
        <v>0</v>
      </c>
      <c r="AB29">
        <v>0</v>
      </c>
      <c r="AC29">
        <v>0</v>
      </c>
      <c r="AD29">
        <v>0</v>
      </c>
      <c r="AE29" s="2">
        <v>10032.65</v>
      </c>
      <c r="AF29" s="2">
        <v>49967.35</v>
      </c>
      <c r="AG29">
        <v>0</v>
      </c>
      <c r="AH29" t="s">
        <v>41</v>
      </c>
      <c r="AI29" t="s">
        <v>42</v>
      </c>
      <c r="AJ29" t="s">
        <v>42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37531</v>
      </c>
      <c r="F30" t="s">
        <v>37</v>
      </c>
      <c r="G30" t="s">
        <v>147</v>
      </c>
      <c r="H30" t="s">
        <v>180</v>
      </c>
      <c r="I30" t="s">
        <v>40</v>
      </c>
      <c r="J30">
        <v>200019603919429</v>
      </c>
      <c r="K30" s="1">
        <v>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9324.32</v>
      </c>
      <c r="V30" s="2">
        <v>2583</v>
      </c>
      <c r="W30" s="2">
        <v>2736</v>
      </c>
      <c r="X30" s="2">
        <v>1715.46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2">
        <v>16358.78</v>
      </c>
      <c r="AF30" s="2">
        <v>73641.22</v>
      </c>
      <c r="AG30">
        <v>0</v>
      </c>
      <c r="AH30" t="s">
        <v>41</v>
      </c>
      <c r="AI30" t="s">
        <v>42</v>
      </c>
      <c r="AJ30" t="s">
        <v>42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22529</v>
      </c>
      <c r="F31" t="s">
        <v>37</v>
      </c>
      <c r="G31" t="s">
        <v>147</v>
      </c>
      <c r="H31" t="s">
        <v>162</v>
      </c>
      <c r="I31" s="1" t="s">
        <v>40</v>
      </c>
      <c r="J31">
        <v>200019603706892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7032.65</v>
      </c>
      <c r="AF31" s="2">
        <v>52967.35</v>
      </c>
      <c r="AG31">
        <v>0</v>
      </c>
      <c r="AH31" t="s">
        <v>48</v>
      </c>
      <c r="AI31" t="s">
        <v>42</v>
      </c>
      <c r="AJ31" t="s">
        <v>42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37797</v>
      </c>
      <c r="F32" t="s">
        <v>37</v>
      </c>
      <c r="G32" t="s">
        <v>189</v>
      </c>
      <c r="H32" t="s">
        <v>190</v>
      </c>
      <c r="I32" s="1" t="s">
        <v>40</v>
      </c>
      <c r="J32">
        <v>200019604431038</v>
      </c>
      <c r="K32" s="2">
        <v>90000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9753.19</v>
      </c>
      <c r="V32" s="2">
        <v>2583</v>
      </c>
      <c r="W32" s="2">
        <v>2736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15072.19</v>
      </c>
      <c r="AF32" s="2">
        <v>74927.81</v>
      </c>
      <c r="AG32">
        <v>0</v>
      </c>
      <c r="AH32" t="s">
        <v>41</v>
      </c>
      <c r="AI32" t="s">
        <v>42</v>
      </c>
      <c r="AJ32" t="s">
        <v>42</v>
      </c>
    </row>
    <row r="33" spans="1:36">
      <c r="A33" t="s">
        <v>191</v>
      </c>
      <c r="B33" t="s">
        <v>192</v>
      </c>
      <c r="C33" t="s">
        <v>193</v>
      </c>
      <c r="D33" t="s">
        <v>194</v>
      </c>
      <c r="E33">
        <v>22818</v>
      </c>
      <c r="F33" t="s">
        <v>37</v>
      </c>
      <c r="G33" t="s">
        <v>189</v>
      </c>
      <c r="H33" t="s">
        <v>162</v>
      </c>
      <c r="I33" t="s">
        <v>40</v>
      </c>
      <c r="J33">
        <v>200013200314233</v>
      </c>
      <c r="K33" s="1">
        <v>60000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2800.47</v>
      </c>
      <c r="V33" s="2">
        <v>1722</v>
      </c>
      <c r="W33" s="2">
        <v>1824</v>
      </c>
      <c r="X33" s="2">
        <v>3430.92</v>
      </c>
      <c r="Y33">
        <v>0</v>
      </c>
      <c r="Z33" s="2">
        <v>2000</v>
      </c>
      <c r="AA33">
        <v>0</v>
      </c>
      <c r="AB33">
        <v>0</v>
      </c>
      <c r="AC33">
        <v>0</v>
      </c>
      <c r="AD33">
        <v>0</v>
      </c>
      <c r="AE33" s="2">
        <v>11777.39</v>
      </c>
      <c r="AF33" s="2">
        <v>48222.61</v>
      </c>
      <c r="AG33">
        <v>0</v>
      </c>
      <c r="AH33" t="s">
        <v>41</v>
      </c>
      <c r="AI33" t="s">
        <v>42</v>
      </c>
      <c r="AJ33" t="s">
        <v>42</v>
      </c>
    </row>
    <row r="34" spans="1:36">
      <c r="A34" t="s">
        <v>195</v>
      </c>
      <c r="B34" t="s">
        <v>196</v>
      </c>
      <c r="C34" t="s">
        <v>197</v>
      </c>
      <c r="D34" t="s">
        <v>198</v>
      </c>
      <c r="E34">
        <v>608</v>
      </c>
      <c r="F34" t="s">
        <v>37</v>
      </c>
      <c r="G34" t="s">
        <v>199</v>
      </c>
      <c r="H34" t="s">
        <v>162</v>
      </c>
      <c r="I34" t="s">
        <v>40</v>
      </c>
      <c r="J34">
        <v>200013200261603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 s="2">
        <v>1947.6</v>
      </c>
      <c r="Z34" s="2">
        <v>6651.88</v>
      </c>
      <c r="AA34">
        <v>0</v>
      </c>
      <c r="AB34">
        <v>0</v>
      </c>
      <c r="AC34">
        <v>0</v>
      </c>
      <c r="AD34">
        <v>0</v>
      </c>
      <c r="AE34" s="2">
        <v>15632.13</v>
      </c>
      <c r="AF34" s="2">
        <v>44367.87</v>
      </c>
      <c r="AG34">
        <v>0</v>
      </c>
      <c r="AH34" t="s">
        <v>48</v>
      </c>
      <c r="AI34" t="s">
        <v>42</v>
      </c>
      <c r="AJ34" t="s">
        <v>42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268</v>
      </c>
      <c r="F35" t="s">
        <v>37</v>
      </c>
      <c r="G35" t="s">
        <v>199</v>
      </c>
      <c r="H35" t="s">
        <v>162</v>
      </c>
      <c r="I35" t="s">
        <v>40</v>
      </c>
      <c r="J35">
        <v>200013200258739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 s="2">
        <v>1947.6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8980.25</v>
      </c>
      <c r="AF35" s="2">
        <v>51019.75</v>
      </c>
      <c r="AG35">
        <v>0</v>
      </c>
      <c r="AH35" t="s">
        <v>48</v>
      </c>
      <c r="AI35" t="s">
        <v>42</v>
      </c>
      <c r="AJ35" t="s">
        <v>42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37561</v>
      </c>
      <c r="F36" t="s">
        <v>37</v>
      </c>
      <c r="G36" t="s">
        <v>208</v>
      </c>
      <c r="H36" t="s">
        <v>209</v>
      </c>
      <c r="I36" s="1" t="s">
        <v>40</v>
      </c>
      <c r="J36">
        <v>200019604005329</v>
      </c>
      <c r="K36" s="1">
        <v>100000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12105.44</v>
      </c>
      <c r="V36" s="2">
        <v>2870</v>
      </c>
      <c r="W36" s="2">
        <v>3040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18015.439999999999</v>
      </c>
      <c r="AF36" s="2">
        <v>81984.56</v>
      </c>
      <c r="AG36">
        <v>0</v>
      </c>
      <c r="AH36" t="s">
        <v>48</v>
      </c>
      <c r="AI36" t="s">
        <v>42</v>
      </c>
      <c r="AJ36" t="s">
        <v>42</v>
      </c>
    </row>
    <row r="37" spans="1:36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37</v>
      </c>
      <c r="G37" t="s">
        <v>208</v>
      </c>
      <c r="H37" t="s">
        <v>214</v>
      </c>
      <c r="I37" s="1" t="s">
        <v>40</v>
      </c>
      <c r="J37">
        <v>200019603509847</v>
      </c>
      <c r="K37" s="2">
        <v>80000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7400.94</v>
      </c>
      <c r="V37" s="2">
        <v>2296</v>
      </c>
      <c r="W37" s="2">
        <v>2432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12128.94</v>
      </c>
      <c r="AF37" s="2">
        <v>67871.06</v>
      </c>
      <c r="AG37">
        <v>0</v>
      </c>
      <c r="AH37" t="s">
        <v>48</v>
      </c>
      <c r="AI37" t="s">
        <v>42</v>
      </c>
      <c r="AJ37" t="s">
        <v>42</v>
      </c>
    </row>
    <row r="38" spans="1:36">
      <c r="A38" t="s">
        <v>215</v>
      </c>
      <c r="B38" t="s">
        <v>216</v>
      </c>
      <c r="C38" t="s">
        <v>217</v>
      </c>
      <c r="D38" t="s">
        <v>218</v>
      </c>
      <c r="E38">
        <v>38088</v>
      </c>
      <c r="F38" t="s">
        <v>37</v>
      </c>
      <c r="G38" t="s">
        <v>208</v>
      </c>
      <c r="H38" t="s">
        <v>219</v>
      </c>
      <c r="I38" s="1" t="s">
        <v>40</v>
      </c>
      <c r="J38">
        <v>200019604821571</v>
      </c>
      <c r="K38" s="2">
        <v>75000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6309.35</v>
      </c>
      <c r="V38" s="2">
        <v>2152.5</v>
      </c>
      <c r="W38" s="2">
        <v>2280</v>
      </c>
      <c r="X38">
        <v>0</v>
      </c>
      <c r="Y38" s="2">
        <v>1947.6</v>
      </c>
      <c r="Z38" s="2">
        <v>5000</v>
      </c>
      <c r="AA38">
        <v>0</v>
      </c>
      <c r="AB38">
        <v>0</v>
      </c>
      <c r="AC38">
        <v>0</v>
      </c>
      <c r="AD38">
        <v>0</v>
      </c>
      <c r="AE38" s="2">
        <v>17689.45</v>
      </c>
      <c r="AF38" s="2">
        <v>57310.55</v>
      </c>
      <c r="AG38">
        <v>0</v>
      </c>
      <c r="AH38" t="s">
        <v>41</v>
      </c>
      <c r="AI38" t="s">
        <v>42</v>
      </c>
      <c r="AJ38" t="s">
        <v>42</v>
      </c>
    </row>
    <row r="39" spans="1:36">
      <c r="A39" t="s">
        <v>220</v>
      </c>
      <c r="B39" t="s">
        <v>221</v>
      </c>
      <c r="C39" t="s">
        <v>222</v>
      </c>
      <c r="D39" t="s">
        <v>223</v>
      </c>
      <c r="E39">
        <v>37649</v>
      </c>
      <c r="F39" t="s">
        <v>37</v>
      </c>
      <c r="G39" t="s">
        <v>208</v>
      </c>
      <c r="H39" t="s">
        <v>224</v>
      </c>
      <c r="I39" t="s">
        <v>40</v>
      </c>
      <c r="J39">
        <v>200019604094990</v>
      </c>
      <c r="K39" s="1">
        <v>150000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23866.69</v>
      </c>
      <c r="V39" s="2">
        <v>4305</v>
      </c>
      <c r="W39" s="2">
        <v>4560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32731.69</v>
      </c>
      <c r="AF39" s="2">
        <v>117268.31</v>
      </c>
      <c r="AG39">
        <v>0</v>
      </c>
      <c r="AH39" t="s">
        <v>41</v>
      </c>
      <c r="AI39" t="s">
        <v>42</v>
      </c>
      <c r="AJ39" t="s">
        <v>42</v>
      </c>
    </row>
    <row r="40" spans="1:36">
      <c r="A40" t="s">
        <v>225</v>
      </c>
      <c r="B40" t="s">
        <v>226</v>
      </c>
      <c r="C40" t="s">
        <v>227</v>
      </c>
      <c r="D40" t="s">
        <v>228</v>
      </c>
      <c r="E40">
        <v>37352</v>
      </c>
      <c r="F40" t="s">
        <v>37</v>
      </c>
      <c r="G40" t="s">
        <v>208</v>
      </c>
      <c r="H40" t="s">
        <v>229</v>
      </c>
      <c r="I40" s="1" t="s">
        <v>40</v>
      </c>
      <c r="J40">
        <v>200019603509846</v>
      </c>
      <c r="K40" s="1">
        <v>60000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3486.65</v>
      </c>
      <c r="V40" s="2">
        <v>1722</v>
      </c>
      <c r="W40" s="2">
        <v>1824</v>
      </c>
      <c r="X40">
        <v>0</v>
      </c>
      <c r="Y40">
        <v>0</v>
      </c>
      <c r="Z40" s="2">
        <v>7471.78</v>
      </c>
      <c r="AA40">
        <v>0</v>
      </c>
      <c r="AB40">
        <v>0</v>
      </c>
      <c r="AC40">
        <v>0</v>
      </c>
      <c r="AD40">
        <v>0</v>
      </c>
      <c r="AE40" s="2">
        <v>14504.43</v>
      </c>
      <c r="AF40" s="2">
        <v>45495.57</v>
      </c>
      <c r="AG40">
        <v>0</v>
      </c>
      <c r="AH40" t="s">
        <v>48</v>
      </c>
      <c r="AI40" t="s">
        <v>42</v>
      </c>
      <c r="AJ40" t="s">
        <v>42</v>
      </c>
    </row>
    <row r="41" spans="1:36">
      <c r="A41" t="s">
        <v>230</v>
      </c>
      <c r="B41" t="s">
        <v>231</v>
      </c>
      <c r="C41" t="s">
        <v>232</v>
      </c>
      <c r="D41" t="s">
        <v>233</v>
      </c>
      <c r="E41">
        <v>23960</v>
      </c>
      <c r="F41" t="s">
        <v>37</v>
      </c>
      <c r="G41" t="s">
        <v>208</v>
      </c>
      <c r="H41" t="s">
        <v>234</v>
      </c>
      <c r="I41" s="1" t="s">
        <v>40</v>
      </c>
      <c r="J41">
        <v>200013200328724</v>
      </c>
      <c r="K41" s="1">
        <v>25000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717.5</v>
      </c>
      <c r="W41">
        <v>760</v>
      </c>
      <c r="X41" s="2">
        <v>1715.46</v>
      </c>
      <c r="Y41">
        <v>0</v>
      </c>
      <c r="Z41" s="2">
        <v>14526.06</v>
      </c>
      <c r="AA41">
        <v>0</v>
      </c>
      <c r="AB41">
        <v>0</v>
      </c>
      <c r="AC41">
        <v>0</v>
      </c>
      <c r="AD41">
        <v>0</v>
      </c>
      <c r="AE41" s="2">
        <v>17719.02</v>
      </c>
      <c r="AF41" s="2">
        <v>7280.98</v>
      </c>
      <c r="AG41">
        <v>0</v>
      </c>
      <c r="AH41" t="s">
        <v>41</v>
      </c>
      <c r="AI41" t="s">
        <v>42</v>
      </c>
      <c r="AJ41" t="s">
        <v>42</v>
      </c>
    </row>
    <row r="42" spans="1:36">
      <c r="A42" t="s">
        <v>235</v>
      </c>
      <c r="B42" t="s">
        <v>236</v>
      </c>
      <c r="C42" t="s">
        <v>237</v>
      </c>
      <c r="D42" t="s">
        <v>238</v>
      </c>
      <c r="E42">
        <v>37441</v>
      </c>
      <c r="F42" t="s">
        <v>37</v>
      </c>
      <c r="G42" t="s">
        <v>208</v>
      </c>
      <c r="H42" t="s">
        <v>239</v>
      </c>
      <c r="I42" t="s">
        <v>40</v>
      </c>
      <c r="J42">
        <v>200019603706881</v>
      </c>
      <c r="K42" s="1">
        <v>60000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3143.56</v>
      </c>
      <c r="V42" s="2">
        <v>1722</v>
      </c>
      <c r="W42" s="2">
        <v>1824</v>
      </c>
      <c r="X42" s="2">
        <v>1715.46</v>
      </c>
      <c r="Y42">
        <v>0</v>
      </c>
      <c r="Z42" s="2">
        <v>7011.74</v>
      </c>
      <c r="AA42">
        <v>0</v>
      </c>
      <c r="AB42">
        <v>0</v>
      </c>
      <c r="AC42">
        <v>0</v>
      </c>
      <c r="AD42">
        <v>0</v>
      </c>
      <c r="AE42" s="2">
        <v>15416.76</v>
      </c>
      <c r="AF42" s="2">
        <v>44583.24</v>
      </c>
      <c r="AG42">
        <v>0</v>
      </c>
      <c r="AH42" t="s">
        <v>41</v>
      </c>
      <c r="AI42" t="s">
        <v>42</v>
      </c>
      <c r="AJ42" t="s">
        <v>42</v>
      </c>
    </row>
    <row r="43" spans="1:36">
      <c r="A43" t="s">
        <v>240</v>
      </c>
      <c r="B43" t="s">
        <v>241</v>
      </c>
      <c r="C43" t="s">
        <v>242</v>
      </c>
      <c r="D43" t="s">
        <v>243</v>
      </c>
      <c r="E43">
        <v>37530</v>
      </c>
      <c r="F43" t="s">
        <v>37</v>
      </c>
      <c r="G43" t="s">
        <v>208</v>
      </c>
      <c r="H43" t="s">
        <v>244</v>
      </c>
      <c r="I43" s="1" t="s">
        <v>40</v>
      </c>
      <c r="J43">
        <v>200019603919440</v>
      </c>
      <c r="K43" s="1">
        <v>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1854</v>
      </c>
      <c r="V43" s="2">
        <v>1435</v>
      </c>
      <c r="W43" s="2">
        <v>1520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4809</v>
      </c>
      <c r="AF43" s="2">
        <v>45191</v>
      </c>
      <c r="AG43">
        <v>0</v>
      </c>
      <c r="AH43" t="s">
        <v>48</v>
      </c>
      <c r="AI43" t="s">
        <v>42</v>
      </c>
      <c r="AJ43" t="s">
        <v>42</v>
      </c>
    </row>
    <row r="44" spans="1:36">
      <c r="A44" t="s">
        <v>245</v>
      </c>
      <c r="B44" t="s">
        <v>246</v>
      </c>
      <c r="C44" t="s">
        <v>247</v>
      </c>
      <c r="D44" t="s">
        <v>248</v>
      </c>
      <c r="E44">
        <v>40129</v>
      </c>
      <c r="F44" t="s">
        <v>37</v>
      </c>
      <c r="G44" t="s">
        <v>249</v>
      </c>
      <c r="H44" t="s">
        <v>250</v>
      </c>
      <c r="I44" s="1" t="s">
        <v>40</v>
      </c>
      <c r="J44">
        <v>200019607390250</v>
      </c>
      <c r="K44" s="2">
        <v>35000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1004.5</v>
      </c>
      <c r="W44" s="2">
        <v>1064</v>
      </c>
      <c r="X44">
        <v>0</v>
      </c>
      <c r="Y44">
        <v>0</v>
      </c>
      <c r="Z44" s="2">
        <v>3000</v>
      </c>
      <c r="AA44">
        <v>0</v>
      </c>
      <c r="AB44">
        <v>0</v>
      </c>
      <c r="AC44">
        <v>0</v>
      </c>
      <c r="AD44">
        <v>0</v>
      </c>
      <c r="AE44" s="2">
        <v>5068.5</v>
      </c>
      <c r="AF44" s="2">
        <v>29931.5</v>
      </c>
      <c r="AG44">
        <v>0</v>
      </c>
      <c r="AH44" t="s">
        <v>48</v>
      </c>
      <c r="AI44" t="s">
        <v>251</v>
      </c>
      <c r="AJ44" t="s">
        <v>42</v>
      </c>
    </row>
    <row r="45" spans="1:36">
      <c r="A45" t="s">
        <v>252</v>
      </c>
      <c r="B45" t="s">
        <v>253</v>
      </c>
      <c r="C45" t="s">
        <v>254</v>
      </c>
      <c r="D45" t="s">
        <v>255</v>
      </c>
      <c r="E45">
        <v>255</v>
      </c>
      <c r="F45" t="s">
        <v>37</v>
      </c>
      <c r="G45" t="s">
        <v>249</v>
      </c>
      <c r="H45" t="s">
        <v>47</v>
      </c>
      <c r="I45" s="1" t="s">
        <v>40</v>
      </c>
      <c r="J45">
        <v>200013200258331</v>
      </c>
      <c r="K45" s="1">
        <v>30000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861</v>
      </c>
      <c r="W45">
        <v>912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2">
        <v>1773</v>
      </c>
      <c r="AF45" s="2">
        <v>28227</v>
      </c>
      <c r="AG45">
        <v>0</v>
      </c>
      <c r="AH45" t="s">
        <v>48</v>
      </c>
      <c r="AI45" t="s">
        <v>42</v>
      </c>
      <c r="AJ45" t="s">
        <v>42</v>
      </c>
    </row>
    <row r="46" spans="1:36">
      <c r="A46" t="s">
        <v>256</v>
      </c>
      <c r="B46" t="s">
        <v>257</v>
      </c>
      <c r="C46" t="s">
        <v>258</v>
      </c>
      <c r="D46" t="s">
        <v>259</v>
      </c>
      <c r="E46">
        <v>37354</v>
      </c>
      <c r="F46" t="s">
        <v>37</v>
      </c>
      <c r="G46" t="s">
        <v>249</v>
      </c>
      <c r="H46" t="s">
        <v>260</v>
      </c>
      <c r="I46" s="1" t="s">
        <v>40</v>
      </c>
      <c r="J46">
        <v>200019603509844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1477.5</v>
      </c>
      <c r="AF46" s="2">
        <v>23522.5</v>
      </c>
      <c r="AG46">
        <v>0</v>
      </c>
      <c r="AH46" t="s">
        <v>41</v>
      </c>
      <c r="AI46" t="s">
        <v>42</v>
      </c>
      <c r="AJ46" t="s">
        <v>42</v>
      </c>
    </row>
    <row r="47" spans="1:36">
      <c r="A47" t="s">
        <v>261</v>
      </c>
      <c r="B47" t="s">
        <v>262</v>
      </c>
      <c r="C47" t="s">
        <v>263</v>
      </c>
      <c r="D47" t="s">
        <v>264</v>
      </c>
      <c r="E47">
        <v>37366</v>
      </c>
      <c r="F47" t="s">
        <v>37</v>
      </c>
      <c r="G47" t="s">
        <v>249</v>
      </c>
      <c r="H47" t="s">
        <v>265</v>
      </c>
      <c r="I47" s="1" t="s">
        <v>40</v>
      </c>
      <c r="J47">
        <v>200019603543760</v>
      </c>
      <c r="K47" s="1">
        <v>28000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803.6</v>
      </c>
      <c r="W47">
        <v>851.2</v>
      </c>
      <c r="X47">
        <v>0</v>
      </c>
      <c r="Y47">
        <v>0</v>
      </c>
      <c r="Z47" s="2">
        <v>15423.13</v>
      </c>
      <c r="AA47">
        <v>0</v>
      </c>
      <c r="AB47">
        <v>0</v>
      </c>
      <c r="AC47">
        <v>0</v>
      </c>
      <c r="AD47">
        <v>0</v>
      </c>
      <c r="AE47" s="2">
        <v>17077.93</v>
      </c>
      <c r="AF47" s="2">
        <v>10922.07</v>
      </c>
      <c r="AG47">
        <v>0</v>
      </c>
      <c r="AH47" t="s">
        <v>41</v>
      </c>
      <c r="AI47" t="s">
        <v>42</v>
      </c>
      <c r="AJ47" t="s">
        <v>42</v>
      </c>
    </row>
    <row r="48" spans="1:36">
      <c r="A48" t="s">
        <v>266</v>
      </c>
      <c r="B48" t="s">
        <v>267</v>
      </c>
      <c r="C48" t="s">
        <v>268</v>
      </c>
      <c r="D48" t="s">
        <v>269</v>
      </c>
      <c r="E48">
        <v>40127</v>
      </c>
      <c r="F48" t="s">
        <v>37</v>
      </c>
      <c r="G48" t="s">
        <v>249</v>
      </c>
      <c r="H48" t="s">
        <v>250</v>
      </c>
      <c r="I48" s="1" t="s">
        <v>40</v>
      </c>
      <c r="J48">
        <v>200019607390247</v>
      </c>
      <c r="K48" s="2">
        <v>35000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1004.5</v>
      </c>
      <c r="W48" s="2">
        <v>1064</v>
      </c>
      <c r="X48">
        <v>0</v>
      </c>
      <c r="Y48">
        <v>0</v>
      </c>
      <c r="Z48" s="2">
        <v>10000</v>
      </c>
      <c r="AA48">
        <v>0</v>
      </c>
      <c r="AB48">
        <v>0</v>
      </c>
      <c r="AC48">
        <v>0</v>
      </c>
      <c r="AD48">
        <v>0</v>
      </c>
      <c r="AE48" s="2">
        <v>12068.5</v>
      </c>
      <c r="AF48" s="2">
        <v>22931.5</v>
      </c>
      <c r="AG48">
        <v>0</v>
      </c>
      <c r="AH48" t="s">
        <v>48</v>
      </c>
      <c r="AI48" t="s">
        <v>251</v>
      </c>
      <c r="AJ48" t="s">
        <v>42</v>
      </c>
    </row>
    <row r="49" spans="1:36">
      <c r="A49" t="s">
        <v>270</v>
      </c>
      <c r="B49" t="s">
        <v>271</v>
      </c>
      <c r="C49" t="s">
        <v>272</v>
      </c>
      <c r="D49" t="s">
        <v>273</v>
      </c>
      <c r="E49">
        <v>24493</v>
      </c>
      <c r="F49" t="s">
        <v>37</v>
      </c>
      <c r="G49" t="s">
        <v>249</v>
      </c>
      <c r="H49" t="s">
        <v>274</v>
      </c>
      <c r="I49" t="s">
        <v>40</v>
      </c>
      <c r="J49">
        <v>200013200342810</v>
      </c>
      <c r="K49" s="1">
        <v>26000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746.2</v>
      </c>
      <c r="W49">
        <v>790.4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1536.6</v>
      </c>
      <c r="AF49" s="2">
        <v>24463.4</v>
      </c>
      <c r="AG49">
        <v>0</v>
      </c>
      <c r="AH49" t="s">
        <v>48</v>
      </c>
      <c r="AI49" t="s">
        <v>42</v>
      </c>
      <c r="AJ49" t="s">
        <v>42</v>
      </c>
    </row>
    <row r="50" spans="1:36">
      <c r="A50" t="s">
        <v>275</v>
      </c>
      <c r="B50" t="s">
        <v>276</v>
      </c>
      <c r="C50" t="s">
        <v>277</v>
      </c>
      <c r="D50" t="s">
        <v>278</v>
      </c>
      <c r="E50">
        <v>40128</v>
      </c>
      <c r="F50" t="s">
        <v>37</v>
      </c>
      <c r="G50" t="s">
        <v>249</v>
      </c>
      <c r="H50" t="s">
        <v>250</v>
      </c>
      <c r="I50" s="1" t="s">
        <v>40</v>
      </c>
      <c r="J50">
        <v>200019607390243</v>
      </c>
      <c r="K50" s="1">
        <v>35000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1004.5</v>
      </c>
      <c r="W50" s="2">
        <v>1064</v>
      </c>
      <c r="X50">
        <v>0</v>
      </c>
      <c r="Y50">
        <v>0</v>
      </c>
      <c r="Z50" s="2">
        <v>4680</v>
      </c>
      <c r="AA50">
        <v>0</v>
      </c>
      <c r="AB50">
        <v>0</v>
      </c>
      <c r="AC50">
        <v>0</v>
      </c>
      <c r="AD50">
        <v>0</v>
      </c>
      <c r="AE50" s="2">
        <v>6748.5</v>
      </c>
      <c r="AF50" s="2">
        <v>28251.5</v>
      </c>
      <c r="AG50">
        <v>0</v>
      </c>
      <c r="AH50" t="s">
        <v>48</v>
      </c>
      <c r="AI50" t="s">
        <v>251</v>
      </c>
      <c r="AJ50" t="s">
        <v>42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37</v>
      </c>
      <c r="G51" t="s">
        <v>249</v>
      </c>
      <c r="H51" t="s">
        <v>283</v>
      </c>
      <c r="I51" s="1" t="s">
        <v>40</v>
      </c>
      <c r="J51">
        <v>200019604005336</v>
      </c>
      <c r="K51" s="1">
        <v>46000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48</v>
      </c>
      <c r="AI51" t="s">
        <v>42</v>
      </c>
      <c r="AJ51" t="s">
        <v>42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37378</v>
      </c>
      <c r="F52" t="s">
        <v>37</v>
      </c>
      <c r="G52" t="s">
        <v>249</v>
      </c>
      <c r="H52" t="s">
        <v>104</v>
      </c>
      <c r="I52" t="s">
        <v>40</v>
      </c>
      <c r="J52">
        <v>200019603622455</v>
      </c>
      <c r="K52" s="1">
        <v>46000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1289.46</v>
      </c>
      <c r="V52" s="2">
        <v>1320.2</v>
      </c>
      <c r="W52" s="2">
        <v>1398.4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4008.06</v>
      </c>
      <c r="AF52" s="2">
        <v>41991.94</v>
      </c>
      <c r="AG52">
        <v>0</v>
      </c>
      <c r="AH52" t="s">
        <v>48</v>
      </c>
      <c r="AI52" t="s">
        <v>42</v>
      </c>
      <c r="AJ52" t="s">
        <v>42</v>
      </c>
    </row>
    <row r="53" spans="1:36">
      <c r="A53" t="s">
        <v>288</v>
      </c>
      <c r="B53" t="s">
        <v>289</v>
      </c>
      <c r="C53" t="s">
        <v>290</v>
      </c>
      <c r="D53" t="s">
        <v>291</v>
      </c>
      <c r="E53">
        <v>40139</v>
      </c>
      <c r="F53" t="s">
        <v>37</v>
      </c>
      <c r="G53" t="s">
        <v>249</v>
      </c>
      <c r="H53" t="s">
        <v>250</v>
      </c>
      <c r="I53" s="1" t="s">
        <v>40</v>
      </c>
      <c r="J53">
        <v>200019607390245</v>
      </c>
      <c r="K53" s="2">
        <v>35000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1004.5</v>
      </c>
      <c r="W53" s="2">
        <v>1064</v>
      </c>
      <c r="X53">
        <v>0</v>
      </c>
      <c r="Y53">
        <v>0</v>
      </c>
      <c r="Z53" s="2">
        <v>2000</v>
      </c>
      <c r="AA53">
        <v>0</v>
      </c>
      <c r="AB53">
        <v>0</v>
      </c>
      <c r="AC53">
        <v>0</v>
      </c>
      <c r="AD53">
        <v>0</v>
      </c>
      <c r="AE53" s="2">
        <v>4068.5</v>
      </c>
      <c r="AF53" s="2">
        <v>30931.5</v>
      </c>
      <c r="AG53">
        <v>0</v>
      </c>
      <c r="AH53" t="s">
        <v>48</v>
      </c>
      <c r="AI53" t="s">
        <v>292</v>
      </c>
      <c r="AJ53" t="s">
        <v>42</v>
      </c>
    </row>
    <row r="54" spans="1:36">
      <c r="A54" t="s">
        <v>293</v>
      </c>
      <c r="B54" t="s">
        <v>294</v>
      </c>
      <c r="C54" t="s">
        <v>295</v>
      </c>
      <c r="D54" t="s">
        <v>296</v>
      </c>
      <c r="E54">
        <v>33</v>
      </c>
      <c r="F54" t="s">
        <v>37</v>
      </c>
      <c r="G54" t="s">
        <v>249</v>
      </c>
      <c r="H54" t="s">
        <v>190</v>
      </c>
      <c r="I54" t="s">
        <v>40</v>
      </c>
      <c r="J54">
        <v>200019603057733</v>
      </c>
      <c r="K54" s="1">
        <v>90000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 s="2">
        <v>4000</v>
      </c>
      <c r="AA54">
        <v>0</v>
      </c>
      <c r="AB54">
        <v>0</v>
      </c>
      <c r="AC54">
        <v>0</v>
      </c>
      <c r="AD54">
        <v>0</v>
      </c>
      <c r="AE54" s="2">
        <v>19072.189999999999</v>
      </c>
      <c r="AF54" s="2">
        <v>70927.81</v>
      </c>
      <c r="AG54">
        <v>0</v>
      </c>
      <c r="AH54" t="s">
        <v>48</v>
      </c>
      <c r="AI54" t="s">
        <v>42</v>
      </c>
      <c r="AJ54" t="s">
        <v>42</v>
      </c>
    </row>
    <row r="55" spans="1:36">
      <c r="A55" t="s">
        <v>297</v>
      </c>
      <c r="B55" t="s">
        <v>298</v>
      </c>
      <c r="C55" t="s">
        <v>299</v>
      </c>
      <c r="D55" t="s">
        <v>300</v>
      </c>
      <c r="E55">
        <v>38678</v>
      </c>
      <c r="F55" t="s">
        <v>37</v>
      </c>
      <c r="G55" t="s">
        <v>249</v>
      </c>
      <c r="H55" t="s">
        <v>250</v>
      </c>
      <c r="I55" t="s">
        <v>40</v>
      </c>
      <c r="J55">
        <v>200019605745833</v>
      </c>
      <c r="K55" s="1">
        <v>26000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48</v>
      </c>
      <c r="AI55" t="s">
        <v>301</v>
      </c>
      <c r="AJ55" t="s">
        <v>42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40154</v>
      </c>
      <c r="F56" t="s">
        <v>37</v>
      </c>
      <c r="G56" t="s">
        <v>249</v>
      </c>
      <c r="H56" t="s">
        <v>265</v>
      </c>
      <c r="I56" s="1" t="s">
        <v>40</v>
      </c>
      <c r="J56">
        <v>200019607520988</v>
      </c>
      <c r="K56" s="1">
        <v>25000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717.5</v>
      </c>
      <c r="W56">
        <v>760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1477.5</v>
      </c>
      <c r="AF56" s="2">
        <v>23522.5</v>
      </c>
      <c r="AG56">
        <v>0</v>
      </c>
      <c r="AH56" t="s">
        <v>48</v>
      </c>
      <c r="AI56" t="s">
        <v>306</v>
      </c>
      <c r="AJ56" t="s">
        <v>42</v>
      </c>
    </row>
    <row r="57" spans="1:36">
      <c r="A57" t="s">
        <v>307</v>
      </c>
      <c r="B57" t="s">
        <v>308</v>
      </c>
      <c r="C57" t="s">
        <v>309</v>
      </c>
      <c r="D57" t="s">
        <v>310</v>
      </c>
      <c r="E57">
        <v>39866</v>
      </c>
      <c r="F57" t="s">
        <v>37</v>
      </c>
      <c r="G57" t="s">
        <v>311</v>
      </c>
      <c r="H57" t="s">
        <v>234</v>
      </c>
      <c r="I57" s="1" t="s">
        <v>40</v>
      </c>
      <c r="J57">
        <v>200019606939414</v>
      </c>
      <c r="K57" s="1">
        <v>30000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861</v>
      </c>
      <c r="W57">
        <v>912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1773</v>
      </c>
      <c r="AF57" s="2">
        <v>28227</v>
      </c>
      <c r="AG57">
        <v>0</v>
      </c>
      <c r="AH57" t="s">
        <v>41</v>
      </c>
      <c r="AI57" t="s">
        <v>312</v>
      </c>
      <c r="AJ57" t="s">
        <v>42</v>
      </c>
    </row>
    <row r="58" spans="1:36">
      <c r="A58" t="s">
        <v>313</v>
      </c>
      <c r="B58" t="s">
        <v>314</v>
      </c>
      <c r="C58" t="s">
        <v>315</v>
      </c>
      <c r="D58" t="s">
        <v>316</v>
      </c>
      <c r="E58">
        <v>37866</v>
      </c>
      <c r="F58" t="s">
        <v>37</v>
      </c>
      <c r="G58" t="s">
        <v>311</v>
      </c>
      <c r="H58" t="s">
        <v>239</v>
      </c>
      <c r="I58" s="1" t="s">
        <v>40</v>
      </c>
      <c r="J58">
        <v>200019604546402</v>
      </c>
      <c r="K58" s="1">
        <v>60000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3486.65</v>
      </c>
      <c r="V58" s="2">
        <v>1722</v>
      </c>
      <c r="W58" s="2">
        <v>1824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7032.65</v>
      </c>
      <c r="AF58" s="2">
        <v>52967.35</v>
      </c>
      <c r="AG58">
        <v>0</v>
      </c>
      <c r="AH58" t="s">
        <v>41</v>
      </c>
      <c r="AI58" t="s">
        <v>42</v>
      </c>
      <c r="AJ58" t="s">
        <v>42</v>
      </c>
    </row>
    <row r="59" spans="1:36">
      <c r="A59" t="s">
        <v>317</v>
      </c>
      <c r="B59" t="s">
        <v>318</v>
      </c>
      <c r="C59" t="s">
        <v>319</v>
      </c>
      <c r="D59" t="s">
        <v>320</v>
      </c>
      <c r="E59">
        <v>39963</v>
      </c>
      <c r="F59" t="s">
        <v>37</v>
      </c>
      <c r="G59" t="s">
        <v>311</v>
      </c>
      <c r="H59" t="s">
        <v>234</v>
      </c>
      <c r="I59" t="s">
        <v>40</v>
      </c>
      <c r="J59">
        <v>200019607049361</v>
      </c>
      <c r="K59" s="1">
        <v>15000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430.5</v>
      </c>
      <c r="W59">
        <v>456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886.5</v>
      </c>
      <c r="AF59" s="2">
        <v>14113.5</v>
      </c>
      <c r="AG59">
        <v>0</v>
      </c>
      <c r="AH59" t="s">
        <v>41</v>
      </c>
      <c r="AI59" t="s">
        <v>321</v>
      </c>
      <c r="AJ59" t="s">
        <v>42</v>
      </c>
    </row>
    <row r="60" spans="1:36">
      <c r="A60" t="s">
        <v>322</v>
      </c>
      <c r="B60" t="s">
        <v>323</v>
      </c>
      <c r="C60" t="s">
        <v>324</v>
      </c>
      <c r="D60" t="s">
        <v>325</v>
      </c>
      <c r="E60">
        <v>37450</v>
      </c>
      <c r="F60" t="s">
        <v>37</v>
      </c>
      <c r="G60" t="s">
        <v>311</v>
      </c>
      <c r="H60" t="s">
        <v>326</v>
      </c>
      <c r="I60" s="1" t="s">
        <v>40</v>
      </c>
      <c r="J60">
        <v>200019603706888</v>
      </c>
      <c r="K60" s="1">
        <v>80000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2">
        <v>13415.53</v>
      </c>
      <c r="AF60" s="2">
        <v>66584.47</v>
      </c>
      <c r="AG60">
        <v>0</v>
      </c>
      <c r="AH60" t="s">
        <v>48</v>
      </c>
      <c r="AI60" t="s">
        <v>42</v>
      </c>
      <c r="AJ60" t="s">
        <v>42</v>
      </c>
    </row>
    <row r="61" spans="1:36">
      <c r="A61" t="s">
        <v>327</v>
      </c>
      <c r="B61" t="s">
        <v>328</v>
      </c>
      <c r="C61" t="s">
        <v>329</v>
      </c>
      <c r="D61" t="s">
        <v>330</v>
      </c>
      <c r="E61">
        <v>39751</v>
      </c>
      <c r="F61" t="s">
        <v>37</v>
      </c>
      <c r="G61" t="s">
        <v>311</v>
      </c>
      <c r="H61" t="s">
        <v>331</v>
      </c>
      <c r="I61" s="1" t="s">
        <v>40</v>
      </c>
      <c r="J61">
        <v>200019606939415</v>
      </c>
      <c r="K61" s="1">
        <v>35000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41</v>
      </c>
      <c r="AI61" t="s">
        <v>312</v>
      </c>
      <c r="AJ61" t="s">
        <v>42</v>
      </c>
    </row>
    <row r="62" spans="1:36">
      <c r="A62" t="s">
        <v>332</v>
      </c>
      <c r="B62" t="s">
        <v>333</v>
      </c>
      <c r="C62" t="s">
        <v>334</v>
      </c>
      <c r="D62" t="s">
        <v>335</v>
      </c>
      <c r="E62">
        <v>35615</v>
      </c>
      <c r="F62" t="s">
        <v>37</v>
      </c>
      <c r="G62" t="s">
        <v>336</v>
      </c>
      <c r="H62" t="s">
        <v>69</v>
      </c>
      <c r="I62" s="1" t="s">
        <v>40</v>
      </c>
      <c r="J62">
        <v>200019603436232</v>
      </c>
      <c r="K62" s="1">
        <v>190000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33275.69</v>
      </c>
      <c r="V62" s="2">
        <v>5453</v>
      </c>
      <c r="W62" s="2">
        <v>5776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44504.69</v>
      </c>
      <c r="AF62" s="2">
        <v>145495.31</v>
      </c>
      <c r="AG62">
        <v>0</v>
      </c>
      <c r="AH62" t="s">
        <v>48</v>
      </c>
      <c r="AI62" t="s">
        <v>42</v>
      </c>
      <c r="AJ62" t="s">
        <v>42</v>
      </c>
    </row>
    <row r="63" spans="1:36">
      <c r="A63" t="s">
        <v>337</v>
      </c>
      <c r="B63" t="s">
        <v>338</v>
      </c>
      <c r="C63" t="s">
        <v>339</v>
      </c>
      <c r="D63" t="s">
        <v>340</v>
      </c>
      <c r="E63">
        <v>37819</v>
      </c>
      <c r="F63" t="s">
        <v>37</v>
      </c>
      <c r="G63" t="s">
        <v>336</v>
      </c>
      <c r="H63" t="s">
        <v>341</v>
      </c>
      <c r="I63" s="1" t="s">
        <v>40</v>
      </c>
      <c r="J63">
        <v>200019604464094</v>
      </c>
      <c r="K63" s="1">
        <v>130000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19162.189999999999</v>
      </c>
      <c r="V63" s="2">
        <v>3731</v>
      </c>
      <c r="W63" s="2">
        <v>3952</v>
      </c>
      <c r="X63">
        <v>0</v>
      </c>
      <c r="Y63">
        <v>0</v>
      </c>
      <c r="Z63" s="2">
        <v>4500</v>
      </c>
      <c r="AA63">
        <v>0</v>
      </c>
      <c r="AB63">
        <v>0</v>
      </c>
      <c r="AC63">
        <v>0</v>
      </c>
      <c r="AD63">
        <v>0</v>
      </c>
      <c r="AE63" s="2">
        <v>31345.19</v>
      </c>
      <c r="AF63" s="2">
        <v>98654.81</v>
      </c>
      <c r="AG63">
        <v>0</v>
      </c>
      <c r="AH63" t="s">
        <v>41</v>
      </c>
      <c r="AI63" t="s">
        <v>42</v>
      </c>
      <c r="AJ63" t="s">
        <v>42</v>
      </c>
    </row>
    <row r="64" spans="1:36">
      <c r="A64" t="s">
        <v>342</v>
      </c>
      <c r="B64" t="s">
        <v>343</v>
      </c>
      <c r="C64" t="s">
        <v>344</v>
      </c>
      <c r="D64" t="s">
        <v>345</v>
      </c>
      <c r="E64">
        <v>8228</v>
      </c>
      <c r="F64" t="s">
        <v>37</v>
      </c>
      <c r="G64" t="s">
        <v>346</v>
      </c>
      <c r="H64" t="s">
        <v>47</v>
      </c>
      <c r="I64" s="1" t="s">
        <v>40</v>
      </c>
      <c r="J64">
        <v>200013200257808</v>
      </c>
      <c r="K64" s="1">
        <v>33000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947.1</v>
      </c>
      <c r="W64" s="2">
        <v>1003.2</v>
      </c>
      <c r="X64">
        <v>0</v>
      </c>
      <c r="Y64">
        <v>0</v>
      </c>
      <c r="Z64" s="2">
        <v>3402.83</v>
      </c>
      <c r="AA64">
        <v>0</v>
      </c>
      <c r="AB64">
        <v>0</v>
      </c>
      <c r="AC64">
        <v>0</v>
      </c>
      <c r="AD64">
        <v>0</v>
      </c>
      <c r="AE64" s="2">
        <v>5353.13</v>
      </c>
      <c r="AF64" s="2">
        <v>27646.87</v>
      </c>
      <c r="AG64">
        <v>0</v>
      </c>
      <c r="AH64" t="s">
        <v>48</v>
      </c>
      <c r="AI64" t="s">
        <v>42</v>
      </c>
      <c r="AJ64" t="s">
        <v>42</v>
      </c>
    </row>
    <row r="65" spans="1:36">
      <c r="A65" t="s">
        <v>347</v>
      </c>
      <c r="B65" t="s">
        <v>348</v>
      </c>
      <c r="C65" t="s">
        <v>349</v>
      </c>
      <c r="D65" t="s">
        <v>350</v>
      </c>
      <c r="E65">
        <v>37693</v>
      </c>
      <c r="F65" t="s">
        <v>37</v>
      </c>
      <c r="G65" t="s">
        <v>346</v>
      </c>
      <c r="H65" t="s">
        <v>351</v>
      </c>
      <c r="I65" t="s">
        <v>40</v>
      </c>
      <c r="J65">
        <v>200019604271023</v>
      </c>
      <c r="K65" s="1">
        <v>90000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9753.19</v>
      </c>
      <c r="V65" s="2">
        <v>2583</v>
      </c>
      <c r="W65" s="2">
        <v>2736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15072.19</v>
      </c>
      <c r="AF65" s="2">
        <v>74927.81</v>
      </c>
      <c r="AG65">
        <v>0</v>
      </c>
      <c r="AH65" t="s">
        <v>48</v>
      </c>
      <c r="AI65" t="s">
        <v>42</v>
      </c>
      <c r="AJ65" t="s">
        <v>42</v>
      </c>
    </row>
    <row r="66" spans="1:36">
      <c r="A66" t="s">
        <v>352</v>
      </c>
      <c r="B66" t="s">
        <v>353</v>
      </c>
      <c r="C66" t="s">
        <v>354</v>
      </c>
      <c r="D66" t="s">
        <v>355</v>
      </c>
      <c r="E66">
        <v>37395</v>
      </c>
      <c r="F66" t="s">
        <v>37</v>
      </c>
      <c r="G66" t="s">
        <v>346</v>
      </c>
      <c r="H66" t="s">
        <v>356</v>
      </c>
      <c r="I66" t="s">
        <v>40</v>
      </c>
      <c r="J66">
        <v>200019603706902</v>
      </c>
      <c r="K66" s="2">
        <v>46000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1289.46</v>
      </c>
      <c r="V66" s="2">
        <v>1320.2</v>
      </c>
      <c r="W66" s="2">
        <v>1398.4</v>
      </c>
      <c r="X66">
        <v>0</v>
      </c>
      <c r="Y66" s="2">
        <v>1349.63</v>
      </c>
      <c r="Z66">
        <v>0</v>
      </c>
      <c r="AA66">
        <v>100</v>
      </c>
      <c r="AB66">
        <v>0</v>
      </c>
      <c r="AC66">
        <v>0</v>
      </c>
      <c r="AD66">
        <v>0</v>
      </c>
      <c r="AE66" s="2">
        <v>5457.69</v>
      </c>
      <c r="AF66" s="2">
        <v>40542.31</v>
      </c>
      <c r="AG66">
        <v>0</v>
      </c>
      <c r="AH66" t="s">
        <v>48</v>
      </c>
      <c r="AI66" t="s">
        <v>42</v>
      </c>
      <c r="AJ66" t="s">
        <v>42</v>
      </c>
    </row>
    <row r="67" spans="1:36">
      <c r="A67" t="s">
        <v>357</v>
      </c>
      <c r="B67" t="s">
        <v>358</v>
      </c>
      <c r="C67" t="s">
        <v>359</v>
      </c>
      <c r="D67" t="s">
        <v>360</v>
      </c>
      <c r="E67">
        <v>37529</v>
      </c>
      <c r="F67" t="s">
        <v>37</v>
      </c>
      <c r="G67" t="s">
        <v>346</v>
      </c>
      <c r="H67" t="s">
        <v>361</v>
      </c>
      <c r="I67" s="1" t="s">
        <v>40</v>
      </c>
      <c r="J67">
        <v>200019603919423</v>
      </c>
      <c r="K67" s="2">
        <v>26000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746.2</v>
      </c>
      <c r="W67">
        <v>790.4</v>
      </c>
      <c r="X67">
        <v>0</v>
      </c>
      <c r="Y67" s="2">
        <v>1496.06</v>
      </c>
      <c r="Z67" s="2">
        <v>5500.65</v>
      </c>
      <c r="AA67">
        <v>50</v>
      </c>
      <c r="AB67">
        <v>0</v>
      </c>
      <c r="AC67">
        <v>0</v>
      </c>
      <c r="AD67">
        <v>0</v>
      </c>
      <c r="AE67" s="2">
        <v>8583.31</v>
      </c>
      <c r="AF67" s="2">
        <v>17416.689999999999</v>
      </c>
      <c r="AG67">
        <v>0</v>
      </c>
      <c r="AH67" t="s">
        <v>48</v>
      </c>
      <c r="AI67" t="s">
        <v>42</v>
      </c>
      <c r="AJ67" t="s">
        <v>42</v>
      </c>
    </row>
    <row r="68" spans="1:36">
      <c r="A68" t="s">
        <v>362</v>
      </c>
      <c r="B68" t="s">
        <v>363</v>
      </c>
      <c r="C68" t="s">
        <v>364</v>
      </c>
      <c r="D68" t="s">
        <v>365</v>
      </c>
      <c r="E68">
        <v>37473</v>
      </c>
      <c r="F68" t="s">
        <v>37</v>
      </c>
      <c r="G68" t="s">
        <v>346</v>
      </c>
      <c r="H68" t="s">
        <v>104</v>
      </c>
      <c r="I68" s="1" t="s">
        <v>40</v>
      </c>
      <c r="J68">
        <v>200019603875421</v>
      </c>
      <c r="K68" s="2">
        <v>40000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442.65</v>
      </c>
      <c r="V68" s="2">
        <v>1148</v>
      </c>
      <c r="W68" s="2">
        <v>1216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2806.65</v>
      </c>
      <c r="AF68" s="2">
        <v>37193.35</v>
      </c>
      <c r="AG68">
        <v>0</v>
      </c>
      <c r="AH68" t="s">
        <v>48</v>
      </c>
      <c r="AI68" t="s">
        <v>42</v>
      </c>
      <c r="AJ68" t="s">
        <v>42</v>
      </c>
    </row>
    <row r="69" spans="1:36">
      <c r="A69" t="s">
        <v>366</v>
      </c>
      <c r="B69" t="s">
        <v>367</v>
      </c>
      <c r="C69" t="s">
        <v>368</v>
      </c>
      <c r="D69" t="s">
        <v>369</v>
      </c>
      <c r="E69">
        <v>38438</v>
      </c>
      <c r="F69" t="s">
        <v>37</v>
      </c>
      <c r="G69" t="s">
        <v>346</v>
      </c>
      <c r="H69" t="s">
        <v>351</v>
      </c>
      <c r="I69" s="1" t="s">
        <v>40</v>
      </c>
      <c r="J69">
        <v>200019605266783</v>
      </c>
      <c r="K69" s="1">
        <v>100000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12105.44</v>
      </c>
      <c r="V69" s="2">
        <v>2870</v>
      </c>
      <c r="W69" s="2">
        <v>3040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18015.439999999999</v>
      </c>
      <c r="AF69" s="2">
        <v>81984.56</v>
      </c>
      <c r="AG69">
        <v>0</v>
      </c>
      <c r="AH69" t="s">
        <v>48</v>
      </c>
      <c r="AI69" t="s">
        <v>370</v>
      </c>
      <c r="AJ69" t="s">
        <v>42</v>
      </c>
    </row>
    <row r="70" spans="1:36">
      <c r="A70" t="s">
        <v>371</v>
      </c>
      <c r="B70" t="s">
        <v>372</v>
      </c>
      <c r="C70" t="s">
        <v>373</v>
      </c>
      <c r="D70" t="s">
        <v>374</v>
      </c>
      <c r="E70">
        <v>37330</v>
      </c>
      <c r="F70" t="s">
        <v>37</v>
      </c>
      <c r="G70" t="s">
        <v>346</v>
      </c>
      <c r="H70" t="s">
        <v>341</v>
      </c>
      <c r="I70" s="1" t="s">
        <v>40</v>
      </c>
      <c r="J70">
        <v>200019603475889</v>
      </c>
      <c r="K70" s="1">
        <v>150000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23866.69</v>
      </c>
      <c r="V70" s="2">
        <v>4305</v>
      </c>
      <c r="W70" s="2">
        <v>4560</v>
      </c>
      <c r="X70">
        <v>0</v>
      </c>
      <c r="Y70">
        <v>0</v>
      </c>
      <c r="Z70" s="2">
        <v>35387.35</v>
      </c>
      <c r="AA70">
        <v>100</v>
      </c>
      <c r="AB70">
        <v>0</v>
      </c>
      <c r="AC70">
        <v>0</v>
      </c>
      <c r="AD70">
        <v>0</v>
      </c>
      <c r="AE70" s="2">
        <v>68219.039999999994</v>
      </c>
      <c r="AF70" s="2">
        <v>81780.960000000006</v>
      </c>
      <c r="AG70">
        <v>0</v>
      </c>
      <c r="AH70" t="s">
        <v>48</v>
      </c>
      <c r="AI70" t="s">
        <v>42</v>
      </c>
      <c r="AJ70" t="s">
        <v>42</v>
      </c>
    </row>
    <row r="71" spans="1:36">
      <c r="A71" t="s">
        <v>375</v>
      </c>
      <c r="B71" t="s">
        <v>376</v>
      </c>
      <c r="C71" t="s">
        <v>377</v>
      </c>
      <c r="D71" t="s">
        <v>378</v>
      </c>
      <c r="E71">
        <v>37359</v>
      </c>
      <c r="F71" t="s">
        <v>37</v>
      </c>
      <c r="G71" t="s">
        <v>379</v>
      </c>
      <c r="H71" t="s">
        <v>190</v>
      </c>
      <c r="I71" s="1" t="s">
        <v>40</v>
      </c>
      <c r="J71">
        <v>200019603534447</v>
      </c>
      <c r="K71" s="1">
        <v>100000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500</v>
      </c>
      <c r="AA71">
        <v>50</v>
      </c>
      <c r="AB71">
        <v>0</v>
      </c>
      <c r="AC71">
        <v>0</v>
      </c>
      <c r="AD71">
        <v>0</v>
      </c>
      <c r="AE71" s="2">
        <v>18565.439999999999</v>
      </c>
      <c r="AF71" s="2">
        <v>81434.559999999998</v>
      </c>
      <c r="AG71">
        <v>0</v>
      </c>
      <c r="AH71" t="s">
        <v>48</v>
      </c>
      <c r="AI71" t="s">
        <v>42</v>
      </c>
      <c r="AJ71" t="s">
        <v>42</v>
      </c>
    </row>
    <row r="72" spans="1:36">
      <c r="A72" t="s">
        <v>380</v>
      </c>
      <c r="B72" t="s">
        <v>381</v>
      </c>
      <c r="C72" t="s">
        <v>382</v>
      </c>
      <c r="D72" t="s">
        <v>383</v>
      </c>
      <c r="E72">
        <v>37573</v>
      </c>
      <c r="F72" t="s">
        <v>37</v>
      </c>
      <c r="G72" t="s">
        <v>379</v>
      </c>
      <c r="H72" t="s">
        <v>384</v>
      </c>
      <c r="I72" s="1" t="s">
        <v>40</v>
      </c>
      <c r="J72">
        <v>200019604005351</v>
      </c>
      <c r="K72" s="2">
        <v>46000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1289.46</v>
      </c>
      <c r="V72" s="2">
        <v>1320.2</v>
      </c>
      <c r="W72" s="2">
        <v>1398.4</v>
      </c>
      <c r="X72">
        <v>0</v>
      </c>
      <c r="Y72">
        <v>0</v>
      </c>
      <c r="Z72">
        <v>0</v>
      </c>
      <c r="AA72">
        <v>50</v>
      </c>
      <c r="AB72">
        <v>0</v>
      </c>
      <c r="AC72">
        <v>0</v>
      </c>
      <c r="AD72">
        <v>0</v>
      </c>
      <c r="AE72" s="2">
        <v>4058.06</v>
      </c>
      <c r="AF72" s="2">
        <v>41941.94</v>
      </c>
      <c r="AG72">
        <v>0</v>
      </c>
      <c r="AH72" t="s">
        <v>48</v>
      </c>
      <c r="AI72" t="s">
        <v>42</v>
      </c>
      <c r="AJ72" t="s">
        <v>42</v>
      </c>
    </row>
    <row r="73" spans="1:36">
      <c r="A73" t="s">
        <v>385</v>
      </c>
      <c r="B73" t="s">
        <v>386</v>
      </c>
      <c r="C73" t="s">
        <v>387</v>
      </c>
      <c r="D73" t="s">
        <v>388</v>
      </c>
      <c r="E73">
        <v>23527</v>
      </c>
      <c r="F73" t="s">
        <v>37</v>
      </c>
      <c r="G73" t="s">
        <v>379</v>
      </c>
      <c r="H73" t="s">
        <v>384</v>
      </c>
      <c r="I73" t="s">
        <v>40</v>
      </c>
      <c r="J73">
        <v>200013200253815</v>
      </c>
      <c r="K73" s="2">
        <v>46000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1032.1400000000001</v>
      </c>
      <c r="V73" s="2">
        <v>1320.2</v>
      </c>
      <c r="W73" s="2">
        <v>1398.4</v>
      </c>
      <c r="X73" s="2">
        <v>1715.46</v>
      </c>
      <c r="Y73">
        <v>748.03</v>
      </c>
      <c r="Z73" s="2">
        <v>4769.93</v>
      </c>
      <c r="AA73">
        <v>50</v>
      </c>
      <c r="AB73">
        <v>0</v>
      </c>
      <c r="AC73">
        <v>0</v>
      </c>
      <c r="AD73">
        <v>0</v>
      </c>
      <c r="AE73" s="2">
        <v>11034.16</v>
      </c>
      <c r="AF73" s="2">
        <v>34965.839999999997</v>
      </c>
      <c r="AG73">
        <v>0</v>
      </c>
      <c r="AH73" t="s">
        <v>48</v>
      </c>
      <c r="AI73" t="s">
        <v>42</v>
      </c>
      <c r="AJ73" t="s">
        <v>42</v>
      </c>
    </row>
    <row r="74" spans="1:36">
      <c r="A74" t="s">
        <v>389</v>
      </c>
      <c r="B74" t="s">
        <v>390</v>
      </c>
      <c r="C74" t="s">
        <v>391</v>
      </c>
      <c r="D74" t="s">
        <v>392</v>
      </c>
      <c r="E74">
        <v>38450</v>
      </c>
      <c r="F74" t="s">
        <v>37</v>
      </c>
      <c r="G74" t="s">
        <v>393</v>
      </c>
      <c r="H74" t="s">
        <v>47</v>
      </c>
      <c r="I74" s="1" t="s">
        <v>40</v>
      </c>
      <c r="J74">
        <v>200019605266801</v>
      </c>
      <c r="K74" s="1">
        <v>35000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1004.5</v>
      </c>
      <c r="W74" s="2">
        <v>1064</v>
      </c>
      <c r="X74">
        <v>0</v>
      </c>
      <c r="Y74">
        <v>748.03</v>
      </c>
      <c r="Z74" s="2">
        <v>7025.9</v>
      </c>
      <c r="AA74">
        <v>0</v>
      </c>
      <c r="AB74">
        <v>0</v>
      </c>
      <c r="AC74">
        <v>0</v>
      </c>
      <c r="AD74">
        <v>0</v>
      </c>
      <c r="AE74" s="2">
        <v>9842.43</v>
      </c>
      <c r="AF74" s="2">
        <v>25157.57</v>
      </c>
      <c r="AG74">
        <v>0</v>
      </c>
      <c r="AH74" t="s">
        <v>48</v>
      </c>
      <c r="AI74" t="s">
        <v>370</v>
      </c>
      <c r="AJ74" t="s">
        <v>42</v>
      </c>
    </row>
    <row r="75" spans="1:36">
      <c r="A75" t="s">
        <v>394</v>
      </c>
      <c r="B75" t="s">
        <v>395</v>
      </c>
      <c r="C75" t="s">
        <v>396</v>
      </c>
      <c r="D75" t="s">
        <v>397</v>
      </c>
      <c r="E75">
        <v>5581</v>
      </c>
      <c r="F75" t="s">
        <v>37</v>
      </c>
      <c r="G75" t="s">
        <v>393</v>
      </c>
      <c r="H75" t="s">
        <v>398</v>
      </c>
      <c r="I75" s="1" t="s">
        <v>40</v>
      </c>
      <c r="J75">
        <v>200013200259437</v>
      </c>
      <c r="K75" s="1">
        <v>56000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2186.17</v>
      </c>
      <c r="V75" s="2">
        <v>1607.2</v>
      </c>
      <c r="W75" s="2">
        <v>1702.4</v>
      </c>
      <c r="X75" s="2">
        <v>3430.92</v>
      </c>
      <c r="Y75">
        <v>0</v>
      </c>
      <c r="Z75" s="2">
        <v>4231.37</v>
      </c>
      <c r="AA75">
        <v>0</v>
      </c>
      <c r="AB75">
        <v>0</v>
      </c>
      <c r="AC75">
        <v>0</v>
      </c>
      <c r="AD75">
        <v>0</v>
      </c>
      <c r="AE75" s="2">
        <v>13158.06</v>
      </c>
      <c r="AF75" s="2">
        <v>42841.94</v>
      </c>
      <c r="AG75">
        <v>0</v>
      </c>
      <c r="AH75" t="s">
        <v>48</v>
      </c>
      <c r="AI75" t="s">
        <v>42</v>
      </c>
      <c r="AJ75" t="s">
        <v>42</v>
      </c>
    </row>
    <row r="76" spans="1:36">
      <c r="A76" t="s">
        <v>399</v>
      </c>
      <c r="B76" t="s">
        <v>400</v>
      </c>
      <c r="C76" t="s">
        <v>401</v>
      </c>
      <c r="D76" t="s">
        <v>402</v>
      </c>
      <c r="E76">
        <v>37356</v>
      </c>
      <c r="F76" t="s">
        <v>37</v>
      </c>
      <c r="G76" t="s">
        <v>403</v>
      </c>
      <c r="H76" t="s">
        <v>190</v>
      </c>
      <c r="I76" s="1" t="s">
        <v>40</v>
      </c>
      <c r="J76">
        <v>200019603509840</v>
      </c>
      <c r="K76" s="2">
        <v>85000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8577.06</v>
      </c>
      <c r="V76" s="2">
        <v>2439.5</v>
      </c>
      <c r="W76" s="2">
        <v>2584</v>
      </c>
      <c r="X76">
        <v>0</v>
      </c>
      <c r="Y76">
        <v>0</v>
      </c>
      <c r="Z76" s="2">
        <v>5542.92</v>
      </c>
      <c r="AA76">
        <v>50</v>
      </c>
      <c r="AB76">
        <v>0</v>
      </c>
      <c r="AC76">
        <v>0</v>
      </c>
      <c r="AD76">
        <v>0</v>
      </c>
      <c r="AE76" s="2">
        <v>19193.48</v>
      </c>
      <c r="AF76" s="2">
        <v>65806.52</v>
      </c>
      <c r="AG76">
        <v>0</v>
      </c>
      <c r="AH76" t="s">
        <v>48</v>
      </c>
      <c r="AI76" t="s">
        <v>42</v>
      </c>
      <c r="AJ76" t="s">
        <v>42</v>
      </c>
    </row>
    <row r="77" spans="1:36">
      <c r="A77" t="s">
        <v>404</v>
      </c>
      <c r="B77" t="s">
        <v>405</v>
      </c>
      <c r="C77" t="s">
        <v>406</v>
      </c>
      <c r="D77" t="s">
        <v>407</v>
      </c>
      <c r="E77">
        <v>8383</v>
      </c>
      <c r="F77" t="s">
        <v>37</v>
      </c>
      <c r="G77" t="s">
        <v>403</v>
      </c>
      <c r="H77" t="s">
        <v>356</v>
      </c>
      <c r="I77" s="1" t="s">
        <v>40</v>
      </c>
      <c r="J77">
        <v>200013200259864</v>
      </c>
      <c r="K77" s="1">
        <v>45000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1148.33</v>
      </c>
      <c r="V77" s="2">
        <v>1291.5</v>
      </c>
      <c r="W77" s="2">
        <v>1368</v>
      </c>
      <c r="X77">
        <v>0</v>
      </c>
      <c r="Y77">
        <v>0</v>
      </c>
      <c r="Z77">
        <v>0</v>
      </c>
      <c r="AA77">
        <v>50</v>
      </c>
      <c r="AB77">
        <v>0</v>
      </c>
      <c r="AC77">
        <v>0</v>
      </c>
      <c r="AD77">
        <v>0</v>
      </c>
      <c r="AE77" s="2">
        <v>3857.83</v>
      </c>
      <c r="AF77" s="2">
        <v>41142.17</v>
      </c>
      <c r="AG77">
        <v>0</v>
      </c>
      <c r="AH77" t="s">
        <v>48</v>
      </c>
      <c r="AI77" t="s">
        <v>42</v>
      </c>
      <c r="AJ77" t="s">
        <v>42</v>
      </c>
    </row>
    <row r="78" spans="1:36">
      <c r="A78" t="s">
        <v>408</v>
      </c>
      <c r="B78" t="s">
        <v>409</v>
      </c>
      <c r="C78" t="s">
        <v>410</v>
      </c>
      <c r="D78" t="s">
        <v>411</v>
      </c>
      <c r="E78">
        <v>37447</v>
      </c>
      <c r="F78" t="s">
        <v>37</v>
      </c>
      <c r="G78" t="s">
        <v>412</v>
      </c>
      <c r="H78" t="s">
        <v>190</v>
      </c>
      <c r="I78" t="s">
        <v>40</v>
      </c>
      <c r="J78">
        <v>200019603706893</v>
      </c>
      <c r="K78" s="1">
        <v>75000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6309.35</v>
      </c>
      <c r="V78" s="2">
        <v>2152.5</v>
      </c>
      <c r="W78" s="2">
        <v>2280</v>
      </c>
      <c r="X78">
        <v>0</v>
      </c>
      <c r="Y78" s="2">
        <v>1496.06</v>
      </c>
      <c r="Z78" s="2">
        <v>2000</v>
      </c>
      <c r="AA78">
        <v>0</v>
      </c>
      <c r="AB78">
        <v>0</v>
      </c>
      <c r="AC78">
        <v>0</v>
      </c>
      <c r="AD78">
        <v>0</v>
      </c>
      <c r="AE78" s="2">
        <v>14237.91</v>
      </c>
      <c r="AF78" s="2">
        <v>60762.09</v>
      </c>
      <c r="AG78">
        <v>0</v>
      </c>
      <c r="AH78" t="s">
        <v>48</v>
      </c>
      <c r="AI78" t="s">
        <v>42</v>
      </c>
      <c r="AJ78" t="s">
        <v>42</v>
      </c>
    </row>
    <row r="79" spans="1:36">
      <c r="A79" t="s">
        <v>413</v>
      </c>
      <c r="B79" t="s">
        <v>414</v>
      </c>
      <c r="C79" t="s">
        <v>415</v>
      </c>
      <c r="D79" t="s">
        <v>416</v>
      </c>
      <c r="E79">
        <v>38165</v>
      </c>
      <c r="F79" t="s">
        <v>37</v>
      </c>
      <c r="G79" t="s">
        <v>412</v>
      </c>
      <c r="H79" t="s">
        <v>356</v>
      </c>
      <c r="I79" s="1" t="s">
        <v>40</v>
      </c>
      <c r="J79">
        <v>200019604959604</v>
      </c>
      <c r="K79" s="1">
        <v>45000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1148.33</v>
      </c>
      <c r="V79" s="2">
        <v>1291.5</v>
      </c>
      <c r="W79" s="2">
        <v>1368</v>
      </c>
      <c r="X79">
        <v>0</v>
      </c>
      <c r="Y79">
        <v>0</v>
      </c>
      <c r="Z79" s="2">
        <v>2856.54</v>
      </c>
      <c r="AA79">
        <v>0</v>
      </c>
      <c r="AB79">
        <v>0</v>
      </c>
      <c r="AC79">
        <v>0</v>
      </c>
      <c r="AD79">
        <v>0</v>
      </c>
      <c r="AE79" s="2">
        <v>6664.37</v>
      </c>
      <c r="AF79" s="2">
        <v>38335.629999999997</v>
      </c>
      <c r="AG79">
        <v>0</v>
      </c>
      <c r="AH79" t="s">
        <v>48</v>
      </c>
      <c r="AI79" t="s">
        <v>42</v>
      </c>
      <c r="AJ79" t="s">
        <v>42</v>
      </c>
    </row>
    <row r="80" spans="1:36">
      <c r="A80" t="s">
        <v>417</v>
      </c>
      <c r="B80" t="s">
        <v>418</v>
      </c>
      <c r="C80" t="s">
        <v>419</v>
      </c>
      <c r="D80" t="s">
        <v>420</v>
      </c>
      <c r="E80">
        <v>37735</v>
      </c>
      <c r="F80" t="s">
        <v>37</v>
      </c>
      <c r="G80" t="s">
        <v>421</v>
      </c>
      <c r="H80" t="s">
        <v>69</v>
      </c>
      <c r="I80" s="1" t="s">
        <v>40</v>
      </c>
      <c r="J80">
        <v>200019604332134</v>
      </c>
      <c r="K80" s="2">
        <v>60000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3486.65</v>
      </c>
      <c r="V80" s="2">
        <v>1722</v>
      </c>
      <c r="W80" s="2">
        <v>1824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s="2">
        <v>7032.65</v>
      </c>
      <c r="AF80" s="2">
        <v>52967.35</v>
      </c>
      <c r="AG80">
        <v>0</v>
      </c>
      <c r="AH80" t="s">
        <v>41</v>
      </c>
      <c r="AI80" t="s">
        <v>42</v>
      </c>
      <c r="AJ80" t="s">
        <v>42</v>
      </c>
    </row>
    <row r="81" spans="1:36">
      <c r="A81" t="s">
        <v>422</v>
      </c>
      <c r="B81" t="s">
        <v>423</v>
      </c>
      <c r="C81" t="s">
        <v>424</v>
      </c>
      <c r="D81" t="s">
        <v>425</v>
      </c>
      <c r="E81">
        <v>37385</v>
      </c>
      <c r="F81" t="s">
        <v>37</v>
      </c>
      <c r="G81" t="s">
        <v>421</v>
      </c>
      <c r="H81" t="s">
        <v>98</v>
      </c>
      <c r="I81" s="1" t="s">
        <v>40</v>
      </c>
      <c r="J81">
        <v>200019603585105</v>
      </c>
      <c r="K81" s="1">
        <v>45000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1148.33</v>
      </c>
      <c r="V81" s="2">
        <v>1291.5</v>
      </c>
      <c r="W81" s="2">
        <v>1368</v>
      </c>
      <c r="X81">
        <v>0</v>
      </c>
      <c r="Y81">
        <v>0</v>
      </c>
      <c r="Z81" s="2">
        <v>12078.42</v>
      </c>
      <c r="AA81">
        <v>0</v>
      </c>
      <c r="AB81">
        <v>0</v>
      </c>
      <c r="AC81">
        <v>0</v>
      </c>
      <c r="AD81">
        <v>0</v>
      </c>
      <c r="AE81" s="2">
        <v>15886.25</v>
      </c>
      <c r="AF81" s="2">
        <v>29113.75</v>
      </c>
      <c r="AG81">
        <v>0</v>
      </c>
      <c r="AH81" t="s">
        <v>48</v>
      </c>
      <c r="AI81" t="s">
        <v>42</v>
      </c>
      <c r="AJ81" t="s">
        <v>42</v>
      </c>
    </row>
    <row r="82" spans="1:36">
      <c r="A82" t="s">
        <v>426</v>
      </c>
      <c r="B82" t="s">
        <v>427</v>
      </c>
      <c r="C82" t="s">
        <v>428</v>
      </c>
      <c r="D82" t="s">
        <v>429</v>
      </c>
      <c r="E82">
        <v>30637</v>
      </c>
      <c r="F82" t="s">
        <v>37</v>
      </c>
      <c r="G82" t="s">
        <v>421</v>
      </c>
      <c r="H82" t="s">
        <v>274</v>
      </c>
      <c r="I82" s="1" t="s">
        <v>40</v>
      </c>
      <c r="J82">
        <v>200019604668139</v>
      </c>
      <c r="K82" s="1">
        <v>26000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746.2</v>
      </c>
      <c r="W82">
        <v>790.4</v>
      </c>
      <c r="X82" s="2">
        <v>1715.46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2">
        <v>3252.06</v>
      </c>
      <c r="AF82" s="2">
        <v>22747.94</v>
      </c>
      <c r="AG82">
        <v>0</v>
      </c>
      <c r="AH82" t="s">
        <v>48</v>
      </c>
      <c r="AI82" t="s">
        <v>42</v>
      </c>
      <c r="AJ82" t="s">
        <v>42</v>
      </c>
    </row>
    <row r="83" spans="1:36">
      <c r="A83" t="s">
        <v>430</v>
      </c>
      <c r="B83" t="s">
        <v>431</v>
      </c>
      <c r="C83" t="s">
        <v>432</v>
      </c>
      <c r="D83" t="s">
        <v>433</v>
      </c>
      <c r="E83">
        <v>37323</v>
      </c>
      <c r="F83" t="s">
        <v>37</v>
      </c>
      <c r="G83" t="s">
        <v>421</v>
      </c>
      <c r="H83" t="s">
        <v>434</v>
      </c>
      <c r="I83" s="1" t="s">
        <v>40</v>
      </c>
      <c r="J83">
        <v>200019603436233</v>
      </c>
      <c r="K83" s="2">
        <v>190000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32846.82</v>
      </c>
      <c r="V83" s="2">
        <v>5453</v>
      </c>
      <c r="W83" s="2">
        <v>5776</v>
      </c>
      <c r="X83" s="2">
        <v>1715.46</v>
      </c>
      <c r="Y83">
        <v>0</v>
      </c>
      <c r="Z83" s="2">
        <v>11089.32</v>
      </c>
      <c r="AA83" s="2">
        <v>1050</v>
      </c>
      <c r="AB83">
        <v>0</v>
      </c>
      <c r="AC83">
        <v>0</v>
      </c>
      <c r="AD83">
        <v>0</v>
      </c>
      <c r="AE83" s="2">
        <v>57930.6</v>
      </c>
      <c r="AF83" s="2">
        <v>132069.4</v>
      </c>
      <c r="AG83">
        <v>0</v>
      </c>
      <c r="AH83" t="s">
        <v>41</v>
      </c>
      <c r="AI83" t="s">
        <v>42</v>
      </c>
      <c r="AJ83" t="s">
        <v>42</v>
      </c>
    </row>
    <row r="84" spans="1:36">
      <c r="A84" t="s">
        <v>435</v>
      </c>
      <c r="B84" t="s">
        <v>436</v>
      </c>
      <c r="C84" t="s">
        <v>437</v>
      </c>
      <c r="D84" t="s">
        <v>438</v>
      </c>
      <c r="E84">
        <v>37503</v>
      </c>
      <c r="F84" t="s">
        <v>37</v>
      </c>
      <c r="G84" t="s">
        <v>439</v>
      </c>
      <c r="H84" t="s">
        <v>53</v>
      </c>
      <c r="I84" t="s">
        <v>40</v>
      </c>
      <c r="J84">
        <v>200019603942395</v>
      </c>
      <c r="K84" s="1">
        <v>62000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3863.01</v>
      </c>
      <c r="V84" s="2">
        <v>1779.4</v>
      </c>
      <c r="W84" s="2">
        <v>1884.8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7527.21</v>
      </c>
      <c r="AF84" s="2">
        <v>54472.79</v>
      </c>
      <c r="AG84">
        <v>0</v>
      </c>
      <c r="AH84" t="s">
        <v>41</v>
      </c>
      <c r="AI84" t="s">
        <v>42</v>
      </c>
      <c r="AJ84" t="s">
        <v>42</v>
      </c>
    </row>
    <row r="85" spans="1:36">
      <c r="A85" t="s">
        <v>440</v>
      </c>
      <c r="B85" t="s">
        <v>441</v>
      </c>
      <c r="C85" t="s">
        <v>442</v>
      </c>
      <c r="D85" t="s">
        <v>443</v>
      </c>
      <c r="E85">
        <v>37517</v>
      </c>
      <c r="F85" t="s">
        <v>37</v>
      </c>
      <c r="G85" t="s">
        <v>439</v>
      </c>
      <c r="H85" t="s">
        <v>53</v>
      </c>
      <c r="I85" t="s">
        <v>40</v>
      </c>
      <c r="J85">
        <v>200019603942397</v>
      </c>
      <c r="K85" s="1">
        <v>50000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1854</v>
      </c>
      <c r="V85" s="2">
        <v>1435</v>
      </c>
      <c r="W85" s="2">
        <v>1520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4809</v>
      </c>
      <c r="AF85" s="2">
        <v>45191</v>
      </c>
      <c r="AG85">
        <v>0</v>
      </c>
      <c r="AH85" t="s">
        <v>48</v>
      </c>
      <c r="AI85" t="s">
        <v>42</v>
      </c>
      <c r="AJ85" t="s">
        <v>42</v>
      </c>
    </row>
    <row r="86" spans="1:36">
      <c r="A86" t="s">
        <v>444</v>
      </c>
      <c r="B86" t="s">
        <v>445</v>
      </c>
      <c r="C86" t="s">
        <v>446</v>
      </c>
      <c r="D86" t="s">
        <v>447</v>
      </c>
      <c r="E86">
        <v>37504</v>
      </c>
      <c r="F86" t="s">
        <v>37</v>
      </c>
      <c r="G86" t="s">
        <v>439</v>
      </c>
      <c r="H86" t="s">
        <v>53</v>
      </c>
      <c r="I86" t="s">
        <v>40</v>
      </c>
      <c r="J86">
        <v>200019603942393</v>
      </c>
      <c r="K86" s="2">
        <v>62000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3863.01</v>
      </c>
      <c r="V86" s="2">
        <v>1779.4</v>
      </c>
      <c r="W86" s="2">
        <v>1884.8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7527.21</v>
      </c>
      <c r="AF86" s="2">
        <v>54472.79</v>
      </c>
      <c r="AG86">
        <v>0</v>
      </c>
      <c r="AH86" t="s">
        <v>41</v>
      </c>
      <c r="AI86" t="s">
        <v>42</v>
      </c>
      <c r="AJ86" t="s">
        <v>42</v>
      </c>
    </row>
    <row r="87" spans="1:36">
      <c r="A87" t="s">
        <v>448</v>
      </c>
      <c r="B87" t="s">
        <v>449</v>
      </c>
      <c r="C87" t="s">
        <v>450</v>
      </c>
      <c r="D87" t="s">
        <v>451</v>
      </c>
      <c r="E87">
        <v>37486</v>
      </c>
      <c r="F87" t="s">
        <v>37</v>
      </c>
      <c r="G87" t="s">
        <v>439</v>
      </c>
      <c r="H87" t="s">
        <v>53</v>
      </c>
      <c r="I87" s="1" t="s">
        <v>40</v>
      </c>
      <c r="J87">
        <v>200019603822550</v>
      </c>
      <c r="K87" s="1">
        <v>50000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1854</v>
      </c>
      <c r="V87" s="2">
        <v>1435</v>
      </c>
      <c r="W87" s="2">
        <v>1520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4809</v>
      </c>
      <c r="AF87" s="2">
        <v>45191</v>
      </c>
      <c r="AG87">
        <v>0</v>
      </c>
      <c r="AH87" t="s">
        <v>48</v>
      </c>
      <c r="AI87" t="s">
        <v>42</v>
      </c>
      <c r="AJ87" t="s">
        <v>42</v>
      </c>
    </row>
    <row r="88" spans="1:36">
      <c r="A88" t="s">
        <v>452</v>
      </c>
      <c r="B88" t="s">
        <v>453</v>
      </c>
      <c r="C88" t="s">
        <v>454</v>
      </c>
      <c r="D88" t="s">
        <v>455</v>
      </c>
      <c r="E88">
        <v>37506</v>
      </c>
      <c r="F88" t="s">
        <v>37</v>
      </c>
      <c r="G88" t="s">
        <v>439</v>
      </c>
      <c r="H88" t="s">
        <v>53</v>
      </c>
      <c r="I88" s="1" t="s">
        <v>40</v>
      </c>
      <c r="J88">
        <v>200019603942399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 s="2">
        <v>1947.6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9474.81</v>
      </c>
      <c r="AF88" s="2">
        <v>52525.19</v>
      </c>
      <c r="AG88">
        <v>0</v>
      </c>
      <c r="AH88" t="s">
        <v>41</v>
      </c>
      <c r="AI88" t="s">
        <v>42</v>
      </c>
      <c r="AJ88" t="s">
        <v>42</v>
      </c>
    </row>
    <row r="89" spans="1:36">
      <c r="A89" t="s">
        <v>456</v>
      </c>
      <c r="B89" t="s">
        <v>457</v>
      </c>
      <c r="C89" t="s">
        <v>458</v>
      </c>
      <c r="D89" t="s">
        <v>459</v>
      </c>
      <c r="E89">
        <v>37507</v>
      </c>
      <c r="F89" t="s">
        <v>37</v>
      </c>
      <c r="G89" t="s">
        <v>439</v>
      </c>
      <c r="H89" t="s">
        <v>53</v>
      </c>
      <c r="I89" t="s">
        <v>40</v>
      </c>
      <c r="J89">
        <v>200019603942401</v>
      </c>
      <c r="K89" s="1">
        <v>62000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48</v>
      </c>
      <c r="AI89" t="s">
        <v>42</v>
      </c>
      <c r="AJ89" t="s">
        <v>42</v>
      </c>
    </row>
    <row r="90" spans="1:36">
      <c r="A90" t="s">
        <v>460</v>
      </c>
      <c r="B90" t="s">
        <v>461</v>
      </c>
      <c r="C90" t="s">
        <v>462</v>
      </c>
      <c r="D90" t="s">
        <v>463</v>
      </c>
      <c r="E90">
        <v>37508</v>
      </c>
      <c r="F90" t="s">
        <v>37</v>
      </c>
      <c r="G90" t="s">
        <v>439</v>
      </c>
      <c r="H90" t="s">
        <v>53</v>
      </c>
      <c r="I90" s="1" t="s">
        <v>40</v>
      </c>
      <c r="J90">
        <v>200019603942398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0</v>
      </c>
      <c r="AH90" t="s">
        <v>48</v>
      </c>
      <c r="AI90" t="s">
        <v>42</v>
      </c>
      <c r="AJ90" t="s">
        <v>42</v>
      </c>
    </row>
    <row r="91" spans="1:36">
      <c r="A91" t="s">
        <v>464</v>
      </c>
      <c r="B91" t="s">
        <v>465</v>
      </c>
      <c r="C91" t="s">
        <v>466</v>
      </c>
      <c r="D91" t="s">
        <v>467</v>
      </c>
      <c r="E91">
        <v>39058</v>
      </c>
      <c r="F91" t="s">
        <v>37</v>
      </c>
      <c r="G91" t="s">
        <v>468</v>
      </c>
      <c r="H91" t="s">
        <v>469</v>
      </c>
      <c r="I91" s="1" t="s">
        <v>40</v>
      </c>
      <c r="J91">
        <v>200019606066355</v>
      </c>
      <c r="K91" s="1">
        <v>45000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1148.33</v>
      </c>
      <c r="V91" s="2">
        <v>1291.5</v>
      </c>
      <c r="W91" s="2">
        <v>1368</v>
      </c>
      <c r="X91">
        <v>0</v>
      </c>
      <c r="Y91">
        <v>0</v>
      </c>
      <c r="Z91" s="2">
        <v>2000</v>
      </c>
      <c r="AA91">
        <v>0</v>
      </c>
      <c r="AB91">
        <v>0</v>
      </c>
      <c r="AC91">
        <v>0</v>
      </c>
      <c r="AD91">
        <v>0</v>
      </c>
      <c r="AE91" s="2">
        <v>5807.83</v>
      </c>
      <c r="AF91" s="2">
        <v>39192.17</v>
      </c>
      <c r="AG91">
        <v>0</v>
      </c>
      <c r="AH91" t="s">
        <v>48</v>
      </c>
      <c r="AI91" t="s">
        <v>470</v>
      </c>
      <c r="AJ91" t="s">
        <v>42</v>
      </c>
    </row>
    <row r="92" spans="1:36">
      <c r="A92" t="s">
        <v>471</v>
      </c>
      <c r="B92" t="s">
        <v>472</v>
      </c>
      <c r="C92" t="s">
        <v>473</v>
      </c>
      <c r="D92" t="s">
        <v>474</v>
      </c>
      <c r="E92">
        <v>37524</v>
      </c>
      <c r="F92" t="s">
        <v>37</v>
      </c>
      <c r="G92" t="s">
        <v>475</v>
      </c>
      <c r="H92" t="s">
        <v>476</v>
      </c>
      <c r="I92" s="1" t="s">
        <v>40</v>
      </c>
      <c r="J92">
        <v>200019603919420</v>
      </c>
      <c r="K92" s="1">
        <v>100000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12105.44</v>
      </c>
      <c r="V92" s="2">
        <v>2870</v>
      </c>
      <c r="W92" s="2">
        <v>3040</v>
      </c>
      <c r="X92">
        <v>0</v>
      </c>
      <c r="Y92">
        <v>0</v>
      </c>
      <c r="Z92" s="2">
        <v>50153.94</v>
      </c>
      <c r="AA92">
        <v>0</v>
      </c>
      <c r="AB92">
        <v>0</v>
      </c>
      <c r="AC92">
        <v>0</v>
      </c>
      <c r="AD92">
        <v>0</v>
      </c>
      <c r="AE92" s="2">
        <v>68169.38</v>
      </c>
      <c r="AF92" s="2">
        <v>31830.62</v>
      </c>
      <c r="AG92">
        <v>0</v>
      </c>
      <c r="AH92" t="s">
        <v>41</v>
      </c>
      <c r="AI92" t="s">
        <v>42</v>
      </c>
      <c r="AJ92" t="s">
        <v>42</v>
      </c>
    </row>
    <row r="93" spans="1:36">
      <c r="A93" t="s">
        <v>477</v>
      </c>
      <c r="B93" t="s">
        <v>478</v>
      </c>
      <c r="C93" t="s">
        <v>479</v>
      </c>
      <c r="D93" t="s">
        <v>480</v>
      </c>
      <c r="E93">
        <v>37334</v>
      </c>
      <c r="F93" t="s">
        <v>37</v>
      </c>
      <c r="G93" t="s">
        <v>481</v>
      </c>
      <c r="H93" t="s">
        <v>190</v>
      </c>
      <c r="I93" s="1" t="s">
        <v>40</v>
      </c>
      <c r="J93">
        <v>200019603475895</v>
      </c>
      <c r="K93" s="2">
        <v>150000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23866.69</v>
      </c>
      <c r="V93" s="2">
        <v>4305</v>
      </c>
      <c r="W93" s="2">
        <v>4560</v>
      </c>
      <c r="X93">
        <v>0</v>
      </c>
      <c r="Y93" s="2">
        <v>1947.6</v>
      </c>
      <c r="Z93" s="2">
        <v>2000</v>
      </c>
      <c r="AA93">
        <v>50</v>
      </c>
      <c r="AB93">
        <v>0</v>
      </c>
      <c r="AC93">
        <v>0</v>
      </c>
      <c r="AD93">
        <v>0</v>
      </c>
      <c r="AE93" s="2">
        <v>36729.29</v>
      </c>
      <c r="AF93" s="2">
        <v>113270.71</v>
      </c>
      <c r="AG93">
        <v>0</v>
      </c>
      <c r="AH93" t="s">
        <v>48</v>
      </c>
      <c r="AI93" t="s">
        <v>42</v>
      </c>
      <c r="AJ93" t="s">
        <v>42</v>
      </c>
    </row>
    <row r="94" spans="1:36">
      <c r="A94" t="s">
        <v>482</v>
      </c>
      <c r="B94" t="s">
        <v>483</v>
      </c>
      <c r="C94" t="s">
        <v>484</v>
      </c>
      <c r="D94" t="s">
        <v>485</v>
      </c>
      <c r="E94">
        <v>194</v>
      </c>
      <c r="F94" t="s">
        <v>37</v>
      </c>
      <c r="G94" t="s">
        <v>481</v>
      </c>
      <c r="H94" t="s">
        <v>47</v>
      </c>
      <c r="I94" t="s">
        <v>40</v>
      </c>
      <c r="J94">
        <v>200013200261593</v>
      </c>
      <c r="K94" s="1">
        <v>33000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947.1</v>
      </c>
      <c r="W94" s="2">
        <v>1003.2</v>
      </c>
      <c r="X94">
        <v>0</v>
      </c>
      <c r="Y94" s="2">
        <v>1349.63</v>
      </c>
      <c r="Z94" s="2">
        <v>5792.94</v>
      </c>
      <c r="AA94">
        <v>50</v>
      </c>
      <c r="AB94">
        <v>0</v>
      </c>
      <c r="AC94">
        <v>0</v>
      </c>
      <c r="AD94">
        <v>0</v>
      </c>
      <c r="AE94" s="2">
        <v>9142.8700000000008</v>
      </c>
      <c r="AF94" s="2">
        <v>23857.13</v>
      </c>
      <c r="AG94">
        <v>0</v>
      </c>
      <c r="AH94" t="s">
        <v>48</v>
      </c>
      <c r="AI94" t="s">
        <v>42</v>
      </c>
      <c r="AJ94" t="s">
        <v>42</v>
      </c>
    </row>
    <row r="95" spans="1:36">
      <c r="A95" t="s">
        <v>486</v>
      </c>
      <c r="B95" t="s">
        <v>487</v>
      </c>
      <c r="C95" t="s">
        <v>488</v>
      </c>
      <c r="D95" t="s">
        <v>489</v>
      </c>
      <c r="E95">
        <v>37848</v>
      </c>
      <c r="F95" t="s">
        <v>37</v>
      </c>
      <c r="G95" t="s">
        <v>490</v>
      </c>
      <c r="H95" t="s">
        <v>47</v>
      </c>
      <c r="I95" s="1" t="s">
        <v>40</v>
      </c>
      <c r="J95">
        <v>200019604546410</v>
      </c>
      <c r="K95" s="1">
        <v>30000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861</v>
      </c>
      <c r="W95">
        <v>912</v>
      </c>
      <c r="X95">
        <v>0</v>
      </c>
      <c r="Y95">
        <v>0</v>
      </c>
      <c r="Z95" s="2">
        <v>9617.31</v>
      </c>
      <c r="AA95">
        <v>0</v>
      </c>
      <c r="AB95">
        <v>0</v>
      </c>
      <c r="AC95">
        <v>0</v>
      </c>
      <c r="AD95">
        <v>0</v>
      </c>
      <c r="AE95" s="2">
        <v>11390.31</v>
      </c>
      <c r="AF95" s="2">
        <v>18609.689999999999</v>
      </c>
      <c r="AG95">
        <v>0</v>
      </c>
      <c r="AH95" t="s">
        <v>48</v>
      </c>
      <c r="AI95" t="s">
        <v>42</v>
      </c>
      <c r="AJ95" t="s">
        <v>42</v>
      </c>
    </row>
    <row r="96" spans="1:36">
      <c r="A96" t="s">
        <v>491</v>
      </c>
      <c r="B96" t="s">
        <v>492</v>
      </c>
      <c r="C96" t="s">
        <v>493</v>
      </c>
      <c r="D96" t="s">
        <v>494</v>
      </c>
      <c r="E96">
        <v>40199</v>
      </c>
      <c r="F96" t="s">
        <v>37</v>
      </c>
      <c r="G96" t="s">
        <v>490</v>
      </c>
      <c r="H96" t="s">
        <v>47</v>
      </c>
      <c r="I96" s="1" t="s">
        <v>40</v>
      </c>
      <c r="J96">
        <v>200019607595996</v>
      </c>
      <c r="K96" s="1">
        <v>30000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861</v>
      </c>
      <c r="W96">
        <v>912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1773</v>
      </c>
      <c r="AF96" s="2">
        <v>28227</v>
      </c>
      <c r="AG96">
        <v>0</v>
      </c>
      <c r="AH96" t="s">
        <v>41</v>
      </c>
      <c r="AI96" t="s">
        <v>495</v>
      </c>
      <c r="AJ96" t="s">
        <v>42</v>
      </c>
    </row>
    <row r="97" spans="1:36">
      <c r="A97" t="s">
        <v>496</v>
      </c>
      <c r="B97" t="s">
        <v>497</v>
      </c>
      <c r="C97" t="s">
        <v>498</v>
      </c>
      <c r="D97" t="s">
        <v>499</v>
      </c>
      <c r="E97">
        <v>38167</v>
      </c>
      <c r="F97" t="s">
        <v>37</v>
      </c>
      <c r="G97" t="s">
        <v>490</v>
      </c>
      <c r="H97" t="s">
        <v>47</v>
      </c>
      <c r="I97" s="1" t="s">
        <v>40</v>
      </c>
      <c r="J97">
        <v>200019604959616</v>
      </c>
      <c r="K97" s="1">
        <v>26000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746.2</v>
      </c>
      <c r="W97">
        <v>790.4</v>
      </c>
      <c r="X97">
        <v>0</v>
      </c>
      <c r="Y97">
        <v>0</v>
      </c>
      <c r="Z97" s="2">
        <v>3000</v>
      </c>
      <c r="AA97">
        <v>0</v>
      </c>
      <c r="AB97">
        <v>0</v>
      </c>
      <c r="AC97">
        <v>0</v>
      </c>
      <c r="AD97">
        <v>0</v>
      </c>
      <c r="AE97" s="2">
        <v>4536.6000000000004</v>
      </c>
      <c r="AF97" s="2">
        <v>21463.4</v>
      </c>
      <c r="AG97">
        <v>0</v>
      </c>
      <c r="AH97" t="s">
        <v>48</v>
      </c>
      <c r="AI97" t="s">
        <v>42</v>
      </c>
      <c r="AJ97" t="s">
        <v>42</v>
      </c>
    </row>
    <row r="98" spans="1:36">
      <c r="A98" t="s">
        <v>500</v>
      </c>
      <c r="B98" t="s">
        <v>501</v>
      </c>
      <c r="C98" t="s">
        <v>502</v>
      </c>
      <c r="D98" t="s">
        <v>503</v>
      </c>
      <c r="E98">
        <v>22544</v>
      </c>
      <c r="F98" t="s">
        <v>37</v>
      </c>
      <c r="G98" t="s">
        <v>504</v>
      </c>
      <c r="H98" t="s">
        <v>74</v>
      </c>
      <c r="I98" s="1" t="s">
        <v>40</v>
      </c>
      <c r="J98">
        <v>200013200308168</v>
      </c>
      <c r="K98" s="2">
        <v>80000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7400.94</v>
      </c>
      <c r="V98" s="2">
        <v>2296</v>
      </c>
      <c r="W98" s="2">
        <v>2432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12128.94</v>
      </c>
      <c r="AF98" s="2">
        <v>67871.06</v>
      </c>
      <c r="AG98">
        <v>0</v>
      </c>
      <c r="AH98" t="s">
        <v>48</v>
      </c>
      <c r="AI98" t="s">
        <v>42</v>
      </c>
      <c r="AJ98" t="s">
        <v>42</v>
      </c>
    </row>
    <row r="99" spans="1:36">
      <c r="A99" t="s">
        <v>505</v>
      </c>
      <c r="B99" t="s">
        <v>506</v>
      </c>
      <c r="C99" t="s">
        <v>507</v>
      </c>
      <c r="D99" t="s">
        <v>508</v>
      </c>
      <c r="E99">
        <v>38679</v>
      </c>
      <c r="F99" t="s">
        <v>37</v>
      </c>
      <c r="G99" t="s">
        <v>509</v>
      </c>
      <c r="H99" t="s">
        <v>47</v>
      </c>
      <c r="I99" t="s">
        <v>40</v>
      </c>
      <c r="J99">
        <v>200019605745832</v>
      </c>
      <c r="K99" s="1">
        <v>30000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861</v>
      </c>
      <c r="W99">
        <v>912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1773</v>
      </c>
      <c r="AF99" s="2">
        <v>28227</v>
      </c>
      <c r="AG99">
        <v>0</v>
      </c>
      <c r="AH99" t="s">
        <v>48</v>
      </c>
      <c r="AI99" t="s">
        <v>301</v>
      </c>
      <c r="AJ99" t="s">
        <v>42</v>
      </c>
    </row>
    <row r="100" spans="1:36">
      <c r="A100" t="s">
        <v>510</v>
      </c>
      <c r="B100" t="s">
        <v>511</v>
      </c>
      <c r="C100" t="s">
        <v>512</v>
      </c>
      <c r="D100" t="s">
        <v>513</v>
      </c>
      <c r="E100">
        <v>37498</v>
      </c>
      <c r="F100" t="s">
        <v>37</v>
      </c>
      <c r="G100" t="s">
        <v>509</v>
      </c>
      <c r="H100" t="s">
        <v>514</v>
      </c>
      <c r="I100" s="1" t="s">
        <v>40</v>
      </c>
      <c r="J100">
        <v>200019603822545</v>
      </c>
      <c r="K100" s="1">
        <v>60000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3486.65</v>
      </c>
      <c r="V100" s="2">
        <v>1722</v>
      </c>
      <c r="W100" s="2">
        <v>1824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7032.65</v>
      </c>
      <c r="AF100" s="2">
        <v>52967.35</v>
      </c>
      <c r="AG100">
        <v>0</v>
      </c>
      <c r="AH100" t="s">
        <v>48</v>
      </c>
      <c r="AI100" t="s">
        <v>42</v>
      </c>
      <c r="AJ100" t="s">
        <v>42</v>
      </c>
    </row>
    <row r="101" spans="1:36">
      <c r="A101" t="s">
        <v>515</v>
      </c>
      <c r="B101" t="s">
        <v>516</v>
      </c>
      <c r="C101" t="s">
        <v>517</v>
      </c>
      <c r="D101" t="s">
        <v>518</v>
      </c>
      <c r="E101">
        <v>37515</v>
      </c>
      <c r="F101" t="s">
        <v>37</v>
      </c>
      <c r="G101" t="s">
        <v>509</v>
      </c>
      <c r="H101" t="s">
        <v>190</v>
      </c>
      <c r="I101" s="1" t="s">
        <v>40</v>
      </c>
      <c r="J101">
        <v>200019603942394</v>
      </c>
      <c r="K101" s="1">
        <v>190000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33275.69</v>
      </c>
      <c r="V101" s="2">
        <v>5453</v>
      </c>
      <c r="W101" s="2">
        <v>5776</v>
      </c>
      <c r="X101">
        <v>0</v>
      </c>
      <c r="Y101" s="2">
        <v>3895.2</v>
      </c>
      <c r="Z101" s="2">
        <v>1500</v>
      </c>
      <c r="AA101">
        <v>0</v>
      </c>
      <c r="AB101">
        <v>0</v>
      </c>
      <c r="AC101">
        <v>0</v>
      </c>
      <c r="AD101">
        <v>0</v>
      </c>
      <c r="AE101" s="2">
        <v>49899.89</v>
      </c>
      <c r="AF101" s="2">
        <v>140100.10999999999</v>
      </c>
      <c r="AG101">
        <v>0</v>
      </c>
      <c r="AH101" t="s">
        <v>41</v>
      </c>
      <c r="AI101" t="s">
        <v>42</v>
      </c>
      <c r="AJ101" t="s">
        <v>42</v>
      </c>
    </row>
    <row r="102" spans="1:36">
      <c r="A102" t="s">
        <v>519</v>
      </c>
      <c r="B102" t="s">
        <v>520</v>
      </c>
      <c r="C102" t="s">
        <v>521</v>
      </c>
      <c r="D102" t="s">
        <v>522</v>
      </c>
      <c r="E102">
        <v>21595</v>
      </c>
      <c r="F102" t="s">
        <v>37</v>
      </c>
      <c r="G102" t="s">
        <v>509</v>
      </c>
      <c r="H102" t="s">
        <v>523</v>
      </c>
      <c r="I102" t="s">
        <v>40</v>
      </c>
      <c r="J102">
        <v>200013200297855</v>
      </c>
      <c r="K102" s="1">
        <v>37000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19.25</v>
      </c>
      <c r="V102" s="2">
        <v>1061.9000000000001</v>
      </c>
      <c r="W102" s="2">
        <v>1124.8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2205.9499999999998</v>
      </c>
      <c r="AF102" s="2">
        <v>34794.050000000003</v>
      </c>
      <c r="AG102">
        <v>0</v>
      </c>
      <c r="AH102" t="s">
        <v>41</v>
      </c>
      <c r="AI102" t="s">
        <v>42</v>
      </c>
      <c r="AJ102" t="s">
        <v>42</v>
      </c>
    </row>
    <row r="103" spans="1:36">
      <c r="A103" t="s">
        <v>524</v>
      </c>
      <c r="B103" t="s">
        <v>525</v>
      </c>
      <c r="C103" t="s">
        <v>526</v>
      </c>
      <c r="D103" t="s">
        <v>527</v>
      </c>
      <c r="E103">
        <v>38589</v>
      </c>
      <c r="F103" t="s">
        <v>37</v>
      </c>
      <c r="G103" t="s">
        <v>509</v>
      </c>
      <c r="H103" t="s">
        <v>104</v>
      </c>
      <c r="I103" s="1" t="s">
        <v>40</v>
      </c>
      <c r="J103">
        <v>200019605585475</v>
      </c>
      <c r="K103" s="2">
        <v>43000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866.06</v>
      </c>
      <c r="V103" s="2">
        <v>1234.0999999999999</v>
      </c>
      <c r="W103" s="2">
        <v>1307.2</v>
      </c>
      <c r="X103">
        <v>0</v>
      </c>
      <c r="Y103">
        <v>0</v>
      </c>
      <c r="Z103" s="2">
        <v>4000</v>
      </c>
      <c r="AA103">
        <v>0</v>
      </c>
      <c r="AB103">
        <v>0</v>
      </c>
      <c r="AC103">
        <v>0</v>
      </c>
      <c r="AD103">
        <v>0</v>
      </c>
      <c r="AE103" s="2">
        <v>7407.36</v>
      </c>
      <c r="AF103" s="2">
        <v>35592.639999999999</v>
      </c>
      <c r="AG103">
        <v>0</v>
      </c>
      <c r="AH103" t="s">
        <v>48</v>
      </c>
      <c r="AI103" t="s">
        <v>528</v>
      </c>
      <c r="AJ103" t="s">
        <v>42</v>
      </c>
    </row>
    <row r="104" spans="1:36">
      <c r="A104" t="s">
        <v>529</v>
      </c>
      <c r="B104" t="s">
        <v>530</v>
      </c>
      <c r="C104" t="s">
        <v>531</v>
      </c>
      <c r="D104" t="s">
        <v>532</v>
      </c>
      <c r="E104">
        <v>37457</v>
      </c>
      <c r="F104" t="s">
        <v>37</v>
      </c>
      <c r="G104" t="s">
        <v>533</v>
      </c>
      <c r="H104" t="s">
        <v>250</v>
      </c>
      <c r="I104" s="1" t="s">
        <v>40</v>
      </c>
      <c r="J104">
        <v>200019603789286</v>
      </c>
      <c r="K104" s="1">
        <v>26000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746.2</v>
      </c>
      <c r="W104">
        <v>790.4</v>
      </c>
      <c r="X104">
        <v>0</v>
      </c>
      <c r="Y104">
        <v>0</v>
      </c>
      <c r="Z104" s="2">
        <v>13277.72</v>
      </c>
      <c r="AA104">
        <v>100</v>
      </c>
      <c r="AB104">
        <v>0</v>
      </c>
      <c r="AC104">
        <v>0</v>
      </c>
      <c r="AD104">
        <v>0</v>
      </c>
      <c r="AE104" s="2">
        <v>14914.32</v>
      </c>
      <c r="AF104" s="2">
        <v>11085.68</v>
      </c>
      <c r="AG104">
        <v>0</v>
      </c>
      <c r="AH104" t="s">
        <v>48</v>
      </c>
      <c r="AI104" t="s">
        <v>42</v>
      </c>
      <c r="AJ104" t="s">
        <v>42</v>
      </c>
    </row>
    <row r="105" spans="1:36">
      <c r="A105" t="s">
        <v>534</v>
      </c>
      <c r="B105" t="s">
        <v>535</v>
      </c>
      <c r="C105" t="s">
        <v>536</v>
      </c>
      <c r="D105" t="s">
        <v>537</v>
      </c>
      <c r="E105">
        <v>34103</v>
      </c>
      <c r="F105" t="s">
        <v>37</v>
      </c>
      <c r="G105" t="s">
        <v>533</v>
      </c>
      <c r="H105" t="s">
        <v>538</v>
      </c>
      <c r="I105" s="1" t="s">
        <v>40</v>
      </c>
      <c r="J105">
        <v>200019601065209</v>
      </c>
      <c r="K105" s="2">
        <v>65000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41</v>
      </c>
      <c r="AI105" t="s">
        <v>42</v>
      </c>
      <c r="AJ105" t="s">
        <v>42</v>
      </c>
    </row>
    <row r="106" spans="1:36">
      <c r="A106" t="s">
        <v>539</v>
      </c>
      <c r="B106" t="s">
        <v>540</v>
      </c>
      <c r="C106" t="s">
        <v>541</v>
      </c>
      <c r="D106" t="s">
        <v>542</v>
      </c>
      <c r="E106">
        <v>34111</v>
      </c>
      <c r="F106" t="s">
        <v>37</v>
      </c>
      <c r="G106" t="s">
        <v>533</v>
      </c>
      <c r="H106" t="s">
        <v>538</v>
      </c>
      <c r="I106" t="s">
        <v>40</v>
      </c>
      <c r="J106">
        <v>200019601065212</v>
      </c>
      <c r="K106" s="2">
        <v>65000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8269.0499999999993</v>
      </c>
      <c r="AF106" s="2">
        <v>56730.95</v>
      </c>
      <c r="AG106">
        <v>0</v>
      </c>
      <c r="AH106" t="s">
        <v>41</v>
      </c>
      <c r="AI106" t="s">
        <v>42</v>
      </c>
      <c r="AJ106" t="s">
        <v>42</v>
      </c>
    </row>
    <row r="107" spans="1:36">
      <c r="A107" t="s">
        <v>543</v>
      </c>
      <c r="B107" t="s">
        <v>544</v>
      </c>
      <c r="C107" t="s">
        <v>545</v>
      </c>
      <c r="D107" t="s">
        <v>546</v>
      </c>
      <c r="E107">
        <v>34112</v>
      </c>
      <c r="F107" t="s">
        <v>37</v>
      </c>
      <c r="G107" t="s">
        <v>533</v>
      </c>
      <c r="H107" t="s">
        <v>538</v>
      </c>
      <c r="I107" t="s">
        <v>40</v>
      </c>
      <c r="J107">
        <v>200019601065220</v>
      </c>
      <c r="K107" s="2">
        <v>65000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 s="2">
        <v>4000</v>
      </c>
      <c r="AA107">
        <v>0</v>
      </c>
      <c r="AB107">
        <v>0</v>
      </c>
      <c r="AC107">
        <v>0</v>
      </c>
      <c r="AD107">
        <v>0</v>
      </c>
      <c r="AE107" s="2">
        <v>12269.05</v>
      </c>
      <c r="AF107" s="2">
        <v>52730.95</v>
      </c>
      <c r="AG107">
        <v>0</v>
      </c>
      <c r="AH107" t="s">
        <v>41</v>
      </c>
      <c r="AI107" t="s">
        <v>42</v>
      </c>
      <c r="AJ107" t="s">
        <v>42</v>
      </c>
    </row>
    <row r="108" spans="1:36">
      <c r="A108" t="s">
        <v>547</v>
      </c>
      <c r="B108" t="s">
        <v>548</v>
      </c>
      <c r="C108" t="s">
        <v>549</v>
      </c>
      <c r="D108" t="s">
        <v>550</v>
      </c>
      <c r="E108">
        <v>37331</v>
      </c>
      <c r="F108" t="s">
        <v>37</v>
      </c>
      <c r="G108" t="s">
        <v>533</v>
      </c>
      <c r="H108" t="s">
        <v>74</v>
      </c>
      <c r="I108" s="1" t="s">
        <v>40</v>
      </c>
      <c r="J108">
        <v>200019603475882</v>
      </c>
      <c r="K108" s="1">
        <v>70000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5368.45</v>
      </c>
      <c r="V108" s="2">
        <v>2009</v>
      </c>
      <c r="W108" s="2">
        <v>2128</v>
      </c>
      <c r="X108">
        <v>0</v>
      </c>
      <c r="Y108">
        <v>0</v>
      </c>
      <c r="Z108" s="2">
        <v>15648.98</v>
      </c>
      <c r="AA108">
        <v>100</v>
      </c>
      <c r="AB108">
        <v>0</v>
      </c>
      <c r="AC108">
        <v>0</v>
      </c>
      <c r="AD108">
        <v>0</v>
      </c>
      <c r="AE108" s="2">
        <v>25254.43</v>
      </c>
      <c r="AF108" s="2">
        <v>44745.57</v>
      </c>
      <c r="AG108">
        <v>0</v>
      </c>
      <c r="AH108" t="s">
        <v>41</v>
      </c>
      <c r="AI108" t="s">
        <v>42</v>
      </c>
      <c r="AJ108" t="s">
        <v>42</v>
      </c>
    </row>
    <row r="109" spans="1:36">
      <c r="A109" t="s">
        <v>551</v>
      </c>
      <c r="B109" t="s">
        <v>552</v>
      </c>
      <c r="C109" t="s">
        <v>553</v>
      </c>
      <c r="D109" t="s">
        <v>554</v>
      </c>
      <c r="E109">
        <v>37321</v>
      </c>
      <c r="F109" t="s">
        <v>37</v>
      </c>
      <c r="G109" t="s">
        <v>533</v>
      </c>
      <c r="H109" t="s">
        <v>434</v>
      </c>
      <c r="I109" s="1" t="s">
        <v>40</v>
      </c>
      <c r="J109">
        <v>200019603436235</v>
      </c>
      <c r="K109" s="2">
        <v>190000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33275.69</v>
      </c>
      <c r="V109" s="2">
        <v>5453</v>
      </c>
      <c r="W109" s="2">
        <v>5776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44504.69</v>
      </c>
      <c r="AF109" s="2">
        <v>145495.31</v>
      </c>
      <c r="AG109">
        <v>0</v>
      </c>
      <c r="AH109" t="s">
        <v>48</v>
      </c>
      <c r="AI109" t="s">
        <v>42</v>
      </c>
      <c r="AJ109" t="s">
        <v>42</v>
      </c>
    </row>
    <row r="110" spans="1:36">
      <c r="A110" t="s">
        <v>555</v>
      </c>
      <c r="B110" t="s">
        <v>556</v>
      </c>
      <c r="C110" t="s">
        <v>557</v>
      </c>
      <c r="D110" t="s">
        <v>558</v>
      </c>
      <c r="E110">
        <v>34265</v>
      </c>
      <c r="F110" t="s">
        <v>37</v>
      </c>
      <c r="G110" t="s">
        <v>533</v>
      </c>
      <c r="H110" t="s">
        <v>104</v>
      </c>
      <c r="I110" s="1" t="s">
        <v>40</v>
      </c>
      <c r="J110">
        <v>200019601200575</v>
      </c>
      <c r="K110" s="2">
        <v>50000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1854</v>
      </c>
      <c r="V110" s="2">
        <v>1435</v>
      </c>
      <c r="W110" s="2">
        <v>1520</v>
      </c>
      <c r="X110">
        <v>0</v>
      </c>
      <c r="Y110" s="2">
        <v>1947.6</v>
      </c>
      <c r="Z110" s="2">
        <v>9245.48</v>
      </c>
      <c r="AA110">
        <v>0</v>
      </c>
      <c r="AB110">
        <v>0</v>
      </c>
      <c r="AC110">
        <v>0</v>
      </c>
      <c r="AD110">
        <v>0</v>
      </c>
      <c r="AE110" s="2">
        <v>16002.08</v>
      </c>
      <c r="AF110" s="2">
        <v>33997.919999999998</v>
      </c>
      <c r="AG110">
        <v>0</v>
      </c>
      <c r="AH110" t="s">
        <v>48</v>
      </c>
      <c r="AI110" t="s">
        <v>42</v>
      </c>
      <c r="AJ110" t="s">
        <v>42</v>
      </c>
    </row>
    <row r="111" spans="1:36">
      <c r="A111" t="s">
        <v>559</v>
      </c>
      <c r="B111" t="s">
        <v>560</v>
      </c>
      <c r="C111" t="s">
        <v>561</v>
      </c>
      <c r="D111" t="s">
        <v>562</v>
      </c>
      <c r="E111">
        <v>37384</v>
      </c>
      <c r="F111" t="s">
        <v>37</v>
      </c>
      <c r="G111" t="s">
        <v>563</v>
      </c>
      <c r="H111" t="s">
        <v>190</v>
      </c>
      <c r="I111" s="1" t="s">
        <v>40</v>
      </c>
      <c r="J111">
        <v>200019603622456</v>
      </c>
      <c r="K111" s="1">
        <v>100000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12105.44</v>
      </c>
      <c r="V111" s="2">
        <v>2870</v>
      </c>
      <c r="W111" s="2">
        <v>3040</v>
      </c>
      <c r="X111">
        <v>0</v>
      </c>
      <c r="Y111">
        <v>0</v>
      </c>
      <c r="Z111">
        <v>0</v>
      </c>
      <c r="AA111">
        <v>0</v>
      </c>
      <c r="AB111">
        <v>0</v>
      </c>
      <c r="AC111" s="2">
        <v>4956</v>
      </c>
      <c r="AD111">
        <v>0</v>
      </c>
      <c r="AE111" s="2">
        <v>22971.439999999999</v>
      </c>
      <c r="AF111" s="2">
        <v>77028.56</v>
      </c>
      <c r="AG111">
        <v>0</v>
      </c>
      <c r="AH111" t="s">
        <v>41</v>
      </c>
      <c r="AI111" t="s">
        <v>42</v>
      </c>
      <c r="AJ111" t="s">
        <v>42</v>
      </c>
    </row>
    <row r="112" spans="1:36">
      <c r="A112" t="s">
        <v>564</v>
      </c>
      <c r="B112" t="s">
        <v>565</v>
      </c>
      <c r="C112" t="s">
        <v>566</v>
      </c>
      <c r="D112" t="s">
        <v>567</v>
      </c>
      <c r="E112">
        <v>30840</v>
      </c>
      <c r="F112" t="s">
        <v>37</v>
      </c>
      <c r="G112" t="s">
        <v>563</v>
      </c>
      <c r="H112" t="s">
        <v>47</v>
      </c>
      <c r="I112" s="1" t="s">
        <v>40</v>
      </c>
      <c r="J112">
        <v>200013200524696</v>
      </c>
      <c r="K112" s="2">
        <v>30000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861</v>
      </c>
      <c r="W112">
        <v>912</v>
      </c>
      <c r="X112">
        <v>0</v>
      </c>
      <c r="Y112">
        <v>0</v>
      </c>
      <c r="Z112" s="2">
        <v>6540.33</v>
      </c>
      <c r="AA112">
        <v>0</v>
      </c>
      <c r="AB112">
        <v>0</v>
      </c>
      <c r="AC112">
        <v>0</v>
      </c>
      <c r="AD112">
        <v>0</v>
      </c>
      <c r="AE112" s="2">
        <v>8313.33</v>
      </c>
      <c r="AF112" s="2">
        <v>21686.67</v>
      </c>
      <c r="AG112">
        <v>0</v>
      </c>
      <c r="AH112" t="s">
        <v>48</v>
      </c>
      <c r="AI112" t="s">
        <v>42</v>
      </c>
      <c r="AJ112" t="s">
        <v>42</v>
      </c>
    </row>
    <row r="113" spans="1:36">
      <c r="A113" t="s">
        <v>568</v>
      </c>
      <c r="B113" t="s">
        <v>569</v>
      </c>
      <c r="C113" t="s">
        <v>570</v>
      </c>
      <c r="D113" t="s">
        <v>571</v>
      </c>
      <c r="E113">
        <v>35089</v>
      </c>
      <c r="F113" t="s">
        <v>37</v>
      </c>
      <c r="G113" t="s">
        <v>563</v>
      </c>
      <c r="H113" t="s">
        <v>53</v>
      </c>
      <c r="I113" s="1" t="s">
        <v>40</v>
      </c>
      <c r="J113">
        <v>200019601450990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1854</v>
      </c>
      <c r="V113" s="2">
        <v>1435</v>
      </c>
      <c r="W113" s="2">
        <v>1520</v>
      </c>
      <c r="X113">
        <v>0</v>
      </c>
      <c r="Y113">
        <v>0</v>
      </c>
      <c r="Z113" s="2">
        <v>3840.33</v>
      </c>
      <c r="AA113">
        <v>0</v>
      </c>
      <c r="AB113">
        <v>0</v>
      </c>
      <c r="AC113">
        <v>0</v>
      </c>
      <c r="AD113">
        <v>0</v>
      </c>
      <c r="AE113" s="2">
        <v>8649.33</v>
      </c>
      <c r="AF113" s="2">
        <v>41350.67</v>
      </c>
      <c r="AG113">
        <v>0</v>
      </c>
      <c r="AH113" t="s">
        <v>41</v>
      </c>
      <c r="AI113" t="s">
        <v>42</v>
      </c>
      <c r="AJ113" t="s">
        <v>42</v>
      </c>
    </row>
    <row r="114" spans="1:36">
      <c r="A114" t="s">
        <v>572</v>
      </c>
      <c r="B114" t="s">
        <v>573</v>
      </c>
      <c r="C114" t="s">
        <v>574</v>
      </c>
      <c r="D114" t="s">
        <v>575</v>
      </c>
      <c r="E114">
        <v>24483</v>
      </c>
      <c r="F114" t="s">
        <v>37</v>
      </c>
      <c r="G114" t="s">
        <v>563</v>
      </c>
      <c r="H114" t="s">
        <v>576</v>
      </c>
      <c r="I114" s="1" t="s">
        <v>40</v>
      </c>
      <c r="J114">
        <v>200013200342797</v>
      </c>
      <c r="K114" s="1">
        <v>90000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9753.19</v>
      </c>
      <c r="V114" s="2">
        <v>2583</v>
      </c>
      <c r="W114" s="2">
        <v>2736</v>
      </c>
      <c r="X114">
        <v>0</v>
      </c>
      <c r="Y114">
        <v>0</v>
      </c>
      <c r="Z114" s="2">
        <v>4733.83</v>
      </c>
      <c r="AA114">
        <v>0</v>
      </c>
      <c r="AB114">
        <v>0</v>
      </c>
      <c r="AC114">
        <v>0</v>
      </c>
      <c r="AD114">
        <v>0</v>
      </c>
      <c r="AE114" s="2">
        <v>19806.02</v>
      </c>
      <c r="AF114" s="2">
        <v>70193.98</v>
      </c>
      <c r="AG114">
        <v>0</v>
      </c>
      <c r="AH114" t="s">
        <v>41</v>
      </c>
      <c r="AI114" t="s">
        <v>42</v>
      </c>
      <c r="AJ114" t="s">
        <v>42</v>
      </c>
    </row>
    <row r="115" spans="1:36">
      <c r="A115" t="s">
        <v>577</v>
      </c>
      <c r="B115" t="s">
        <v>578</v>
      </c>
      <c r="C115" t="s">
        <v>579</v>
      </c>
      <c r="D115" t="s">
        <v>580</v>
      </c>
      <c r="E115">
        <v>34102</v>
      </c>
      <c r="F115" t="s">
        <v>37</v>
      </c>
      <c r="G115" t="s">
        <v>563</v>
      </c>
      <c r="H115" t="s">
        <v>53</v>
      </c>
      <c r="I115" s="1" t="s">
        <v>40</v>
      </c>
      <c r="J115">
        <v>200019601099077</v>
      </c>
      <c r="K115" s="1">
        <v>50000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1596.68</v>
      </c>
      <c r="V115" s="2">
        <v>1435</v>
      </c>
      <c r="W115" s="2">
        <v>1520</v>
      </c>
      <c r="X115" s="2">
        <v>1715.46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 s="2">
        <v>6267.14</v>
      </c>
      <c r="AF115" s="2">
        <v>43732.86</v>
      </c>
      <c r="AG115">
        <v>0</v>
      </c>
      <c r="AH115" t="s">
        <v>48</v>
      </c>
      <c r="AI115" t="s">
        <v>42</v>
      </c>
      <c r="AJ115" t="s">
        <v>42</v>
      </c>
    </row>
    <row r="116" spans="1:36">
      <c r="A116" t="s">
        <v>581</v>
      </c>
      <c r="B116" t="s">
        <v>582</v>
      </c>
      <c r="C116" t="s">
        <v>583</v>
      </c>
      <c r="D116" t="s">
        <v>584</v>
      </c>
      <c r="E116">
        <v>22654</v>
      </c>
      <c r="F116" t="s">
        <v>37</v>
      </c>
      <c r="G116" t="s">
        <v>563</v>
      </c>
      <c r="H116" t="s">
        <v>585</v>
      </c>
      <c r="I116" t="s">
        <v>40</v>
      </c>
      <c r="J116">
        <v>200013200308197</v>
      </c>
      <c r="K116" s="1">
        <v>50000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1854</v>
      </c>
      <c r="V116" s="2">
        <v>1435</v>
      </c>
      <c r="W116" s="2">
        <v>1520</v>
      </c>
      <c r="X116">
        <v>0</v>
      </c>
      <c r="Y116">
        <v>0</v>
      </c>
      <c r="Z116" s="2">
        <v>9617.8799999999992</v>
      </c>
      <c r="AA116">
        <v>0</v>
      </c>
      <c r="AB116">
        <v>0</v>
      </c>
      <c r="AC116">
        <v>0</v>
      </c>
      <c r="AD116">
        <v>0</v>
      </c>
      <c r="AE116" s="2">
        <v>14426.88</v>
      </c>
      <c r="AF116" s="2">
        <v>35573.120000000003</v>
      </c>
      <c r="AG116">
        <v>0</v>
      </c>
      <c r="AH116" t="s">
        <v>41</v>
      </c>
      <c r="AI116" t="s">
        <v>42</v>
      </c>
      <c r="AJ116" t="s">
        <v>42</v>
      </c>
    </row>
    <row r="117" spans="1:36">
      <c r="A117" t="s">
        <v>586</v>
      </c>
      <c r="B117" t="s">
        <v>587</v>
      </c>
      <c r="C117" t="s">
        <v>588</v>
      </c>
      <c r="D117" t="s">
        <v>589</v>
      </c>
      <c r="E117">
        <v>37455</v>
      </c>
      <c r="F117" t="s">
        <v>37</v>
      </c>
      <c r="G117" t="s">
        <v>590</v>
      </c>
      <c r="H117" t="s">
        <v>190</v>
      </c>
      <c r="I117" s="1" t="s">
        <v>40</v>
      </c>
      <c r="J117">
        <v>200019603734522</v>
      </c>
      <c r="K117" s="1">
        <v>56000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2733.93</v>
      </c>
      <c r="V117" s="2">
        <v>1607.2</v>
      </c>
      <c r="W117" s="2">
        <v>1702.4</v>
      </c>
      <c r="X117">
        <v>0</v>
      </c>
      <c r="Y117" s="2">
        <v>1349.63</v>
      </c>
      <c r="Z117" s="2">
        <v>2000</v>
      </c>
      <c r="AA117">
        <v>400</v>
      </c>
      <c r="AB117">
        <v>0</v>
      </c>
      <c r="AC117">
        <v>0</v>
      </c>
      <c r="AD117">
        <v>0</v>
      </c>
      <c r="AE117" s="2">
        <v>9793.16</v>
      </c>
      <c r="AF117" s="2">
        <v>46206.84</v>
      </c>
      <c r="AG117">
        <v>0</v>
      </c>
      <c r="AH117" t="s">
        <v>41</v>
      </c>
      <c r="AI117" t="s">
        <v>42</v>
      </c>
      <c r="AJ117" t="s">
        <v>42</v>
      </c>
    </row>
    <row r="118" spans="1:36">
      <c r="A118" t="s">
        <v>591</v>
      </c>
      <c r="B118" t="s">
        <v>592</v>
      </c>
      <c r="C118" t="s">
        <v>593</v>
      </c>
      <c r="D118" t="s">
        <v>594</v>
      </c>
      <c r="E118">
        <v>37360</v>
      </c>
      <c r="F118" t="s">
        <v>37</v>
      </c>
      <c r="G118" t="s">
        <v>595</v>
      </c>
      <c r="H118" t="s">
        <v>190</v>
      </c>
      <c r="I118" s="1" t="s">
        <v>40</v>
      </c>
      <c r="J118">
        <v>200019603543765</v>
      </c>
      <c r="K118" s="1">
        <v>190000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32417.96</v>
      </c>
      <c r="V118" s="2">
        <v>5453</v>
      </c>
      <c r="W118" s="2">
        <v>5776</v>
      </c>
      <c r="X118" s="2">
        <v>3430.92</v>
      </c>
      <c r="Y118">
        <v>0</v>
      </c>
      <c r="Z118" s="2">
        <v>42170.73</v>
      </c>
      <c r="AA118">
        <v>0</v>
      </c>
      <c r="AB118">
        <v>0</v>
      </c>
      <c r="AC118">
        <v>0</v>
      </c>
      <c r="AD118">
        <v>0</v>
      </c>
      <c r="AE118" s="2">
        <v>89248.61</v>
      </c>
      <c r="AF118" s="2">
        <v>100751.39</v>
      </c>
      <c r="AG118">
        <v>0</v>
      </c>
      <c r="AH118" t="s">
        <v>41</v>
      </c>
      <c r="AI118" t="s">
        <v>42</v>
      </c>
      <c r="AJ118" t="s">
        <v>42</v>
      </c>
    </row>
    <row r="119" spans="1:36">
      <c r="A119" t="s">
        <v>596</v>
      </c>
      <c r="B119" t="s">
        <v>597</v>
      </c>
      <c r="C119" t="s">
        <v>598</v>
      </c>
      <c r="D119" t="s">
        <v>599</v>
      </c>
      <c r="E119">
        <v>37520</v>
      </c>
      <c r="F119" t="s">
        <v>37</v>
      </c>
      <c r="G119" t="s">
        <v>595</v>
      </c>
      <c r="H119" t="s">
        <v>600</v>
      </c>
      <c r="I119" s="1" t="s">
        <v>40</v>
      </c>
      <c r="J119">
        <v>200019603919442</v>
      </c>
      <c r="K119" s="1">
        <v>25000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717.5</v>
      </c>
      <c r="W119">
        <v>760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1477.5</v>
      </c>
      <c r="AF119" s="2">
        <v>23522.5</v>
      </c>
      <c r="AG119">
        <v>0</v>
      </c>
      <c r="AH119" t="s">
        <v>41</v>
      </c>
      <c r="AI119" t="s">
        <v>42</v>
      </c>
      <c r="AJ119" t="s">
        <v>42</v>
      </c>
    </row>
    <row r="120" spans="1:36">
      <c r="A120" t="s">
        <v>601</v>
      </c>
      <c r="B120" t="s">
        <v>602</v>
      </c>
      <c r="C120" t="s">
        <v>603</v>
      </c>
      <c r="D120" t="s">
        <v>604</v>
      </c>
      <c r="E120">
        <v>30893</v>
      </c>
      <c r="F120" t="s">
        <v>37</v>
      </c>
      <c r="G120" t="s">
        <v>595</v>
      </c>
      <c r="H120" t="s">
        <v>605</v>
      </c>
      <c r="I120" s="1" t="s">
        <v>40</v>
      </c>
      <c r="J120">
        <v>200019604075974</v>
      </c>
      <c r="K120" s="2">
        <v>30000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861</v>
      </c>
      <c r="W120">
        <v>912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1773</v>
      </c>
      <c r="AF120" s="2">
        <v>28227</v>
      </c>
      <c r="AG120">
        <v>0</v>
      </c>
      <c r="AH120" t="s">
        <v>41</v>
      </c>
      <c r="AI120" t="s">
        <v>42</v>
      </c>
      <c r="AJ120" t="s">
        <v>42</v>
      </c>
    </row>
    <row r="121" spans="1:36">
      <c r="A121" t="s">
        <v>606</v>
      </c>
      <c r="B121" t="s">
        <v>607</v>
      </c>
      <c r="C121" t="s">
        <v>608</v>
      </c>
      <c r="D121" t="s">
        <v>609</v>
      </c>
      <c r="E121">
        <v>39162</v>
      </c>
      <c r="F121" t="s">
        <v>37</v>
      </c>
      <c r="G121" t="s">
        <v>595</v>
      </c>
      <c r="H121" t="s">
        <v>610</v>
      </c>
      <c r="I121" t="s">
        <v>40</v>
      </c>
      <c r="J121">
        <v>200019606164487</v>
      </c>
      <c r="K121" s="1">
        <v>30000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48</v>
      </c>
      <c r="AI121" t="s">
        <v>611</v>
      </c>
      <c r="AJ121" t="s">
        <v>42</v>
      </c>
    </row>
    <row r="122" spans="1:36">
      <c r="A122" t="s">
        <v>612</v>
      </c>
      <c r="B122" t="s">
        <v>613</v>
      </c>
      <c r="C122" t="s">
        <v>614</v>
      </c>
      <c r="D122" t="s">
        <v>615</v>
      </c>
      <c r="E122">
        <v>37908</v>
      </c>
      <c r="F122" t="s">
        <v>37</v>
      </c>
      <c r="G122" t="s">
        <v>595</v>
      </c>
      <c r="H122" t="s">
        <v>616</v>
      </c>
      <c r="I122" s="1" t="s">
        <v>40</v>
      </c>
      <c r="J122">
        <v>200019604668135</v>
      </c>
      <c r="K122" s="1">
        <v>26000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746.2</v>
      </c>
      <c r="W122">
        <v>790.4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1536.6</v>
      </c>
      <c r="AF122" s="2">
        <v>24463.4</v>
      </c>
      <c r="AG122">
        <v>0</v>
      </c>
      <c r="AH122" t="s">
        <v>41</v>
      </c>
      <c r="AI122" t="s">
        <v>42</v>
      </c>
      <c r="AJ122" t="s">
        <v>42</v>
      </c>
    </row>
    <row r="123" spans="1:36">
      <c r="A123" t="s">
        <v>617</v>
      </c>
      <c r="B123" t="s">
        <v>618</v>
      </c>
      <c r="C123" t="s">
        <v>619</v>
      </c>
      <c r="D123" t="s">
        <v>620</v>
      </c>
      <c r="E123">
        <v>39964</v>
      </c>
      <c r="F123" t="s">
        <v>37</v>
      </c>
      <c r="G123" t="s">
        <v>595</v>
      </c>
      <c r="H123" t="s">
        <v>621</v>
      </c>
      <c r="I123" t="s">
        <v>40</v>
      </c>
      <c r="J123">
        <v>200019607049367</v>
      </c>
      <c r="K123" s="1">
        <v>30000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861</v>
      </c>
      <c r="W123">
        <v>912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1773</v>
      </c>
      <c r="AF123" s="2">
        <v>28227</v>
      </c>
      <c r="AG123">
        <v>0</v>
      </c>
      <c r="AH123" t="s">
        <v>48</v>
      </c>
      <c r="AI123" t="s">
        <v>321</v>
      </c>
      <c r="AJ123" t="s">
        <v>42</v>
      </c>
    </row>
    <row r="124" spans="1:36">
      <c r="A124" t="s">
        <v>622</v>
      </c>
      <c r="B124" t="s">
        <v>623</v>
      </c>
      <c r="C124" t="s">
        <v>624</v>
      </c>
      <c r="D124" t="s">
        <v>625</v>
      </c>
      <c r="E124">
        <v>37800</v>
      </c>
      <c r="F124" t="s">
        <v>37</v>
      </c>
      <c r="G124" t="s">
        <v>595</v>
      </c>
      <c r="H124" t="s">
        <v>626</v>
      </c>
      <c r="I124" s="1" t="s">
        <v>40</v>
      </c>
      <c r="J124">
        <v>200019604431031</v>
      </c>
      <c r="K124" s="2">
        <v>15000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430.5</v>
      </c>
      <c r="W124">
        <v>456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886.5</v>
      </c>
      <c r="AF124" s="2">
        <v>14113.5</v>
      </c>
      <c r="AG124">
        <v>0</v>
      </c>
      <c r="AH124" t="s">
        <v>41</v>
      </c>
      <c r="AI124" t="s">
        <v>42</v>
      </c>
      <c r="AJ124" t="s">
        <v>42</v>
      </c>
    </row>
    <row r="125" spans="1:36">
      <c r="A125" t="s">
        <v>627</v>
      </c>
      <c r="B125" t="s">
        <v>628</v>
      </c>
      <c r="C125" t="s">
        <v>629</v>
      </c>
      <c r="D125" t="s">
        <v>630</v>
      </c>
      <c r="E125">
        <v>37519</v>
      </c>
      <c r="F125" t="s">
        <v>37</v>
      </c>
      <c r="G125" t="s">
        <v>595</v>
      </c>
      <c r="H125" t="s">
        <v>631</v>
      </c>
      <c r="I125" t="s">
        <v>40</v>
      </c>
      <c r="J125">
        <v>200019603919422</v>
      </c>
      <c r="K125" s="1">
        <v>25000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717.5</v>
      </c>
      <c r="W125">
        <v>760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1477.5</v>
      </c>
      <c r="AF125" s="2">
        <v>23522.5</v>
      </c>
      <c r="AG125">
        <v>0</v>
      </c>
      <c r="AH125" t="s">
        <v>41</v>
      </c>
      <c r="AI125" t="s">
        <v>42</v>
      </c>
      <c r="AJ125" t="s">
        <v>42</v>
      </c>
    </row>
    <row r="126" spans="1:36">
      <c r="A126" t="s">
        <v>632</v>
      </c>
      <c r="B126" t="s">
        <v>633</v>
      </c>
      <c r="C126" t="s">
        <v>634</v>
      </c>
      <c r="D126" t="s">
        <v>635</v>
      </c>
      <c r="E126">
        <v>37403</v>
      </c>
      <c r="F126" t="s">
        <v>37</v>
      </c>
      <c r="G126" t="s">
        <v>595</v>
      </c>
      <c r="H126" t="s">
        <v>636</v>
      </c>
      <c r="I126" t="s">
        <v>40</v>
      </c>
      <c r="J126">
        <v>200019603706904</v>
      </c>
      <c r="K126" s="1">
        <v>35000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1004.5</v>
      </c>
      <c r="W126" s="2">
        <v>1064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2068.5</v>
      </c>
      <c r="AF126" s="2">
        <v>32931.5</v>
      </c>
      <c r="AG126">
        <v>0</v>
      </c>
      <c r="AH126" t="s">
        <v>41</v>
      </c>
      <c r="AI126" t="s">
        <v>42</v>
      </c>
      <c r="AJ126" t="s">
        <v>42</v>
      </c>
    </row>
    <row r="127" spans="1:36">
      <c r="A127" t="s">
        <v>637</v>
      </c>
      <c r="B127" t="s">
        <v>638</v>
      </c>
      <c r="C127" t="s">
        <v>639</v>
      </c>
      <c r="D127" t="s">
        <v>640</v>
      </c>
      <c r="E127">
        <v>37554</v>
      </c>
      <c r="F127" t="s">
        <v>37</v>
      </c>
      <c r="G127" t="s">
        <v>595</v>
      </c>
      <c r="H127" t="s">
        <v>641</v>
      </c>
      <c r="I127" t="s">
        <v>40</v>
      </c>
      <c r="J127">
        <v>200019604005337</v>
      </c>
      <c r="K127" s="1">
        <v>35000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1004.5</v>
      </c>
      <c r="W127" s="2">
        <v>1064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2068.5</v>
      </c>
      <c r="AF127" s="2">
        <v>32931.5</v>
      </c>
      <c r="AG127">
        <v>0</v>
      </c>
      <c r="AH127" t="s">
        <v>41</v>
      </c>
      <c r="AI127" t="s">
        <v>42</v>
      </c>
      <c r="AJ127" t="s">
        <v>42</v>
      </c>
    </row>
    <row r="128" spans="1:36">
      <c r="A128" t="s">
        <v>642</v>
      </c>
      <c r="B128" t="s">
        <v>643</v>
      </c>
      <c r="C128" t="s">
        <v>644</v>
      </c>
      <c r="D128" t="s">
        <v>645</v>
      </c>
      <c r="E128">
        <v>37401</v>
      </c>
      <c r="F128" t="s">
        <v>37</v>
      </c>
      <c r="G128" t="s">
        <v>595</v>
      </c>
      <c r="H128" t="s">
        <v>636</v>
      </c>
      <c r="I128" s="1" t="s">
        <v>40</v>
      </c>
      <c r="J128">
        <v>200019603706890</v>
      </c>
      <c r="K128" s="1">
        <v>35000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0</v>
      </c>
      <c r="AH128" t="s">
        <v>41</v>
      </c>
      <c r="AI128" t="s">
        <v>42</v>
      </c>
      <c r="AJ128" t="s">
        <v>42</v>
      </c>
    </row>
    <row r="129" spans="1:36">
      <c r="A129" t="s">
        <v>646</v>
      </c>
      <c r="B129" t="s">
        <v>647</v>
      </c>
      <c r="C129" t="s">
        <v>648</v>
      </c>
      <c r="D129" t="s">
        <v>649</v>
      </c>
      <c r="E129">
        <v>37491</v>
      </c>
      <c r="F129" t="s">
        <v>37</v>
      </c>
      <c r="G129" t="s">
        <v>595</v>
      </c>
      <c r="H129" t="s">
        <v>104</v>
      </c>
      <c r="I129" s="1" t="s">
        <v>40</v>
      </c>
      <c r="J129">
        <v>200019603822549</v>
      </c>
      <c r="K129" s="1">
        <v>45000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">
        <v>1148.33</v>
      </c>
      <c r="V129" s="2">
        <v>1291.5</v>
      </c>
      <c r="W129" s="2">
        <v>1368</v>
      </c>
      <c r="X129">
        <v>0</v>
      </c>
      <c r="Y129">
        <v>0</v>
      </c>
      <c r="Z129" s="2">
        <v>3536.63</v>
      </c>
      <c r="AA129">
        <v>0</v>
      </c>
      <c r="AB129">
        <v>0</v>
      </c>
      <c r="AC129">
        <v>0</v>
      </c>
      <c r="AD129">
        <v>0</v>
      </c>
      <c r="AE129" s="2">
        <v>7344.46</v>
      </c>
      <c r="AF129" s="2">
        <v>37655.54</v>
      </c>
      <c r="AG129">
        <v>0</v>
      </c>
      <c r="AH129" t="s">
        <v>48</v>
      </c>
      <c r="AI129" t="s">
        <v>42</v>
      </c>
      <c r="AJ129" t="s">
        <v>42</v>
      </c>
    </row>
    <row r="130" spans="1:36">
      <c r="A130" t="s">
        <v>650</v>
      </c>
      <c r="B130" t="s">
        <v>651</v>
      </c>
      <c r="C130" t="s">
        <v>652</v>
      </c>
      <c r="D130" t="s">
        <v>653</v>
      </c>
      <c r="E130">
        <v>39545</v>
      </c>
      <c r="F130" t="s">
        <v>37</v>
      </c>
      <c r="G130" t="s">
        <v>595</v>
      </c>
      <c r="H130" t="s">
        <v>654</v>
      </c>
      <c r="I130" s="1" t="s">
        <v>40</v>
      </c>
      <c r="J130">
        <v>200019606734096</v>
      </c>
      <c r="K130" s="1">
        <v>25000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717.5</v>
      </c>
      <c r="W130">
        <v>760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1477.5</v>
      </c>
      <c r="AF130" s="2">
        <v>23522.5</v>
      </c>
      <c r="AG130">
        <v>0</v>
      </c>
      <c r="AH130" t="s">
        <v>41</v>
      </c>
      <c r="AI130" t="s">
        <v>655</v>
      </c>
      <c r="AJ130" t="s">
        <v>42</v>
      </c>
    </row>
    <row r="131" spans="1:36">
      <c r="A131" t="s">
        <v>656</v>
      </c>
      <c r="B131" t="s">
        <v>657</v>
      </c>
      <c r="C131" t="s">
        <v>658</v>
      </c>
      <c r="D131" t="s">
        <v>659</v>
      </c>
      <c r="E131">
        <v>37542</v>
      </c>
      <c r="F131" t="s">
        <v>37</v>
      </c>
      <c r="G131" t="s">
        <v>595</v>
      </c>
      <c r="H131" t="s">
        <v>660</v>
      </c>
      <c r="I131" t="s">
        <v>40</v>
      </c>
      <c r="J131">
        <v>200019603919431</v>
      </c>
      <c r="K131" s="2">
        <v>50000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2">
        <v>1854</v>
      </c>
      <c r="V131" s="2">
        <v>1435</v>
      </c>
      <c r="W131" s="2">
        <v>1520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4809</v>
      </c>
      <c r="AF131" s="2">
        <v>45191</v>
      </c>
      <c r="AG131">
        <v>0</v>
      </c>
      <c r="AH131" t="s">
        <v>41</v>
      </c>
      <c r="AI131" t="s">
        <v>42</v>
      </c>
      <c r="AJ131" t="s">
        <v>42</v>
      </c>
    </row>
    <row r="132" spans="1:36">
      <c r="A132" t="s">
        <v>661</v>
      </c>
      <c r="B132" t="s">
        <v>662</v>
      </c>
      <c r="C132" t="s">
        <v>663</v>
      </c>
      <c r="D132" t="s">
        <v>664</v>
      </c>
      <c r="E132">
        <v>37730</v>
      </c>
      <c r="F132" t="s">
        <v>37</v>
      </c>
      <c r="G132" t="s">
        <v>595</v>
      </c>
      <c r="H132" t="s">
        <v>665</v>
      </c>
      <c r="I132" s="1" t="s">
        <v>40</v>
      </c>
      <c r="J132">
        <v>200019604332140</v>
      </c>
      <c r="K132" s="1">
        <v>15000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430.5</v>
      </c>
      <c r="W132">
        <v>456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886.5</v>
      </c>
      <c r="AF132" s="2">
        <v>14113.5</v>
      </c>
      <c r="AG132">
        <v>0</v>
      </c>
      <c r="AH132" t="s">
        <v>41</v>
      </c>
      <c r="AI132" t="s">
        <v>42</v>
      </c>
      <c r="AJ132" t="s">
        <v>42</v>
      </c>
    </row>
    <row r="133" spans="1:36">
      <c r="A133" t="s">
        <v>666</v>
      </c>
      <c r="B133" t="s">
        <v>667</v>
      </c>
      <c r="C133" t="s">
        <v>668</v>
      </c>
      <c r="D133" t="s">
        <v>669</v>
      </c>
      <c r="E133">
        <v>37857</v>
      </c>
      <c r="F133" t="s">
        <v>37</v>
      </c>
      <c r="G133" t="s">
        <v>595</v>
      </c>
      <c r="H133" t="s">
        <v>670</v>
      </c>
      <c r="I133" t="s">
        <v>40</v>
      </c>
      <c r="J133">
        <v>200019604546400</v>
      </c>
      <c r="K133" s="1">
        <v>15000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430.5</v>
      </c>
      <c r="W133">
        <v>456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886.5</v>
      </c>
      <c r="AF133" s="2">
        <v>14113.5</v>
      </c>
      <c r="AG133">
        <v>0</v>
      </c>
      <c r="AH133" t="s">
        <v>41</v>
      </c>
      <c r="AI133" t="s">
        <v>42</v>
      </c>
      <c r="AJ133" t="s">
        <v>42</v>
      </c>
    </row>
    <row r="134" spans="1:36">
      <c r="A134" t="s">
        <v>671</v>
      </c>
      <c r="B134" t="s">
        <v>672</v>
      </c>
      <c r="C134" t="s">
        <v>673</v>
      </c>
      <c r="D134" t="s">
        <v>674</v>
      </c>
      <c r="E134">
        <v>32723</v>
      </c>
      <c r="F134" t="s">
        <v>37</v>
      </c>
      <c r="G134" t="s">
        <v>595</v>
      </c>
      <c r="H134" t="s">
        <v>98</v>
      </c>
      <c r="I134" t="s">
        <v>40</v>
      </c>
      <c r="J134">
        <v>200019600240747</v>
      </c>
      <c r="K134" s="2">
        <v>20000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574</v>
      </c>
      <c r="W134">
        <v>608</v>
      </c>
      <c r="X134" s="2">
        <v>1715.46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2">
        <v>2897.46</v>
      </c>
      <c r="AF134" s="2">
        <v>17102.54</v>
      </c>
      <c r="AG134">
        <v>0</v>
      </c>
      <c r="AH134" t="s">
        <v>48</v>
      </c>
      <c r="AI134" t="s">
        <v>42</v>
      </c>
      <c r="AJ134" t="s">
        <v>42</v>
      </c>
    </row>
    <row r="135" spans="1:36">
      <c r="A135" t="s">
        <v>675</v>
      </c>
      <c r="B135" t="s">
        <v>676</v>
      </c>
      <c r="C135" t="s">
        <v>677</v>
      </c>
      <c r="D135" t="s">
        <v>678</v>
      </c>
      <c r="E135">
        <v>37850</v>
      </c>
      <c r="F135" t="s">
        <v>37</v>
      </c>
      <c r="G135" t="s">
        <v>595</v>
      </c>
      <c r="H135" t="s">
        <v>679</v>
      </c>
      <c r="I135" s="1" t="s">
        <v>40</v>
      </c>
      <c r="J135">
        <v>200019604546389</v>
      </c>
      <c r="K135" s="1">
        <v>20000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1182</v>
      </c>
      <c r="AF135" s="2">
        <v>18818</v>
      </c>
      <c r="AG135">
        <v>0</v>
      </c>
      <c r="AH135" t="s">
        <v>41</v>
      </c>
      <c r="AI135" t="s">
        <v>42</v>
      </c>
      <c r="AJ135" t="s">
        <v>42</v>
      </c>
    </row>
    <row r="136" spans="1:36">
      <c r="A136" t="s">
        <v>680</v>
      </c>
      <c r="B136" t="s">
        <v>681</v>
      </c>
      <c r="C136" t="s">
        <v>682</v>
      </c>
      <c r="D136" t="s">
        <v>683</v>
      </c>
      <c r="E136">
        <v>37802</v>
      </c>
      <c r="F136" t="s">
        <v>37</v>
      </c>
      <c r="G136" t="s">
        <v>595</v>
      </c>
      <c r="H136" t="s">
        <v>684</v>
      </c>
      <c r="I136" s="1" t="s">
        <v>40</v>
      </c>
      <c r="J136">
        <v>200019604431022</v>
      </c>
      <c r="K136" s="1">
        <v>15000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430.5</v>
      </c>
      <c r="W136">
        <v>456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886.5</v>
      </c>
      <c r="AF136" s="2">
        <v>14113.5</v>
      </c>
      <c r="AG136">
        <v>0</v>
      </c>
      <c r="AH136" t="s">
        <v>41</v>
      </c>
      <c r="AI136" t="s">
        <v>42</v>
      </c>
      <c r="AJ136" t="s">
        <v>42</v>
      </c>
    </row>
    <row r="137" spans="1:36">
      <c r="A137" t="s">
        <v>685</v>
      </c>
      <c r="B137" t="s">
        <v>686</v>
      </c>
      <c r="C137" t="s">
        <v>687</v>
      </c>
      <c r="D137" t="s">
        <v>688</v>
      </c>
      <c r="E137">
        <v>40198</v>
      </c>
      <c r="F137" t="s">
        <v>37</v>
      </c>
      <c r="G137" t="s">
        <v>595</v>
      </c>
      <c r="H137" t="s">
        <v>47</v>
      </c>
      <c r="I137" s="1" t="s">
        <v>40</v>
      </c>
      <c r="J137">
        <v>200019607595992</v>
      </c>
      <c r="K137" s="2">
        <v>30000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861</v>
      </c>
      <c r="W137">
        <v>912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1773</v>
      </c>
      <c r="AF137" s="2">
        <v>28227</v>
      </c>
      <c r="AG137">
        <v>0</v>
      </c>
      <c r="AH137" t="s">
        <v>48</v>
      </c>
      <c r="AI137" t="s">
        <v>495</v>
      </c>
      <c r="AJ137" t="s">
        <v>42</v>
      </c>
    </row>
    <row r="138" spans="1:36">
      <c r="A138" t="s">
        <v>689</v>
      </c>
      <c r="B138" t="s">
        <v>690</v>
      </c>
      <c r="C138" t="s">
        <v>691</v>
      </c>
      <c r="D138" t="s">
        <v>692</v>
      </c>
      <c r="E138">
        <v>31827</v>
      </c>
      <c r="F138" t="s">
        <v>37</v>
      </c>
      <c r="G138" t="s">
        <v>595</v>
      </c>
      <c r="H138" t="s">
        <v>693</v>
      </c>
      <c r="I138" s="1" t="s">
        <v>40</v>
      </c>
      <c r="J138">
        <v>200019605101111</v>
      </c>
      <c r="K138" s="1">
        <v>25000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717.5</v>
      </c>
      <c r="W138">
        <v>760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1477.5</v>
      </c>
      <c r="AF138" s="2">
        <v>23522.5</v>
      </c>
      <c r="AG138">
        <v>0</v>
      </c>
      <c r="AH138" t="s">
        <v>41</v>
      </c>
      <c r="AI138" t="s">
        <v>42</v>
      </c>
      <c r="AJ138" t="s">
        <v>42</v>
      </c>
    </row>
    <row r="139" spans="1:36">
      <c r="A139" t="s">
        <v>694</v>
      </c>
      <c r="B139" t="s">
        <v>695</v>
      </c>
      <c r="C139" t="s">
        <v>696</v>
      </c>
      <c r="D139" t="s">
        <v>697</v>
      </c>
      <c r="E139">
        <v>37404</v>
      </c>
      <c r="F139" t="s">
        <v>37</v>
      </c>
      <c r="G139" t="s">
        <v>595</v>
      </c>
      <c r="H139" t="s">
        <v>53</v>
      </c>
      <c r="I139" t="s">
        <v>40</v>
      </c>
      <c r="J139">
        <v>200019603706903</v>
      </c>
      <c r="K139" s="2">
        <v>50000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2">
        <v>1854</v>
      </c>
      <c r="V139" s="2">
        <v>1435</v>
      </c>
      <c r="W139" s="2">
        <v>1520</v>
      </c>
      <c r="X139">
        <v>0</v>
      </c>
      <c r="Y139">
        <v>0</v>
      </c>
      <c r="Z139" s="2">
        <v>10230.799999999999</v>
      </c>
      <c r="AA139">
        <v>0</v>
      </c>
      <c r="AB139">
        <v>0</v>
      </c>
      <c r="AC139">
        <v>0</v>
      </c>
      <c r="AD139">
        <v>0</v>
      </c>
      <c r="AE139" s="2">
        <v>15039.8</v>
      </c>
      <c r="AF139" s="2">
        <v>34960.199999999997</v>
      </c>
      <c r="AG139">
        <v>0</v>
      </c>
      <c r="AH139" t="s">
        <v>41</v>
      </c>
      <c r="AI139" t="s">
        <v>42</v>
      </c>
      <c r="AJ139" t="s">
        <v>42</v>
      </c>
    </row>
    <row r="140" spans="1:36">
      <c r="A140" t="s">
        <v>698</v>
      </c>
      <c r="B140" t="s">
        <v>699</v>
      </c>
      <c r="C140" t="s">
        <v>700</v>
      </c>
      <c r="D140" t="s">
        <v>701</v>
      </c>
      <c r="E140">
        <v>40207</v>
      </c>
      <c r="F140" t="s">
        <v>37</v>
      </c>
      <c r="G140" t="s">
        <v>595</v>
      </c>
      <c r="H140" t="s">
        <v>636</v>
      </c>
      <c r="I140" s="1" t="s">
        <v>40</v>
      </c>
      <c r="J140">
        <v>200019607595988</v>
      </c>
      <c r="K140" s="1">
        <v>25000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717.5</v>
      </c>
      <c r="W140">
        <v>760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1477.5</v>
      </c>
      <c r="AF140" s="2">
        <v>23522.5</v>
      </c>
      <c r="AG140">
        <v>0</v>
      </c>
      <c r="AH140" t="s">
        <v>41</v>
      </c>
      <c r="AI140" t="s">
        <v>495</v>
      </c>
      <c r="AJ140" t="s">
        <v>42</v>
      </c>
    </row>
    <row r="141" spans="1:36">
      <c r="A141" t="s">
        <v>702</v>
      </c>
      <c r="B141" t="s">
        <v>703</v>
      </c>
      <c r="C141" t="s">
        <v>329</v>
      </c>
      <c r="D141" t="s">
        <v>704</v>
      </c>
      <c r="E141">
        <v>38439</v>
      </c>
      <c r="F141" t="s">
        <v>37</v>
      </c>
      <c r="G141" t="s">
        <v>595</v>
      </c>
      <c r="H141" t="s">
        <v>705</v>
      </c>
      <c r="I141" s="1" t="s">
        <v>40</v>
      </c>
      <c r="J141">
        <v>200019605266790</v>
      </c>
      <c r="K141" s="1">
        <v>30000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861</v>
      </c>
      <c r="W141">
        <v>912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1773</v>
      </c>
      <c r="AF141" s="2">
        <v>28227</v>
      </c>
      <c r="AG141">
        <v>0</v>
      </c>
      <c r="AH141" t="s">
        <v>41</v>
      </c>
      <c r="AI141" t="s">
        <v>370</v>
      </c>
      <c r="AJ141" t="s">
        <v>42</v>
      </c>
    </row>
    <row r="142" spans="1:36">
      <c r="A142" t="s">
        <v>706</v>
      </c>
      <c r="B142" t="s">
        <v>707</v>
      </c>
      <c r="C142" t="s">
        <v>708</v>
      </c>
      <c r="D142" t="s">
        <v>709</v>
      </c>
      <c r="E142">
        <v>30901</v>
      </c>
      <c r="F142" t="s">
        <v>37</v>
      </c>
      <c r="G142" t="s">
        <v>595</v>
      </c>
      <c r="H142" t="s">
        <v>710</v>
      </c>
      <c r="I142" s="1" t="s">
        <v>40</v>
      </c>
      <c r="J142">
        <v>200019604821569</v>
      </c>
      <c r="K142" s="2">
        <v>25000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717.5</v>
      </c>
      <c r="W142">
        <v>760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1477.5</v>
      </c>
      <c r="AF142" s="2">
        <v>23522.5</v>
      </c>
      <c r="AG142">
        <v>0</v>
      </c>
      <c r="AH142" t="s">
        <v>41</v>
      </c>
      <c r="AI142" t="s">
        <v>42</v>
      </c>
      <c r="AJ142" t="s">
        <v>42</v>
      </c>
    </row>
    <row r="143" spans="1:36">
      <c r="A143" t="s">
        <v>711</v>
      </c>
      <c r="B143" t="s">
        <v>712</v>
      </c>
      <c r="C143" t="s">
        <v>713</v>
      </c>
      <c r="D143" t="s">
        <v>714</v>
      </c>
      <c r="E143">
        <v>37954</v>
      </c>
      <c r="F143" t="s">
        <v>37</v>
      </c>
      <c r="G143" t="s">
        <v>595</v>
      </c>
      <c r="H143" t="s">
        <v>715</v>
      </c>
      <c r="I143" s="1" t="s">
        <v>40</v>
      </c>
      <c r="J143">
        <v>200019606006725</v>
      </c>
      <c r="K143" s="1">
        <v>15000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430.5</v>
      </c>
      <c r="W143">
        <v>456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886.5</v>
      </c>
      <c r="AF143" s="2">
        <v>14113.5</v>
      </c>
      <c r="AG143">
        <v>0</v>
      </c>
      <c r="AH143" t="s">
        <v>48</v>
      </c>
      <c r="AI143" t="s">
        <v>716</v>
      </c>
      <c r="AJ143" t="s">
        <v>42</v>
      </c>
    </row>
    <row r="144" spans="1:36">
      <c r="A144" t="s">
        <v>717</v>
      </c>
      <c r="B144" t="s">
        <v>718</v>
      </c>
      <c r="C144" t="s">
        <v>719</v>
      </c>
      <c r="D144" t="s">
        <v>720</v>
      </c>
      <c r="E144">
        <v>37910</v>
      </c>
      <c r="F144" t="s">
        <v>37</v>
      </c>
      <c r="G144" t="s">
        <v>595</v>
      </c>
      <c r="H144" t="s">
        <v>721</v>
      </c>
      <c r="I144" t="s">
        <v>40</v>
      </c>
      <c r="J144">
        <v>200019604668152</v>
      </c>
      <c r="K144" s="2">
        <v>35000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48</v>
      </c>
      <c r="AI144" t="s">
        <v>42</v>
      </c>
      <c r="AJ144" t="s">
        <v>42</v>
      </c>
    </row>
    <row r="145" spans="1:36">
      <c r="A145" t="s">
        <v>722</v>
      </c>
      <c r="B145" t="s">
        <v>723</v>
      </c>
      <c r="C145" t="s">
        <v>724</v>
      </c>
      <c r="D145" t="s">
        <v>725</v>
      </c>
      <c r="E145">
        <v>37350</v>
      </c>
      <c r="F145" t="s">
        <v>37</v>
      </c>
      <c r="G145" t="s">
        <v>595</v>
      </c>
      <c r="H145" t="s">
        <v>104</v>
      </c>
      <c r="I145" s="1" t="s">
        <v>40</v>
      </c>
      <c r="J145">
        <v>200019603481064</v>
      </c>
      <c r="K145" s="1">
        <v>60000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">
        <v>3143.56</v>
      </c>
      <c r="V145" s="2">
        <v>1722</v>
      </c>
      <c r="W145" s="2">
        <v>1824</v>
      </c>
      <c r="X145" s="2">
        <v>1715.46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8405.02</v>
      </c>
      <c r="AF145" s="2">
        <v>51594.98</v>
      </c>
      <c r="AG145">
        <v>0</v>
      </c>
      <c r="AH145" t="s">
        <v>48</v>
      </c>
      <c r="AI145" t="s">
        <v>42</v>
      </c>
      <c r="AJ145" t="s">
        <v>42</v>
      </c>
    </row>
    <row r="146" spans="1:36">
      <c r="A146" t="s">
        <v>726</v>
      </c>
      <c r="B146" t="s">
        <v>727</v>
      </c>
      <c r="C146" t="s">
        <v>728</v>
      </c>
      <c r="D146" t="s">
        <v>729</v>
      </c>
      <c r="E146">
        <v>38962</v>
      </c>
      <c r="F146" t="s">
        <v>37</v>
      </c>
      <c r="G146" t="s">
        <v>595</v>
      </c>
      <c r="H146" t="s">
        <v>47</v>
      </c>
      <c r="I146" s="1" t="s">
        <v>40</v>
      </c>
      <c r="J146">
        <v>200019605913125</v>
      </c>
      <c r="K146" s="1">
        <v>31000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889.7</v>
      </c>
      <c r="W146">
        <v>942.4</v>
      </c>
      <c r="X146">
        <v>0</v>
      </c>
      <c r="Y146">
        <v>0</v>
      </c>
      <c r="Z146" s="2">
        <v>1000</v>
      </c>
      <c r="AA146">
        <v>0</v>
      </c>
      <c r="AB146">
        <v>0</v>
      </c>
      <c r="AC146">
        <v>0</v>
      </c>
      <c r="AD146">
        <v>0</v>
      </c>
      <c r="AE146" s="2">
        <v>2832.1</v>
      </c>
      <c r="AF146" s="2">
        <v>28167.9</v>
      </c>
      <c r="AG146">
        <v>0</v>
      </c>
      <c r="AH146" t="s">
        <v>48</v>
      </c>
      <c r="AI146" t="s">
        <v>115</v>
      </c>
      <c r="AJ146" t="s">
        <v>42</v>
      </c>
    </row>
    <row r="147" spans="1:36">
      <c r="A147" t="s">
        <v>730</v>
      </c>
      <c r="B147" t="s">
        <v>731</v>
      </c>
      <c r="C147" t="s">
        <v>732</v>
      </c>
      <c r="D147" t="s">
        <v>733</v>
      </c>
      <c r="E147">
        <v>37397</v>
      </c>
      <c r="F147" t="s">
        <v>37</v>
      </c>
      <c r="G147" t="s">
        <v>595</v>
      </c>
      <c r="H147" t="s">
        <v>636</v>
      </c>
      <c r="I147" s="1" t="s">
        <v>40</v>
      </c>
      <c r="J147">
        <v>200019603706908</v>
      </c>
      <c r="K147" s="1">
        <v>35000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1004.5</v>
      </c>
      <c r="W147" s="2">
        <v>1064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2068.5</v>
      </c>
      <c r="AF147" s="2">
        <v>32931.5</v>
      </c>
      <c r="AG147">
        <v>0</v>
      </c>
      <c r="AH147" t="s">
        <v>48</v>
      </c>
      <c r="AI147" t="s">
        <v>42</v>
      </c>
      <c r="AJ147" t="s">
        <v>42</v>
      </c>
    </row>
    <row r="148" spans="1:36">
      <c r="A148" t="s">
        <v>734</v>
      </c>
      <c r="B148" t="s">
        <v>735</v>
      </c>
      <c r="C148" t="s">
        <v>736</v>
      </c>
      <c r="D148" t="s">
        <v>737</v>
      </c>
      <c r="E148">
        <v>37817</v>
      </c>
      <c r="F148" t="s">
        <v>37</v>
      </c>
      <c r="G148" t="s">
        <v>595</v>
      </c>
      <c r="H148" t="s">
        <v>738</v>
      </c>
      <c r="I148" s="1" t="s">
        <v>40</v>
      </c>
      <c r="J148">
        <v>200019604431024</v>
      </c>
      <c r="K148" s="1">
        <v>30000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861</v>
      </c>
      <c r="W148">
        <v>912</v>
      </c>
      <c r="X148" s="2">
        <v>6861.84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8634.84</v>
      </c>
      <c r="AF148" s="2">
        <v>21365.16</v>
      </c>
      <c r="AG148">
        <v>0</v>
      </c>
      <c r="AH148" t="s">
        <v>41</v>
      </c>
      <c r="AI148" t="s">
        <v>42</v>
      </c>
      <c r="AJ148" t="s">
        <v>42</v>
      </c>
    </row>
    <row r="149" spans="1:36">
      <c r="A149" t="s">
        <v>739</v>
      </c>
      <c r="B149" t="s">
        <v>740</v>
      </c>
      <c r="C149" t="s">
        <v>741</v>
      </c>
      <c r="D149" t="s">
        <v>742</v>
      </c>
      <c r="E149">
        <v>21628</v>
      </c>
      <c r="F149" t="s">
        <v>37</v>
      </c>
      <c r="G149" t="s">
        <v>595</v>
      </c>
      <c r="H149" t="s">
        <v>743</v>
      </c>
      <c r="I149" s="1" t="s">
        <v>40</v>
      </c>
      <c r="J149">
        <v>200013200259259</v>
      </c>
      <c r="K149" s="1">
        <v>135000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">
        <v>20338.310000000001</v>
      </c>
      <c r="V149" s="2">
        <v>3874.5</v>
      </c>
      <c r="W149" s="2">
        <v>4104</v>
      </c>
      <c r="X149">
        <v>0</v>
      </c>
      <c r="Y149">
        <v>0</v>
      </c>
      <c r="Z149" s="2">
        <v>3000</v>
      </c>
      <c r="AA149">
        <v>0</v>
      </c>
      <c r="AB149">
        <v>0</v>
      </c>
      <c r="AC149">
        <v>0</v>
      </c>
      <c r="AD149">
        <v>0</v>
      </c>
      <c r="AE149" s="2">
        <v>31316.81</v>
      </c>
      <c r="AF149" s="2">
        <v>103683.19</v>
      </c>
      <c r="AG149">
        <v>0</v>
      </c>
      <c r="AH149" t="s">
        <v>41</v>
      </c>
      <c r="AI149" t="s">
        <v>42</v>
      </c>
      <c r="AJ149" t="s">
        <v>42</v>
      </c>
    </row>
    <row r="150" spans="1:36">
      <c r="A150" t="s">
        <v>744</v>
      </c>
      <c r="B150" t="s">
        <v>745</v>
      </c>
      <c r="C150" t="s">
        <v>746</v>
      </c>
      <c r="D150" t="s">
        <v>747</v>
      </c>
      <c r="E150">
        <v>37651</v>
      </c>
      <c r="F150" t="s">
        <v>37</v>
      </c>
      <c r="G150" t="s">
        <v>595</v>
      </c>
      <c r="H150" t="s">
        <v>748</v>
      </c>
      <c r="I150" t="s">
        <v>40</v>
      </c>
      <c r="J150">
        <v>200019604332137</v>
      </c>
      <c r="K150" s="2">
        <v>25000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717.5</v>
      </c>
      <c r="W150">
        <v>760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2">
        <v>1477.5</v>
      </c>
      <c r="AF150" s="2">
        <v>23522.5</v>
      </c>
      <c r="AG150">
        <v>0</v>
      </c>
      <c r="AH150" t="s">
        <v>48</v>
      </c>
      <c r="AI150" t="s">
        <v>42</v>
      </c>
      <c r="AJ150" t="s">
        <v>42</v>
      </c>
    </row>
    <row r="151" spans="1:36">
      <c r="A151" t="s">
        <v>749</v>
      </c>
      <c r="B151" t="s">
        <v>750</v>
      </c>
      <c r="C151" t="s">
        <v>751</v>
      </c>
      <c r="D151" t="s">
        <v>752</v>
      </c>
      <c r="E151">
        <v>37847</v>
      </c>
      <c r="F151" t="s">
        <v>37</v>
      </c>
      <c r="G151" t="s">
        <v>595</v>
      </c>
      <c r="H151" t="s">
        <v>753</v>
      </c>
      <c r="I151" s="1" t="s">
        <v>40</v>
      </c>
      <c r="J151">
        <v>200019604546398</v>
      </c>
      <c r="K151" s="2">
        <v>20000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574</v>
      </c>
      <c r="W151">
        <v>608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1182</v>
      </c>
      <c r="AF151" s="2">
        <v>18818</v>
      </c>
      <c r="AG151">
        <v>0</v>
      </c>
      <c r="AH151" t="s">
        <v>48</v>
      </c>
      <c r="AI151" t="s">
        <v>42</v>
      </c>
      <c r="AJ151" t="s">
        <v>42</v>
      </c>
    </row>
    <row r="152" spans="1:36">
      <c r="A152" t="s">
        <v>754</v>
      </c>
      <c r="B152" t="s">
        <v>755</v>
      </c>
      <c r="C152" t="s">
        <v>756</v>
      </c>
      <c r="D152" t="s">
        <v>757</v>
      </c>
      <c r="E152">
        <v>37402</v>
      </c>
      <c r="F152" t="s">
        <v>37</v>
      </c>
      <c r="G152" t="s">
        <v>595</v>
      </c>
      <c r="H152" t="s">
        <v>636</v>
      </c>
      <c r="I152" s="1" t="s">
        <v>40</v>
      </c>
      <c r="J152">
        <v>200019603706897</v>
      </c>
      <c r="K152" s="1">
        <v>35000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1004.5</v>
      </c>
      <c r="W152" s="2">
        <v>1064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2068.5</v>
      </c>
      <c r="AF152" s="2">
        <v>32931.5</v>
      </c>
      <c r="AG152">
        <v>0</v>
      </c>
      <c r="AH152" t="s">
        <v>41</v>
      </c>
      <c r="AI152" t="s">
        <v>42</v>
      </c>
      <c r="AJ152" t="s">
        <v>42</v>
      </c>
    </row>
    <row r="153" spans="1:36">
      <c r="A153" t="s">
        <v>758</v>
      </c>
      <c r="B153" t="s">
        <v>759</v>
      </c>
      <c r="C153" t="s">
        <v>760</v>
      </c>
      <c r="D153" t="s">
        <v>761</v>
      </c>
      <c r="E153">
        <v>39532</v>
      </c>
      <c r="F153" t="s">
        <v>37</v>
      </c>
      <c r="G153" t="s">
        <v>595</v>
      </c>
      <c r="H153" t="s">
        <v>47</v>
      </c>
      <c r="I153" s="1" t="s">
        <v>40</v>
      </c>
      <c r="J153">
        <v>200019606674067</v>
      </c>
      <c r="K153" s="2">
        <v>30000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861</v>
      </c>
      <c r="W153">
        <v>912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1773</v>
      </c>
      <c r="AF153" s="2">
        <v>28227</v>
      </c>
      <c r="AG153">
        <v>0</v>
      </c>
      <c r="AH153" t="s">
        <v>41</v>
      </c>
      <c r="AI153" t="s">
        <v>655</v>
      </c>
      <c r="AJ153" t="s">
        <v>42</v>
      </c>
    </row>
    <row r="154" spans="1:36">
      <c r="A154" t="s">
        <v>762</v>
      </c>
      <c r="B154" t="s">
        <v>763</v>
      </c>
      <c r="C154" t="s">
        <v>764</v>
      </c>
      <c r="D154" t="s">
        <v>765</v>
      </c>
      <c r="E154">
        <v>37541</v>
      </c>
      <c r="F154" t="s">
        <v>37</v>
      </c>
      <c r="G154" t="s">
        <v>595</v>
      </c>
      <c r="H154" t="s">
        <v>766</v>
      </c>
      <c r="I154" s="1" t="s">
        <v>40</v>
      </c>
      <c r="J154">
        <v>200019603919436</v>
      </c>
      <c r="K154" s="1">
        <v>25000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717.5</v>
      </c>
      <c r="W154">
        <v>760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1477.5</v>
      </c>
      <c r="AF154" s="2">
        <v>23522.5</v>
      </c>
      <c r="AG154">
        <v>0</v>
      </c>
      <c r="AH154" t="s">
        <v>48</v>
      </c>
      <c r="AI154" t="s">
        <v>42</v>
      </c>
      <c r="AJ154" t="s">
        <v>42</v>
      </c>
    </row>
    <row r="155" spans="1:36">
      <c r="A155" t="s">
        <v>767</v>
      </c>
      <c r="B155" t="s">
        <v>768</v>
      </c>
      <c r="C155" t="s">
        <v>769</v>
      </c>
      <c r="D155" t="s">
        <v>770</v>
      </c>
      <c r="E155">
        <v>37400</v>
      </c>
      <c r="F155" t="s">
        <v>37</v>
      </c>
      <c r="G155" t="s">
        <v>595</v>
      </c>
      <c r="H155" t="s">
        <v>771</v>
      </c>
      <c r="I155" s="1" t="s">
        <v>40</v>
      </c>
      <c r="J155">
        <v>200019603706912</v>
      </c>
      <c r="K155" s="1">
        <v>50000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">
        <v>1854</v>
      </c>
      <c r="V155" s="2">
        <v>1435</v>
      </c>
      <c r="W155" s="2">
        <v>1520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4809</v>
      </c>
      <c r="AF155" s="2">
        <v>45191</v>
      </c>
      <c r="AG155">
        <v>0</v>
      </c>
      <c r="AH155" t="s">
        <v>41</v>
      </c>
      <c r="AI155" t="s">
        <v>42</v>
      </c>
      <c r="AJ155" t="s">
        <v>42</v>
      </c>
    </row>
    <row r="156" spans="1:36">
      <c r="A156" t="s">
        <v>772</v>
      </c>
      <c r="B156" t="s">
        <v>773</v>
      </c>
      <c r="C156" t="s">
        <v>774</v>
      </c>
      <c r="D156" t="s">
        <v>775</v>
      </c>
      <c r="E156">
        <v>38163</v>
      </c>
      <c r="F156" t="s">
        <v>37</v>
      </c>
      <c r="G156" t="s">
        <v>595</v>
      </c>
      <c r="H156" t="s">
        <v>776</v>
      </c>
      <c r="I156" s="1" t="s">
        <v>40</v>
      </c>
      <c r="J156">
        <v>200019604959606</v>
      </c>
      <c r="K156" s="1">
        <v>20000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574</v>
      </c>
      <c r="W156">
        <v>608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1182</v>
      </c>
      <c r="AF156" s="2">
        <v>18818</v>
      </c>
      <c r="AG156">
        <v>0</v>
      </c>
      <c r="AH156" t="s">
        <v>41</v>
      </c>
      <c r="AI156" t="s">
        <v>42</v>
      </c>
      <c r="AJ156" t="s">
        <v>42</v>
      </c>
    </row>
    <row r="157" spans="1:36">
      <c r="A157" t="s">
        <v>777</v>
      </c>
      <c r="B157" t="s">
        <v>778</v>
      </c>
      <c r="C157" t="s">
        <v>779</v>
      </c>
      <c r="D157" t="s">
        <v>780</v>
      </c>
      <c r="E157">
        <v>39531</v>
      </c>
      <c r="F157" t="s">
        <v>37</v>
      </c>
      <c r="G157" t="s">
        <v>595</v>
      </c>
      <c r="H157" t="s">
        <v>781</v>
      </c>
      <c r="I157" s="1" t="s">
        <v>40</v>
      </c>
      <c r="J157">
        <v>200019606674070</v>
      </c>
      <c r="K157" s="2">
        <v>20000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574</v>
      </c>
      <c r="W157">
        <v>608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1182</v>
      </c>
      <c r="AF157" s="2">
        <v>18818</v>
      </c>
      <c r="AG157">
        <v>0</v>
      </c>
      <c r="AH157" t="s">
        <v>48</v>
      </c>
      <c r="AI157" t="s">
        <v>655</v>
      </c>
      <c r="AJ157" t="s">
        <v>42</v>
      </c>
    </row>
    <row r="158" spans="1:36">
      <c r="A158" t="s">
        <v>782</v>
      </c>
      <c r="B158" t="s">
        <v>783</v>
      </c>
      <c r="C158" t="s">
        <v>784</v>
      </c>
      <c r="D158" t="s">
        <v>785</v>
      </c>
      <c r="E158">
        <v>25282</v>
      </c>
      <c r="F158" t="s">
        <v>37</v>
      </c>
      <c r="G158" t="s">
        <v>595</v>
      </c>
      <c r="H158" t="s">
        <v>786</v>
      </c>
      <c r="I158" s="1" t="s">
        <v>40</v>
      </c>
      <c r="J158">
        <v>200019604821570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41</v>
      </c>
      <c r="AI158" t="s">
        <v>42</v>
      </c>
      <c r="AJ158" t="s">
        <v>42</v>
      </c>
    </row>
    <row r="159" spans="1:36">
      <c r="A159" t="s">
        <v>787</v>
      </c>
      <c r="B159" t="s">
        <v>788</v>
      </c>
      <c r="C159" t="s">
        <v>789</v>
      </c>
      <c r="D159" t="s">
        <v>790</v>
      </c>
      <c r="E159">
        <v>30059</v>
      </c>
      <c r="F159" t="s">
        <v>37</v>
      </c>
      <c r="G159" t="s">
        <v>595</v>
      </c>
      <c r="H159" t="s">
        <v>636</v>
      </c>
      <c r="I159" t="s">
        <v>40</v>
      </c>
      <c r="J159">
        <v>200019603706889</v>
      </c>
      <c r="K159" s="1">
        <v>35000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1004.5</v>
      </c>
      <c r="W159" s="2">
        <v>1064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2068.5</v>
      </c>
      <c r="AF159" s="2">
        <v>32931.5</v>
      </c>
      <c r="AG159">
        <v>0</v>
      </c>
      <c r="AH159" t="s">
        <v>41</v>
      </c>
      <c r="AI159" t="s">
        <v>42</v>
      </c>
      <c r="AJ159" t="s">
        <v>42</v>
      </c>
    </row>
    <row r="160" spans="1:36">
      <c r="A160" t="s">
        <v>791</v>
      </c>
      <c r="B160" t="s">
        <v>792</v>
      </c>
      <c r="C160" t="s">
        <v>793</v>
      </c>
      <c r="D160" t="s">
        <v>794</v>
      </c>
      <c r="E160">
        <v>40180</v>
      </c>
      <c r="F160" t="s">
        <v>37</v>
      </c>
      <c r="G160" t="s">
        <v>595</v>
      </c>
      <c r="H160" t="s">
        <v>47</v>
      </c>
      <c r="I160" s="1" t="s">
        <v>40</v>
      </c>
      <c r="J160">
        <v>200019607595998</v>
      </c>
      <c r="K160" s="1">
        <v>35000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1004.5</v>
      </c>
      <c r="W160" s="2">
        <v>1064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2068.5</v>
      </c>
      <c r="AF160" s="2">
        <v>32931.5</v>
      </c>
      <c r="AG160">
        <v>0</v>
      </c>
      <c r="AH160" t="s">
        <v>41</v>
      </c>
      <c r="AI160" t="s">
        <v>495</v>
      </c>
      <c r="AJ160" t="s">
        <v>795</v>
      </c>
    </row>
    <row r="161" spans="1:36">
      <c r="A161" t="s">
        <v>796</v>
      </c>
      <c r="B161" t="s">
        <v>797</v>
      </c>
      <c r="C161" t="s">
        <v>798</v>
      </c>
      <c r="D161" t="s">
        <v>799</v>
      </c>
      <c r="E161">
        <v>37348</v>
      </c>
      <c r="F161" t="s">
        <v>37</v>
      </c>
      <c r="G161" t="s">
        <v>800</v>
      </c>
      <c r="H161" t="s">
        <v>69</v>
      </c>
      <c r="I161" s="1" t="s">
        <v>40</v>
      </c>
      <c r="J161">
        <v>200019603481068</v>
      </c>
      <c r="K161" s="2">
        <v>100000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">
        <v>12105.44</v>
      </c>
      <c r="V161" s="2">
        <v>2870</v>
      </c>
      <c r="W161" s="2">
        <v>3040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18015.439999999999</v>
      </c>
      <c r="AF161" s="2">
        <v>81984.56</v>
      </c>
      <c r="AG161">
        <v>0</v>
      </c>
      <c r="AH161" t="s">
        <v>41</v>
      </c>
      <c r="AI161" t="s">
        <v>42</v>
      </c>
      <c r="AJ161" t="s">
        <v>42</v>
      </c>
    </row>
    <row r="162" spans="1:36">
      <c r="A162" t="s">
        <v>801</v>
      </c>
      <c r="B162" t="s">
        <v>802</v>
      </c>
      <c r="C162" t="s">
        <v>803</v>
      </c>
      <c r="D162" t="s">
        <v>804</v>
      </c>
      <c r="E162">
        <v>39312</v>
      </c>
      <c r="F162" t="s">
        <v>37</v>
      </c>
      <c r="G162" t="s">
        <v>800</v>
      </c>
      <c r="H162" t="s">
        <v>47</v>
      </c>
      <c r="I162" s="1" t="s">
        <v>40</v>
      </c>
      <c r="J162">
        <v>200019606411002</v>
      </c>
      <c r="K162" s="1">
        <v>30000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861</v>
      </c>
      <c r="W162">
        <v>912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1773</v>
      </c>
      <c r="AF162" s="2">
        <v>28227</v>
      </c>
      <c r="AG162">
        <v>0</v>
      </c>
      <c r="AH162" t="s">
        <v>48</v>
      </c>
      <c r="AI162" t="s">
        <v>805</v>
      </c>
      <c r="AJ162" t="s">
        <v>42</v>
      </c>
    </row>
    <row r="163" spans="1:36">
      <c r="A163" t="s">
        <v>806</v>
      </c>
      <c r="B163" t="s">
        <v>807</v>
      </c>
      <c r="C163" t="s">
        <v>808</v>
      </c>
      <c r="D163" t="s">
        <v>809</v>
      </c>
      <c r="E163">
        <v>23537</v>
      </c>
      <c r="F163" t="s">
        <v>37</v>
      </c>
      <c r="G163" t="s">
        <v>810</v>
      </c>
      <c r="H163" t="s">
        <v>274</v>
      </c>
      <c r="I163" s="1" t="s">
        <v>40</v>
      </c>
      <c r="J163">
        <v>200013200253899</v>
      </c>
      <c r="K163" s="1">
        <v>37000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19.25</v>
      </c>
      <c r="V163" s="2">
        <v>1061.9000000000001</v>
      </c>
      <c r="W163" s="2">
        <v>1124.8</v>
      </c>
      <c r="X163">
        <v>0</v>
      </c>
      <c r="Y163">
        <v>0</v>
      </c>
      <c r="Z163" s="2">
        <v>9057.7199999999993</v>
      </c>
      <c r="AA163">
        <v>0</v>
      </c>
      <c r="AB163">
        <v>0</v>
      </c>
      <c r="AC163">
        <v>0</v>
      </c>
      <c r="AD163">
        <v>0</v>
      </c>
      <c r="AE163" s="2">
        <v>11263.67</v>
      </c>
      <c r="AF163" s="2">
        <v>25736.33</v>
      </c>
      <c r="AG163">
        <v>0</v>
      </c>
      <c r="AH163" t="s">
        <v>48</v>
      </c>
      <c r="AI163" t="s">
        <v>42</v>
      </c>
      <c r="AJ163" t="s">
        <v>42</v>
      </c>
    </row>
    <row r="164" spans="1:36">
      <c r="A164" t="s">
        <v>811</v>
      </c>
      <c r="B164" t="s">
        <v>812</v>
      </c>
      <c r="C164" t="s">
        <v>813</v>
      </c>
      <c r="D164" t="s">
        <v>814</v>
      </c>
      <c r="E164">
        <v>26740</v>
      </c>
      <c r="F164" t="s">
        <v>37</v>
      </c>
      <c r="G164" t="s">
        <v>810</v>
      </c>
      <c r="H164" t="s">
        <v>47</v>
      </c>
      <c r="I164" s="1" t="s">
        <v>40</v>
      </c>
      <c r="J164">
        <v>200013200253750</v>
      </c>
      <c r="K164" s="2">
        <v>30000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861</v>
      </c>
      <c r="W164">
        <v>912</v>
      </c>
      <c r="X164" s="2">
        <v>1715.46</v>
      </c>
      <c r="Y164">
        <v>0</v>
      </c>
      <c r="Z164" s="2">
        <v>4032.73</v>
      </c>
      <c r="AA164">
        <v>0</v>
      </c>
      <c r="AB164">
        <v>0</v>
      </c>
      <c r="AC164">
        <v>0</v>
      </c>
      <c r="AD164">
        <v>0</v>
      </c>
      <c r="AE164" s="2">
        <v>7521.19</v>
      </c>
      <c r="AF164" s="2">
        <v>22478.81</v>
      </c>
      <c r="AG164">
        <v>0</v>
      </c>
      <c r="AH164" t="s">
        <v>41</v>
      </c>
      <c r="AI164" t="s">
        <v>42</v>
      </c>
      <c r="AJ164" t="s">
        <v>42</v>
      </c>
    </row>
    <row r="165" spans="1:36">
      <c r="A165" t="s">
        <v>815</v>
      </c>
      <c r="B165" t="s">
        <v>816</v>
      </c>
      <c r="C165" t="s">
        <v>817</v>
      </c>
      <c r="D165" t="s">
        <v>818</v>
      </c>
      <c r="E165">
        <v>37335</v>
      </c>
      <c r="F165" t="s">
        <v>37</v>
      </c>
      <c r="G165" t="s">
        <v>810</v>
      </c>
      <c r="H165" t="s">
        <v>819</v>
      </c>
      <c r="I165" t="s">
        <v>40</v>
      </c>
      <c r="J165">
        <v>200019603475883</v>
      </c>
      <c r="K165" s="1">
        <v>70000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5368.45</v>
      </c>
      <c r="V165" s="2">
        <v>2009</v>
      </c>
      <c r="W165" s="2">
        <v>2128</v>
      </c>
      <c r="X165">
        <v>0</v>
      </c>
      <c r="Y165" s="2">
        <v>3895.2</v>
      </c>
      <c r="Z165" s="2">
        <v>27448.84</v>
      </c>
      <c r="AA165">
        <v>0</v>
      </c>
      <c r="AB165">
        <v>0</v>
      </c>
      <c r="AC165">
        <v>0</v>
      </c>
      <c r="AD165">
        <v>0</v>
      </c>
      <c r="AE165" s="2">
        <v>40849.49</v>
      </c>
      <c r="AF165" s="2">
        <v>29150.51</v>
      </c>
      <c r="AG165">
        <v>0</v>
      </c>
      <c r="AH165" t="s">
        <v>48</v>
      </c>
      <c r="AI165" t="s">
        <v>42</v>
      </c>
      <c r="AJ165" t="s">
        <v>42</v>
      </c>
    </row>
    <row r="166" spans="1:36">
      <c r="A166" t="s">
        <v>820</v>
      </c>
      <c r="B166" t="s">
        <v>821</v>
      </c>
      <c r="C166" t="s">
        <v>822</v>
      </c>
      <c r="D166" t="s">
        <v>823</v>
      </c>
      <c r="E166">
        <v>39192</v>
      </c>
      <c r="F166" t="s">
        <v>37</v>
      </c>
      <c r="G166" t="s">
        <v>824</v>
      </c>
      <c r="H166" t="s">
        <v>825</v>
      </c>
      <c r="I166" s="1" t="s">
        <v>40</v>
      </c>
      <c r="J166">
        <v>200019606339639</v>
      </c>
      <c r="K166" s="1">
        <v>38000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160.38</v>
      </c>
      <c r="V166" s="2">
        <v>1090.5999999999999</v>
      </c>
      <c r="W166" s="2">
        <v>1155.2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2406.1799999999998</v>
      </c>
      <c r="AF166" s="2">
        <v>35593.82</v>
      </c>
      <c r="AG166">
        <v>0</v>
      </c>
      <c r="AH166" t="s">
        <v>48</v>
      </c>
      <c r="AI166" t="s">
        <v>42</v>
      </c>
      <c r="AJ166" t="s">
        <v>42</v>
      </c>
    </row>
    <row r="167" spans="1:36">
      <c r="A167" t="s">
        <v>826</v>
      </c>
      <c r="B167" t="s">
        <v>827</v>
      </c>
      <c r="C167" t="s">
        <v>828</v>
      </c>
      <c r="D167" t="s">
        <v>829</v>
      </c>
      <c r="E167">
        <v>39191</v>
      </c>
      <c r="F167" t="s">
        <v>37</v>
      </c>
      <c r="G167" t="s">
        <v>824</v>
      </c>
      <c r="H167" t="s">
        <v>274</v>
      </c>
      <c r="I167" t="s">
        <v>40</v>
      </c>
      <c r="J167">
        <v>200019606339636</v>
      </c>
      <c r="K167" s="2">
        <v>35000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1004.5</v>
      </c>
      <c r="W167" s="2">
        <v>1064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2068.5</v>
      </c>
      <c r="AF167" s="2">
        <v>32931.5</v>
      </c>
      <c r="AG167">
        <v>0</v>
      </c>
      <c r="AH167" t="s">
        <v>48</v>
      </c>
      <c r="AI167" t="s">
        <v>830</v>
      </c>
      <c r="AJ167" t="s">
        <v>495</v>
      </c>
    </row>
    <row r="168" spans="1:36">
      <c r="A168" t="s">
        <v>831</v>
      </c>
      <c r="B168" t="s">
        <v>832</v>
      </c>
      <c r="C168" t="s">
        <v>833</v>
      </c>
      <c r="D168" t="s">
        <v>834</v>
      </c>
      <c r="E168">
        <v>39190</v>
      </c>
      <c r="F168" t="s">
        <v>37</v>
      </c>
      <c r="G168" t="s">
        <v>824</v>
      </c>
      <c r="H168" t="s">
        <v>157</v>
      </c>
      <c r="I168" s="1" t="s">
        <v>40</v>
      </c>
      <c r="J168">
        <v>200019606339628</v>
      </c>
      <c r="K168" s="1">
        <v>100000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12105.44</v>
      </c>
      <c r="V168" s="2">
        <v>2870</v>
      </c>
      <c r="W168" s="2">
        <v>3040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2">
        <v>18015.439999999999</v>
      </c>
      <c r="AF168" s="2">
        <v>81984.56</v>
      </c>
      <c r="AG168">
        <v>0</v>
      </c>
      <c r="AH168" t="s">
        <v>41</v>
      </c>
      <c r="AI168" t="s">
        <v>830</v>
      </c>
      <c r="AJ168" t="s">
        <v>495</v>
      </c>
    </row>
    <row r="169" spans="1:36">
      <c r="A169" t="s">
        <v>835</v>
      </c>
      <c r="B169" t="s">
        <v>836</v>
      </c>
      <c r="C169" t="s">
        <v>837</v>
      </c>
      <c r="D169" t="s">
        <v>838</v>
      </c>
      <c r="E169">
        <v>37523</v>
      </c>
      <c r="F169" t="s">
        <v>37</v>
      </c>
      <c r="G169" t="s">
        <v>824</v>
      </c>
      <c r="H169" t="s">
        <v>839</v>
      </c>
      <c r="I169" s="1" t="s">
        <v>40</v>
      </c>
      <c r="J169">
        <v>200019603919421</v>
      </c>
      <c r="K169" s="1">
        <v>120000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16809.939999999999</v>
      </c>
      <c r="V169" s="2">
        <v>3444</v>
      </c>
      <c r="W169" s="2">
        <v>3648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23901.94</v>
      </c>
      <c r="AF169" s="2">
        <v>96098.06</v>
      </c>
      <c r="AG169">
        <v>0</v>
      </c>
      <c r="AH169" t="s">
        <v>41</v>
      </c>
      <c r="AI169" t="s">
        <v>42</v>
      </c>
      <c r="AJ169" t="s">
        <v>42</v>
      </c>
    </row>
    <row r="170" spans="1:36">
      <c r="A170" t="s">
        <v>840</v>
      </c>
      <c r="B170" t="s">
        <v>841</v>
      </c>
      <c r="C170" t="s">
        <v>842</v>
      </c>
      <c r="D170" t="s">
        <v>843</v>
      </c>
      <c r="E170">
        <v>37813</v>
      </c>
      <c r="F170" t="s">
        <v>37</v>
      </c>
      <c r="G170" t="s">
        <v>844</v>
      </c>
      <c r="H170" t="s">
        <v>845</v>
      </c>
      <c r="I170" s="1" t="s">
        <v>40</v>
      </c>
      <c r="J170">
        <v>200019604254698</v>
      </c>
      <c r="K170" s="1">
        <v>50000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1854</v>
      </c>
      <c r="V170" s="2">
        <v>1435</v>
      </c>
      <c r="W170" s="2">
        <v>1520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4809</v>
      </c>
      <c r="AF170" s="2">
        <v>45191</v>
      </c>
      <c r="AG170">
        <v>0</v>
      </c>
      <c r="AH170" t="s">
        <v>48</v>
      </c>
      <c r="AI170" t="s">
        <v>42</v>
      </c>
      <c r="AJ170" t="s">
        <v>42</v>
      </c>
    </row>
    <row r="171" spans="1:36">
      <c r="A171" t="s">
        <v>846</v>
      </c>
      <c r="B171" t="s">
        <v>847</v>
      </c>
      <c r="C171" t="s">
        <v>848</v>
      </c>
      <c r="D171" t="s">
        <v>849</v>
      </c>
      <c r="E171">
        <v>37684</v>
      </c>
      <c r="F171" t="s">
        <v>37</v>
      </c>
      <c r="G171" t="s">
        <v>844</v>
      </c>
      <c r="H171" t="s">
        <v>850</v>
      </c>
      <c r="I171" s="1" t="s">
        <v>40</v>
      </c>
      <c r="J171">
        <v>200019604254694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1596.68</v>
      </c>
      <c r="V171" s="2">
        <v>1435</v>
      </c>
      <c r="W171" s="2">
        <v>1520</v>
      </c>
      <c r="X171" s="2">
        <v>1715.46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6267.14</v>
      </c>
      <c r="AF171" s="2">
        <v>43732.86</v>
      </c>
      <c r="AG171">
        <v>0</v>
      </c>
      <c r="AH171" t="s">
        <v>48</v>
      </c>
      <c r="AI171" t="s">
        <v>42</v>
      </c>
      <c r="AJ171" t="s">
        <v>42</v>
      </c>
    </row>
    <row r="172" spans="1:36">
      <c r="A172" t="s">
        <v>851</v>
      </c>
      <c r="B172" t="s">
        <v>852</v>
      </c>
      <c r="C172" t="s">
        <v>853</v>
      </c>
      <c r="D172" t="s">
        <v>854</v>
      </c>
      <c r="E172">
        <v>37806</v>
      </c>
      <c r="F172" t="s">
        <v>37</v>
      </c>
      <c r="G172" t="s">
        <v>844</v>
      </c>
      <c r="H172" t="s">
        <v>855</v>
      </c>
      <c r="I172" s="1" t="s">
        <v>40</v>
      </c>
      <c r="J172">
        <v>200019604254686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 s="2">
        <v>4152.75</v>
      </c>
      <c r="AA172">
        <v>0</v>
      </c>
      <c r="AB172">
        <v>0</v>
      </c>
      <c r="AC172">
        <v>0</v>
      </c>
      <c r="AD172">
        <v>0</v>
      </c>
      <c r="AE172" s="2">
        <v>8961.75</v>
      </c>
      <c r="AF172" s="2">
        <v>41038.25</v>
      </c>
      <c r="AG172">
        <v>0</v>
      </c>
      <c r="AH172" t="s">
        <v>48</v>
      </c>
      <c r="AI172" t="s">
        <v>42</v>
      </c>
      <c r="AJ172" t="s">
        <v>42</v>
      </c>
    </row>
    <row r="173" spans="1:36">
      <c r="A173" t="s">
        <v>856</v>
      </c>
      <c r="B173" t="s">
        <v>857</v>
      </c>
      <c r="C173" t="s">
        <v>858</v>
      </c>
      <c r="D173" t="s">
        <v>859</v>
      </c>
      <c r="E173">
        <v>37805</v>
      </c>
      <c r="F173" t="s">
        <v>37</v>
      </c>
      <c r="G173" t="s">
        <v>844</v>
      </c>
      <c r="H173" t="s">
        <v>860</v>
      </c>
      <c r="I173" s="1" t="s">
        <v>40</v>
      </c>
      <c r="J173">
        <v>200019604254715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 s="2">
        <v>5000</v>
      </c>
      <c r="AA173">
        <v>0</v>
      </c>
      <c r="AB173">
        <v>0</v>
      </c>
      <c r="AC173">
        <v>0</v>
      </c>
      <c r="AD173">
        <v>0</v>
      </c>
      <c r="AE173" s="2">
        <v>9809</v>
      </c>
      <c r="AF173" s="2">
        <v>40191</v>
      </c>
      <c r="AG173">
        <v>0</v>
      </c>
      <c r="AH173" t="s">
        <v>48</v>
      </c>
      <c r="AI173" t="s">
        <v>42</v>
      </c>
      <c r="AJ173" t="s">
        <v>42</v>
      </c>
    </row>
    <row r="174" spans="1:36">
      <c r="A174" t="s">
        <v>861</v>
      </c>
      <c r="B174" t="s">
        <v>862</v>
      </c>
      <c r="C174" t="s">
        <v>863</v>
      </c>
      <c r="D174" t="s">
        <v>864</v>
      </c>
      <c r="E174">
        <v>37815</v>
      </c>
      <c r="F174" t="s">
        <v>37</v>
      </c>
      <c r="G174" t="s">
        <v>844</v>
      </c>
      <c r="H174" t="s">
        <v>865</v>
      </c>
      <c r="I174" s="1" t="s">
        <v>40</v>
      </c>
      <c r="J174">
        <v>200019604254682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0</v>
      </c>
      <c r="AH174" t="s">
        <v>48</v>
      </c>
      <c r="AI174" t="s">
        <v>42</v>
      </c>
      <c r="AJ174" t="s">
        <v>42</v>
      </c>
    </row>
    <row r="175" spans="1:36">
      <c r="A175" t="s">
        <v>866</v>
      </c>
      <c r="B175" t="s">
        <v>867</v>
      </c>
      <c r="C175" t="s">
        <v>868</v>
      </c>
      <c r="D175" t="s">
        <v>869</v>
      </c>
      <c r="E175">
        <v>37809</v>
      </c>
      <c r="F175" t="s">
        <v>37</v>
      </c>
      <c r="G175" t="s">
        <v>844</v>
      </c>
      <c r="H175" t="s">
        <v>870</v>
      </c>
      <c r="I175" s="1" t="s">
        <v>40</v>
      </c>
      <c r="J175">
        <v>200019604254710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4809</v>
      </c>
      <c r="AF175" s="2">
        <v>45191</v>
      </c>
      <c r="AG175">
        <v>0</v>
      </c>
      <c r="AH175" t="s">
        <v>41</v>
      </c>
      <c r="AI175" t="s">
        <v>42</v>
      </c>
      <c r="AJ175" t="s">
        <v>42</v>
      </c>
    </row>
    <row r="176" spans="1:36">
      <c r="A176" t="s">
        <v>871</v>
      </c>
      <c r="B176" t="s">
        <v>872</v>
      </c>
      <c r="C176" t="s">
        <v>873</v>
      </c>
      <c r="D176" t="s">
        <v>874</v>
      </c>
      <c r="E176">
        <v>37814</v>
      </c>
      <c r="F176" t="s">
        <v>37</v>
      </c>
      <c r="G176" t="s">
        <v>844</v>
      </c>
      <c r="H176" t="s">
        <v>865</v>
      </c>
      <c r="I176" t="s">
        <v>40</v>
      </c>
      <c r="J176">
        <v>200019604254706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48</v>
      </c>
      <c r="AI176" t="s">
        <v>42</v>
      </c>
      <c r="AJ176" t="s">
        <v>42</v>
      </c>
    </row>
    <row r="177" spans="1:36">
      <c r="A177" t="s">
        <v>875</v>
      </c>
      <c r="B177" t="s">
        <v>876</v>
      </c>
      <c r="C177" t="s">
        <v>877</v>
      </c>
      <c r="D177" t="s">
        <v>878</v>
      </c>
      <c r="E177">
        <v>37810</v>
      </c>
      <c r="F177" t="s">
        <v>37</v>
      </c>
      <c r="G177" t="s">
        <v>844</v>
      </c>
      <c r="H177" t="s">
        <v>879</v>
      </c>
      <c r="I177" t="s">
        <v>40</v>
      </c>
      <c r="J177">
        <v>200019604254684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 s="2">
        <v>31468.01</v>
      </c>
      <c r="AA177">
        <v>0</v>
      </c>
      <c r="AB177">
        <v>0</v>
      </c>
      <c r="AC177">
        <v>0</v>
      </c>
      <c r="AD177">
        <v>0</v>
      </c>
      <c r="AE177" s="2">
        <v>36277.01</v>
      </c>
      <c r="AF177" s="2">
        <v>13722.99</v>
      </c>
      <c r="AG177">
        <v>0</v>
      </c>
      <c r="AH177" t="s">
        <v>41</v>
      </c>
      <c r="AI177" t="s">
        <v>42</v>
      </c>
      <c r="AJ177" t="s">
        <v>42</v>
      </c>
    </row>
    <row r="178" spans="1:36">
      <c r="A178" t="s">
        <v>880</v>
      </c>
      <c r="B178" t="s">
        <v>881</v>
      </c>
      <c r="C178" t="s">
        <v>882</v>
      </c>
      <c r="D178" t="s">
        <v>883</v>
      </c>
      <c r="E178">
        <v>37807</v>
      </c>
      <c r="F178" t="s">
        <v>37</v>
      </c>
      <c r="G178" t="s">
        <v>844</v>
      </c>
      <c r="H178" t="s">
        <v>884</v>
      </c>
      <c r="I178" s="1" t="s">
        <v>40</v>
      </c>
      <c r="J178">
        <v>200019604254712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 s="2">
        <v>5000</v>
      </c>
      <c r="AA178">
        <v>0</v>
      </c>
      <c r="AB178">
        <v>0</v>
      </c>
      <c r="AC178">
        <v>0</v>
      </c>
      <c r="AD178">
        <v>0</v>
      </c>
      <c r="AE178" s="2">
        <v>9809</v>
      </c>
      <c r="AF178" s="2">
        <v>40191</v>
      </c>
      <c r="AG178">
        <v>0</v>
      </c>
      <c r="AH178" t="s">
        <v>48</v>
      </c>
      <c r="AI178" t="s">
        <v>42</v>
      </c>
      <c r="AJ178" t="s">
        <v>42</v>
      </c>
    </row>
    <row r="179" spans="1:36">
      <c r="A179" t="s">
        <v>885</v>
      </c>
      <c r="B179" t="s">
        <v>886</v>
      </c>
      <c r="C179" t="s">
        <v>887</v>
      </c>
      <c r="D179" t="s">
        <v>888</v>
      </c>
      <c r="E179">
        <v>37812</v>
      </c>
      <c r="F179" t="s">
        <v>37</v>
      </c>
      <c r="G179" t="s">
        <v>844</v>
      </c>
      <c r="H179" t="s">
        <v>889</v>
      </c>
      <c r="I179" s="1" t="s">
        <v>40</v>
      </c>
      <c r="J179">
        <v>200019604254690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41</v>
      </c>
      <c r="AI179" t="s">
        <v>42</v>
      </c>
      <c r="AJ179" t="s">
        <v>42</v>
      </c>
    </row>
    <row r="180" spans="1:36">
      <c r="A180" t="s">
        <v>890</v>
      </c>
      <c r="B180" t="s">
        <v>891</v>
      </c>
      <c r="C180" t="s">
        <v>892</v>
      </c>
      <c r="D180" t="s">
        <v>893</v>
      </c>
      <c r="E180">
        <v>37808</v>
      </c>
      <c r="F180" t="s">
        <v>37</v>
      </c>
      <c r="G180" t="s">
        <v>844</v>
      </c>
      <c r="H180" t="s">
        <v>894</v>
      </c>
      <c r="I180" t="s">
        <v>40</v>
      </c>
      <c r="J180">
        <v>200019604254693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1596.68</v>
      </c>
      <c r="V180" s="2">
        <v>1435</v>
      </c>
      <c r="W180" s="2">
        <v>1520</v>
      </c>
      <c r="X180" s="2">
        <v>1715.46</v>
      </c>
      <c r="Y180">
        <v>0</v>
      </c>
      <c r="Z180" s="2">
        <v>8000</v>
      </c>
      <c r="AA180">
        <v>0</v>
      </c>
      <c r="AB180">
        <v>0</v>
      </c>
      <c r="AC180">
        <v>0</v>
      </c>
      <c r="AD180">
        <v>0</v>
      </c>
      <c r="AE180" s="2">
        <v>14267.14</v>
      </c>
      <c r="AF180" s="2">
        <v>35732.86</v>
      </c>
      <c r="AG180">
        <v>0</v>
      </c>
      <c r="AH180" t="s">
        <v>48</v>
      </c>
      <c r="AI180" t="s">
        <v>42</v>
      </c>
      <c r="AJ180" t="s">
        <v>42</v>
      </c>
    </row>
    <row r="181" spans="1:36">
      <c r="A181" t="s">
        <v>895</v>
      </c>
      <c r="B181" t="s">
        <v>896</v>
      </c>
      <c r="C181" t="s">
        <v>897</v>
      </c>
      <c r="D181" t="s">
        <v>898</v>
      </c>
      <c r="E181">
        <v>37811</v>
      </c>
      <c r="F181" t="s">
        <v>37</v>
      </c>
      <c r="G181" t="s">
        <v>844</v>
      </c>
      <c r="H181" t="s">
        <v>889</v>
      </c>
      <c r="I181" s="1" t="s">
        <v>40</v>
      </c>
      <c r="J181">
        <v>200019604254680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4809</v>
      </c>
      <c r="AF181" s="2">
        <v>45191</v>
      </c>
      <c r="AG181">
        <v>0</v>
      </c>
      <c r="AH181" t="s">
        <v>48</v>
      </c>
      <c r="AI181" t="s">
        <v>42</v>
      </c>
      <c r="AJ181" t="s">
        <v>42</v>
      </c>
    </row>
    <row r="182" spans="1:36">
      <c r="A182" t="s">
        <v>899</v>
      </c>
      <c r="B182" t="s">
        <v>900</v>
      </c>
      <c r="C182" t="s">
        <v>901</v>
      </c>
      <c r="D182" t="s">
        <v>902</v>
      </c>
      <c r="E182">
        <v>37336</v>
      </c>
      <c r="F182" t="s">
        <v>37</v>
      </c>
      <c r="G182" t="s">
        <v>903</v>
      </c>
      <c r="H182" t="s">
        <v>341</v>
      </c>
      <c r="I182" s="1" t="s">
        <v>40</v>
      </c>
      <c r="J182">
        <v>200019603475890</v>
      </c>
      <c r="K182" s="1">
        <v>120000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16809.939999999999</v>
      </c>
      <c r="V182" s="2">
        <v>3444</v>
      </c>
      <c r="W182" s="2">
        <v>3648</v>
      </c>
      <c r="X182">
        <v>0</v>
      </c>
      <c r="Y182">
        <v>0</v>
      </c>
      <c r="Z182" s="2">
        <v>50785.31</v>
      </c>
      <c r="AA182">
        <v>50</v>
      </c>
      <c r="AB182">
        <v>0</v>
      </c>
      <c r="AC182">
        <v>0</v>
      </c>
      <c r="AD182">
        <v>0</v>
      </c>
      <c r="AE182" s="2">
        <v>74737.25</v>
      </c>
      <c r="AF182" s="2">
        <v>45262.75</v>
      </c>
      <c r="AG182">
        <v>0</v>
      </c>
      <c r="AH182" t="s">
        <v>41</v>
      </c>
      <c r="AI182" t="s">
        <v>42</v>
      </c>
      <c r="AJ182" t="s">
        <v>42</v>
      </c>
    </row>
    <row r="183" spans="1:36">
      <c r="A183" t="s">
        <v>904</v>
      </c>
      <c r="B183" t="s">
        <v>905</v>
      </c>
      <c r="C183" t="s">
        <v>906</v>
      </c>
      <c r="D183" t="s">
        <v>907</v>
      </c>
      <c r="E183">
        <v>2060</v>
      </c>
      <c r="F183" t="s">
        <v>37</v>
      </c>
      <c r="G183" t="s">
        <v>903</v>
      </c>
      <c r="H183" t="s">
        <v>53</v>
      </c>
      <c r="I183" t="s">
        <v>40</v>
      </c>
      <c r="J183">
        <v>200013200259165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 s="2">
        <v>6470.06</v>
      </c>
      <c r="AA183">
        <v>0</v>
      </c>
      <c r="AB183">
        <v>0</v>
      </c>
      <c r="AC183">
        <v>0</v>
      </c>
      <c r="AD183">
        <v>0</v>
      </c>
      <c r="AE183" s="2">
        <v>11279.06</v>
      </c>
      <c r="AF183" s="2">
        <v>38720.94</v>
      </c>
      <c r="AG183">
        <v>0</v>
      </c>
      <c r="AH183" t="s">
        <v>48</v>
      </c>
      <c r="AI183" t="s">
        <v>42</v>
      </c>
      <c r="AJ183" t="s">
        <v>42</v>
      </c>
    </row>
    <row r="184" spans="1:36">
      <c r="A184" t="s">
        <v>908</v>
      </c>
      <c r="B184" t="s">
        <v>909</v>
      </c>
      <c r="C184" t="s">
        <v>910</v>
      </c>
      <c r="D184" t="s">
        <v>911</v>
      </c>
      <c r="E184">
        <v>37338</v>
      </c>
      <c r="F184" t="s">
        <v>37</v>
      </c>
      <c r="G184" t="s">
        <v>903</v>
      </c>
      <c r="H184" t="s">
        <v>912</v>
      </c>
      <c r="I184" s="1" t="s">
        <v>40</v>
      </c>
      <c r="J184">
        <v>200019603475885</v>
      </c>
      <c r="K184" s="1">
        <v>90000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9753.19</v>
      </c>
      <c r="V184" s="2">
        <v>2583</v>
      </c>
      <c r="W184" s="2">
        <v>2736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15072.19</v>
      </c>
      <c r="AF184" s="2">
        <v>74927.81</v>
      </c>
      <c r="AG184">
        <v>0</v>
      </c>
      <c r="AH184" t="s">
        <v>41</v>
      </c>
      <c r="AI184" t="s">
        <v>42</v>
      </c>
      <c r="AJ184" t="s">
        <v>42</v>
      </c>
    </row>
    <row r="185" spans="1:36">
      <c r="A185" t="s">
        <v>913</v>
      </c>
      <c r="B185" t="s">
        <v>914</v>
      </c>
      <c r="C185" t="s">
        <v>915</v>
      </c>
      <c r="D185" t="s">
        <v>916</v>
      </c>
      <c r="E185">
        <v>38087</v>
      </c>
      <c r="F185" t="s">
        <v>37</v>
      </c>
      <c r="G185" t="s">
        <v>903</v>
      </c>
      <c r="H185" t="s">
        <v>47</v>
      </c>
      <c r="I185" s="1" t="s">
        <v>40</v>
      </c>
      <c r="J185">
        <v>200019604821568</v>
      </c>
      <c r="K185" s="1">
        <v>35000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1004.5</v>
      </c>
      <c r="W185" s="2">
        <v>1064</v>
      </c>
      <c r="X185">
        <v>0</v>
      </c>
      <c r="Y185">
        <v>0</v>
      </c>
      <c r="Z185" s="2">
        <v>9315.94</v>
      </c>
      <c r="AA185">
        <v>0</v>
      </c>
      <c r="AB185">
        <v>0</v>
      </c>
      <c r="AC185">
        <v>0</v>
      </c>
      <c r="AD185">
        <v>0</v>
      </c>
      <c r="AE185" s="2">
        <v>11384.44</v>
      </c>
      <c r="AF185" s="2">
        <v>23615.56</v>
      </c>
      <c r="AG185">
        <v>0</v>
      </c>
      <c r="AH185" t="s">
        <v>48</v>
      </c>
      <c r="AI185" t="s">
        <v>42</v>
      </c>
      <c r="AJ185" t="s">
        <v>42</v>
      </c>
    </row>
    <row r="186" spans="1:36">
      <c r="A186" t="s">
        <v>917</v>
      </c>
      <c r="B186" t="s">
        <v>918</v>
      </c>
      <c r="C186" t="s">
        <v>919</v>
      </c>
      <c r="D186" t="s">
        <v>920</v>
      </c>
      <c r="E186">
        <v>19805</v>
      </c>
      <c r="F186" t="s">
        <v>37</v>
      </c>
      <c r="G186" t="s">
        <v>903</v>
      </c>
      <c r="H186" t="s">
        <v>921</v>
      </c>
      <c r="I186" s="1" t="s">
        <v>40</v>
      </c>
      <c r="J186">
        <v>200013200286510</v>
      </c>
      <c r="K186" s="1">
        <v>46000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1289.46</v>
      </c>
      <c r="V186" s="2">
        <v>1320.2</v>
      </c>
      <c r="W186" s="2">
        <v>1398.4</v>
      </c>
      <c r="X186">
        <v>0</v>
      </c>
      <c r="Y186">
        <v>0</v>
      </c>
      <c r="Z186" s="2">
        <v>6704.23</v>
      </c>
      <c r="AA186">
        <v>500</v>
      </c>
      <c r="AB186">
        <v>0</v>
      </c>
      <c r="AC186">
        <v>0</v>
      </c>
      <c r="AD186">
        <v>0</v>
      </c>
      <c r="AE186" s="2">
        <v>11212.29</v>
      </c>
      <c r="AF186" s="2">
        <v>34787.71</v>
      </c>
      <c r="AG186">
        <v>0</v>
      </c>
      <c r="AH186" t="s">
        <v>41</v>
      </c>
      <c r="AI186" t="s">
        <v>42</v>
      </c>
      <c r="AJ186" t="s">
        <v>42</v>
      </c>
    </row>
    <row r="187" spans="1:36">
      <c r="A187" t="s">
        <v>922</v>
      </c>
      <c r="B187" t="s">
        <v>923</v>
      </c>
      <c r="C187" t="s">
        <v>924</v>
      </c>
      <c r="D187" t="s">
        <v>925</v>
      </c>
      <c r="E187">
        <v>40002</v>
      </c>
      <c r="F187" t="s">
        <v>37</v>
      </c>
      <c r="G187" t="s">
        <v>903</v>
      </c>
      <c r="H187" t="s">
        <v>47</v>
      </c>
      <c r="I187" s="1" t="s">
        <v>40</v>
      </c>
      <c r="J187">
        <v>200019607140867</v>
      </c>
      <c r="K187" s="1">
        <v>30000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861</v>
      </c>
      <c r="W187">
        <v>912</v>
      </c>
      <c r="X187">
        <v>0</v>
      </c>
      <c r="Y187">
        <v>0</v>
      </c>
      <c r="Z187" s="2">
        <v>1600</v>
      </c>
      <c r="AA187">
        <v>0</v>
      </c>
      <c r="AB187">
        <v>0</v>
      </c>
      <c r="AC187">
        <v>0</v>
      </c>
      <c r="AD187">
        <v>324.5</v>
      </c>
      <c r="AE187" s="2">
        <v>3697.5</v>
      </c>
      <c r="AF187" s="2">
        <v>26302.5</v>
      </c>
      <c r="AG187">
        <v>0</v>
      </c>
      <c r="AH187" t="s">
        <v>41</v>
      </c>
      <c r="AI187" t="s">
        <v>64</v>
      </c>
      <c r="AJ187" t="s">
        <v>42</v>
      </c>
    </row>
    <row r="188" spans="1:36">
      <c r="A188" t="s">
        <v>926</v>
      </c>
      <c r="B188" t="s">
        <v>927</v>
      </c>
      <c r="C188" t="s">
        <v>928</v>
      </c>
      <c r="D188" t="s">
        <v>929</v>
      </c>
      <c r="E188">
        <v>38674</v>
      </c>
      <c r="F188" t="s">
        <v>37</v>
      </c>
      <c r="G188" t="s">
        <v>903</v>
      </c>
      <c r="H188" t="s">
        <v>274</v>
      </c>
      <c r="I188" t="s">
        <v>40</v>
      </c>
      <c r="J188">
        <v>200019605677885</v>
      </c>
      <c r="K188" s="2">
        <v>26000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746.2</v>
      </c>
      <c r="W188">
        <v>790.4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s="2">
        <v>1536.6</v>
      </c>
      <c r="AF188" s="2">
        <v>24463.4</v>
      </c>
      <c r="AG188">
        <v>0</v>
      </c>
      <c r="AH188" t="s">
        <v>48</v>
      </c>
      <c r="AI188" t="s">
        <v>930</v>
      </c>
      <c r="AJ188" t="s">
        <v>42</v>
      </c>
    </row>
    <row r="189" spans="1:36">
      <c r="A189" t="s">
        <v>931</v>
      </c>
      <c r="B189" t="s">
        <v>932</v>
      </c>
      <c r="C189" t="s">
        <v>933</v>
      </c>
      <c r="D189" t="s">
        <v>934</v>
      </c>
      <c r="E189">
        <v>28352</v>
      </c>
      <c r="F189" t="s">
        <v>37</v>
      </c>
      <c r="G189" t="s">
        <v>935</v>
      </c>
      <c r="H189" t="s">
        <v>47</v>
      </c>
      <c r="I189" s="1" t="s">
        <v>40</v>
      </c>
      <c r="J189">
        <v>200013200418993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 s="2">
        <v>1715.46</v>
      </c>
      <c r="Y189">
        <v>0</v>
      </c>
      <c r="Z189" s="2">
        <v>3443.96</v>
      </c>
      <c r="AA189">
        <v>100</v>
      </c>
      <c r="AB189">
        <v>0</v>
      </c>
      <c r="AC189">
        <v>0</v>
      </c>
      <c r="AD189">
        <v>0</v>
      </c>
      <c r="AE189" s="2">
        <v>6796.02</v>
      </c>
      <c r="AF189" s="2">
        <v>19203.98</v>
      </c>
      <c r="AG189">
        <v>0</v>
      </c>
      <c r="AH189" t="s">
        <v>48</v>
      </c>
      <c r="AI189" t="s">
        <v>42</v>
      </c>
      <c r="AJ189" t="s">
        <v>42</v>
      </c>
    </row>
    <row r="190" spans="1:36">
      <c r="A190" t="s">
        <v>936</v>
      </c>
      <c r="B190" t="s">
        <v>492</v>
      </c>
      <c r="C190" t="s">
        <v>937</v>
      </c>
      <c r="D190" t="s">
        <v>938</v>
      </c>
      <c r="E190">
        <v>32755</v>
      </c>
      <c r="F190" t="s">
        <v>37</v>
      </c>
      <c r="G190" t="s">
        <v>935</v>
      </c>
      <c r="H190" t="s">
        <v>939</v>
      </c>
      <c r="I190" s="1" t="s">
        <v>40</v>
      </c>
      <c r="J190">
        <v>200019604332143</v>
      </c>
      <c r="K190" s="2">
        <v>25000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717.5</v>
      </c>
      <c r="W190">
        <v>760</v>
      </c>
      <c r="X190">
        <v>0</v>
      </c>
      <c r="Y190">
        <v>0</v>
      </c>
      <c r="Z190" s="2">
        <v>2000</v>
      </c>
      <c r="AA190">
        <v>0</v>
      </c>
      <c r="AB190">
        <v>0</v>
      </c>
      <c r="AC190">
        <v>0</v>
      </c>
      <c r="AD190">
        <v>0</v>
      </c>
      <c r="AE190" s="2">
        <v>3477.5</v>
      </c>
      <c r="AF190" s="2">
        <v>21522.5</v>
      </c>
      <c r="AG190">
        <v>0</v>
      </c>
      <c r="AH190" t="s">
        <v>41</v>
      </c>
      <c r="AI190" t="s">
        <v>42</v>
      </c>
      <c r="AJ190" t="s">
        <v>42</v>
      </c>
    </row>
    <row r="191" spans="1:36">
      <c r="A191" t="s">
        <v>940</v>
      </c>
      <c r="B191" t="s">
        <v>703</v>
      </c>
      <c r="C191" t="s">
        <v>941</v>
      </c>
      <c r="D191" t="s">
        <v>942</v>
      </c>
      <c r="E191">
        <v>37514</v>
      </c>
      <c r="F191" t="s">
        <v>37</v>
      </c>
      <c r="G191" t="s">
        <v>935</v>
      </c>
      <c r="H191" t="s">
        <v>943</v>
      </c>
      <c r="I191" s="1" t="s">
        <v>40</v>
      </c>
      <c r="J191">
        <v>200019603942402</v>
      </c>
      <c r="K191" s="2">
        <v>50000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1854</v>
      </c>
      <c r="V191" s="2">
        <v>1435</v>
      </c>
      <c r="W191" s="2">
        <v>1520</v>
      </c>
      <c r="X191">
        <v>0</v>
      </c>
      <c r="Y191">
        <v>0</v>
      </c>
      <c r="Z191" s="2">
        <v>1000</v>
      </c>
      <c r="AA191">
        <v>0</v>
      </c>
      <c r="AB191">
        <v>0</v>
      </c>
      <c r="AC191">
        <v>0</v>
      </c>
      <c r="AD191">
        <v>0</v>
      </c>
      <c r="AE191" s="2">
        <v>5809</v>
      </c>
      <c r="AF191" s="2">
        <v>44191</v>
      </c>
      <c r="AG191">
        <v>0</v>
      </c>
      <c r="AH191" t="s">
        <v>41</v>
      </c>
      <c r="AI191" t="s">
        <v>42</v>
      </c>
      <c r="AJ191" t="s">
        <v>42</v>
      </c>
    </row>
    <row r="192" spans="1:36">
      <c r="A192" t="s">
        <v>944</v>
      </c>
      <c r="B192" t="s">
        <v>945</v>
      </c>
      <c r="C192" t="s">
        <v>946</v>
      </c>
      <c r="D192" t="s">
        <v>947</v>
      </c>
      <c r="E192">
        <v>37904</v>
      </c>
      <c r="F192" t="s">
        <v>37</v>
      </c>
      <c r="G192" t="s">
        <v>935</v>
      </c>
      <c r="H192" t="s">
        <v>69</v>
      </c>
      <c r="I192" s="1" t="s">
        <v>40</v>
      </c>
      <c r="J192">
        <v>200019604668140</v>
      </c>
      <c r="K192" s="2">
        <v>90000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">
        <v>9753.19</v>
      </c>
      <c r="V192" s="2">
        <v>2583</v>
      </c>
      <c r="W192" s="2">
        <v>2736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 s="2">
        <v>15072.19</v>
      </c>
      <c r="AF192" s="2">
        <v>74927.81</v>
      </c>
      <c r="AG192">
        <v>0</v>
      </c>
      <c r="AH192" t="s">
        <v>48</v>
      </c>
      <c r="AI192" t="s">
        <v>42</v>
      </c>
      <c r="AJ192" t="s">
        <v>42</v>
      </c>
    </row>
    <row r="193" spans="1:36">
      <c r="A193" t="s">
        <v>948</v>
      </c>
      <c r="B193" t="s">
        <v>949</v>
      </c>
      <c r="C193" t="s">
        <v>950</v>
      </c>
      <c r="D193" t="s">
        <v>951</v>
      </c>
      <c r="E193">
        <v>37322</v>
      </c>
      <c r="F193" t="s">
        <v>37</v>
      </c>
      <c r="G193" t="s">
        <v>935</v>
      </c>
      <c r="H193" t="s">
        <v>434</v>
      </c>
      <c r="I193" s="1" t="s">
        <v>40</v>
      </c>
      <c r="J193">
        <v>200019603436236</v>
      </c>
      <c r="K193" s="1">
        <v>190000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32846.82</v>
      </c>
      <c r="V193" s="2">
        <v>5453</v>
      </c>
      <c r="W193" s="2">
        <v>5776</v>
      </c>
      <c r="X193" s="2">
        <v>1715.46</v>
      </c>
      <c r="Y193">
        <v>0</v>
      </c>
      <c r="Z193" s="2">
        <v>7764.25</v>
      </c>
      <c r="AA193">
        <v>0</v>
      </c>
      <c r="AB193">
        <v>0</v>
      </c>
      <c r="AC193">
        <v>0</v>
      </c>
      <c r="AD193">
        <v>0</v>
      </c>
      <c r="AE193" s="2">
        <v>53555.53</v>
      </c>
      <c r="AF193" s="2">
        <v>136444.47</v>
      </c>
      <c r="AG193">
        <v>0</v>
      </c>
      <c r="AH193" t="s">
        <v>48</v>
      </c>
      <c r="AI193" t="s">
        <v>42</v>
      </c>
      <c r="AJ193" t="s">
        <v>42</v>
      </c>
    </row>
    <row r="194" spans="1:36">
      <c r="A194" t="s">
        <v>952</v>
      </c>
      <c r="B194" t="s">
        <v>953</v>
      </c>
      <c r="C194" t="s">
        <v>954</v>
      </c>
      <c r="D194" t="s">
        <v>955</v>
      </c>
      <c r="E194">
        <v>37364</v>
      </c>
      <c r="F194" t="s">
        <v>37</v>
      </c>
      <c r="G194" t="s">
        <v>935</v>
      </c>
      <c r="H194" t="s">
        <v>47</v>
      </c>
      <c r="I194" s="1" t="s">
        <v>40</v>
      </c>
      <c r="J194">
        <v>200019603543756</v>
      </c>
      <c r="K194" s="2">
        <v>35000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1004.5</v>
      </c>
      <c r="W194" s="2">
        <v>1064</v>
      </c>
      <c r="X194">
        <v>0</v>
      </c>
      <c r="Y194">
        <v>0</v>
      </c>
      <c r="Z194">
        <v>0</v>
      </c>
      <c r="AA194">
        <v>100</v>
      </c>
      <c r="AB194">
        <v>0</v>
      </c>
      <c r="AC194">
        <v>0</v>
      </c>
      <c r="AD194">
        <v>0</v>
      </c>
      <c r="AE194" s="2">
        <v>2168.5</v>
      </c>
      <c r="AF194" s="2">
        <v>32831.5</v>
      </c>
      <c r="AG194">
        <v>0</v>
      </c>
      <c r="AH194" t="s">
        <v>48</v>
      </c>
      <c r="AI194" t="s">
        <v>42</v>
      </c>
      <c r="AJ194" t="s">
        <v>42</v>
      </c>
    </row>
    <row r="195" spans="1:36">
      <c r="A195" t="s">
        <v>956</v>
      </c>
      <c r="B195" t="s">
        <v>957</v>
      </c>
      <c r="C195" t="s">
        <v>958</v>
      </c>
      <c r="D195" t="s">
        <v>959</v>
      </c>
      <c r="E195">
        <v>37492</v>
      </c>
      <c r="F195" t="s">
        <v>37</v>
      </c>
      <c r="G195" t="s">
        <v>935</v>
      </c>
      <c r="H195" t="s">
        <v>960</v>
      </c>
      <c r="I195" s="1" t="s">
        <v>40</v>
      </c>
      <c r="J195">
        <v>200019603822556</v>
      </c>
      <c r="K195" s="2">
        <v>46000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1289.46</v>
      </c>
      <c r="V195" s="2">
        <v>1320.2</v>
      </c>
      <c r="W195" s="2">
        <v>1398.4</v>
      </c>
      <c r="X195">
        <v>0</v>
      </c>
      <c r="Y195" s="2">
        <v>2244.09</v>
      </c>
      <c r="Z195" s="2">
        <v>10102.950000000001</v>
      </c>
      <c r="AA195">
        <v>100</v>
      </c>
      <c r="AB195">
        <v>0</v>
      </c>
      <c r="AC195">
        <v>0</v>
      </c>
      <c r="AD195">
        <v>0</v>
      </c>
      <c r="AE195" s="2">
        <v>16455.099999999999</v>
      </c>
      <c r="AF195" s="2">
        <v>29544.9</v>
      </c>
      <c r="AG195">
        <v>0</v>
      </c>
      <c r="AH195" t="s">
        <v>48</v>
      </c>
      <c r="AI195" t="s">
        <v>42</v>
      </c>
      <c r="AJ195" t="s">
        <v>42</v>
      </c>
    </row>
    <row r="196" spans="1:36">
      <c r="A196" t="s">
        <v>961</v>
      </c>
      <c r="B196" t="s">
        <v>962</v>
      </c>
      <c r="C196" t="s">
        <v>963</v>
      </c>
      <c r="D196" t="s">
        <v>964</v>
      </c>
      <c r="E196">
        <v>37453</v>
      </c>
      <c r="F196" t="s">
        <v>37</v>
      </c>
      <c r="G196" t="s">
        <v>935</v>
      </c>
      <c r="H196" t="s">
        <v>47</v>
      </c>
      <c r="I196" t="s">
        <v>40</v>
      </c>
      <c r="J196">
        <v>200019603706886</v>
      </c>
      <c r="K196" s="1">
        <v>35000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1004.5</v>
      </c>
      <c r="W196" s="2">
        <v>1064</v>
      </c>
      <c r="X196">
        <v>0</v>
      </c>
      <c r="Y196">
        <v>0</v>
      </c>
      <c r="Z196" s="2">
        <v>12882.33</v>
      </c>
      <c r="AA196">
        <v>100</v>
      </c>
      <c r="AB196">
        <v>0</v>
      </c>
      <c r="AC196">
        <v>0</v>
      </c>
      <c r="AD196">
        <v>0</v>
      </c>
      <c r="AE196" s="2">
        <v>15050.83</v>
      </c>
      <c r="AF196" s="2">
        <v>19949.169999999998</v>
      </c>
      <c r="AG196">
        <v>0</v>
      </c>
      <c r="AH196" t="s">
        <v>48</v>
      </c>
      <c r="AI196" t="s">
        <v>42</v>
      </c>
      <c r="AJ196" t="s">
        <v>42</v>
      </c>
    </row>
    <row r="197" spans="1:36">
      <c r="A197" t="s">
        <v>965</v>
      </c>
      <c r="B197" t="s">
        <v>966</v>
      </c>
      <c r="C197" t="s">
        <v>967</v>
      </c>
      <c r="D197" t="s">
        <v>968</v>
      </c>
      <c r="E197">
        <v>23743</v>
      </c>
      <c r="F197" t="s">
        <v>37</v>
      </c>
      <c r="G197" t="s">
        <v>969</v>
      </c>
      <c r="H197" t="s">
        <v>341</v>
      </c>
      <c r="I197" t="s">
        <v>40</v>
      </c>
      <c r="J197">
        <v>200013200328371</v>
      </c>
      <c r="K197" s="1">
        <v>150000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23866.69</v>
      </c>
      <c r="V197" s="2">
        <v>4305</v>
      </c>
      <c r="W197" s="2">
        <v>4560</v>
      </c>
      <c r="X197">
        <v>0</v>
      </c>
      <c r="Y197" s="2">
        <v>2244.09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34975.78</v>
      </c>
      <c r="AF197" s="2">
        <v>115024.22</v>
      </c>
      <c r="AG197">
        <v>0</v>
      </c>
      <c r="AH197" t="s">
        <v>48</v>
      </c>
      <c r="AI197" t="s">
        <v>42</v>
      </c>
      <c r="AJ197" t="s">
        <v>42</v>
      </c>
    </row>
    <row r="198" spans="1:36">
      <c r="A198" t="s">
        <v>970</v>
      </c>
      <c r="B198" t="s">
        <v>971</v>
      </c>
      <c r="C198" t="s">
        <v>972</v>
      </c>
      <c r="D198" t="s">
        <v>973</v>
      </c>
      <c r="E198">
        <v>289</v>
      </c>
      <c r="F198" t="s">
        <v>37</v>
      </c>
      <c r="G198" t="s">
        <v>969</v>
      </c>
      <c r="H198" t="s">
        <v>53</v>
      </c>
      <c r="I198" t="s">
        <v>40</v>
      </c>
      <c r="J198">
        <v>200013200258564</v>
      </c>
      <c r="K198" s="1">
        <v>37000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19.25</v>
      </c>
      <c r="V198" s="2">
        <v>1061.9000000000001</v>
      </c>
      <c r="W198" s="2">
        <v>1124.8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2205.9499999999998</v>
      </c>
      <c r="AF198" s="2">
        <v>34794.050000000003</v>
      </c>
      <c r="AG198">
        <v>0</v>
      </c>
      <c r="AH198" t="s">
        <v>48</v>
      </c>
      <c r="AI198" t="s">
        <v>42</v>
      </c>
      <c r="AJ198" t="s">
        <v>42</v>
      </c>
    </row>
    <row r="199" spans="1:36">
      <c r="A199" t="s">
        <v>974</v>
      </c>
      <c r="B199" t="s">
        <v>975</v>
      </c>
      <c r="C199" t="s">
        <v>976</v>
      </c>
      <c r="D199" t="s">
        <v>977</v>
      </c>
      <c r="E199">
        <v>517</v>
      </c>
      <c r="F199" t="s">
        <v>37</v>
      </c>
      <c r="G199" t="s">
        <v>969</v>
      </c>
      <c r="H199" t="s">
        <v>274</v>
      </c>
      <c r="I199" s="1" t="s">
        <v>40</v>
      </c>
      <c r="J199">
        <v>200013200258218</v>
      </c>
      <c r="K199" s="2">
        <v>29400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843.78</v>
      </c>
      <c r="W199">
        <v>893.76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1737.54</v>
      </c>
      <c r="AF199" s="2">
        <v>27662.46</v>
      </c>
      <c r="AG199">
        <v>0</v>
      </c>
      <c r="AH199" t="s">
        <v>48</v>
      </c>
      <c r="AI199" t="s">
        <v>42</v>
      </c>
      <c r="AJ199" t="s">
        <v>42</v>
      </c>
    </row>
    <row r="200" spans="1:36">
      <c r="A200" t="s">
        <v>978</v>
      </c>
      <c r="B200" t="s">
        <v>979</v>
      </c>
      <c r="C200" t="s">
        <v>980</v>
      </c>
      <c r="D200" t="s">
        <v>981</v>
      </c>
      <c r="E200">
        <v>38324</v>
      </c>
      <c r="F200" t="s">
        <v>37</v>
      </c>
      <c r="G200" t="s">
        <v>969</v>
      </c>
      <c r="H200" t="s">
        <v>47</v>
      </c>
      <c r="I200" s="1" t="s">
        <v>40</v>
      </c>
      <c r="J200">
        <v>200019605101115</v>
      </c>
      <c r="K200" s="1">
        <v>26000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746.2</v>
      </c>
      <c r="W200">
        <v>790.4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1536.6</v>
      </c>
      <c r="AF200" s="2">
        <v>24463.4</v>
      </c>
      <c r="AG200">
        <v>0</v>
      </c>
      <c r="AH200" t="s">
        <v>48</v>
      </c>
      <c r="AI200" t="s">
        <v>982</v>
      </c>
      <c r="AJ200" t="s">
        <v>42</v>
      </c>
    </row>
    <row r="201" spans="1:36">
      <c r="A201" t="s">
        <v>983</v>
      </c>
      <c r="B201" t="s">
        <v>984</v>
      </c>
      <c r="C201" t="s">
        <v>985</v>
      </c>
      <c r="D201" t="s">
        <v>986</v>
      </c>
      <c r="E201">
        <v>37852</v>
      </c>
      <c r="F201" t="s">
        <v>37</v>
      </c>
      <c r="G201" t="s">
        <v>969</v>
      </c>
      <c r="H201" t="s">
        <v>47</v>
      </c>
      <c r="I201" s="1" t="s">
        <v>40</v>
      </c>
      <c r="J201">
        <v>200019604546395</v>
      </c>
      <c r="K201" s="1">
        <v>26000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746.2</v>
      </c>
      <c r="W201">
        <v>790.4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1536.6</v>
      </c>
      <c r="AF201" s="2">
        <v>24463.4</v>
      </c>
      <c r="AG201">
        <v>0</v>
      </c>
      <c r="AH201" t="s">
        <v>41</v>
      </c>
      <c r="AI201" t="s">
        <v>42</v>
      </c>
      <c r="AJ201" t="s">
        <v>42</v>
      </c>
    </row>
    <row r="202" spans="1:36">
      <c r="A202" t="s">
        <v>987</v>
      </c>
      <c r="B202" t="s">
        <v>988</v>
      </c>
      <c r="C202" t="s">
        <v>989</v>
      </c>
      <c r="D202" t="s">
        <v>990</v>
      </c>
      <c r="E202">
        <v>5689</v>
      </c>
      <c r="F202" t="s">
        <v>37</v>
      </c>
      <c r="G202" t="s">
        <v>991</v>
      </c>
      <c r="H202" t="s">
        <v>992</v>
      </c>
      <c r="I202" s="1" t="s">
        <v>40</v>
      </c>
      <c r="J202">
        <v>200013200258360</v>
      </c>
      <c r="K202" s="2">
        <v>30000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861</v>
      </c>
      <c r="W202">
        <v>912</v>
      </c>
      <c r="X202" s="2">
        <v>3430.92</v>
      </c>
      <c r="Y202">
        <v>0</v>
      </c>
      <c r="Z202" s="2">
        <v>2061.42</v>
      </c>
      <c r="AA202">
        <v>0</v>
      </c>
      <c r="AB202">
        <v>0</v>
      </c>
      <c r="AC202">
        <v>0</v>
      </c>
      <c r="AD202">
        <v>0</v>
      </c>
      <c r="AE202" s="2">
        <v>7265.34</v>
      </c>
      <c r="AF202" s="2">
        <v>22734.66</v>
      </c>
      <c r="AG202">
        <v>0</v>
      </c>
      <c r="AH202" t="s">
        <v>48</v>
      </c>
      <c r="AI202" t="s">
        <v>42</v>
      </c>
      <c r="AJ202" t="s">
        <v>42</v>
      </c>
    </row>
    <row r="203" spans="1:36">
      <c r="A203" t="s">
        <v>993</v>
      </c>
      <c r="B203" t="s">
        <v>994</v>
      </c>
      <c r="C203" t="s">
        <v>995</v>
      </c>
      <c r="D203" t="s">
        <v>996</v>
      </c>
      <c r="E203">
        <v>38587</v>
      </c>
      <c r="F203" t="s">
        <v>37</v>
      </c>
      <c r="G203" t="s">
        <v>991</v>
      </c>
      <c r="H203" t="s">
        <v>47</v>
      </c>
      <c r="I203" s="1" t="s">
        <v>40</v>
      </c>
      <c r="J203">
        <v>200019605585474</v>
      </c>
      <c r="K203" s="1">
        <v>35000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1004.5</v>
      </c>
      <c r="W203" s="2">
        <v>1064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2068.5</v>
      </c>
      <c r="AF203" s="2">
        <v>32931.5</v>
      </c>
      <c r="AG203">
        <v>0</v>
      </c>
      <c r="AH203" t="s">
        <v>48</v>
      </c>
      <c r="AI203" t="s">
        <v>997</v>
      </c>
      <c r="AJ203" t="s">
        <v>42</v>
      </c>
    </row>
    <row r="204" spans="1:36">
      <c r="A204" t="s">
        <v>998</v>
      </c>
      <c r="B204" t="s">
        <v>999</v>
      </c>
      <c r="C204" t="s">
        <v>1000</v>
      </c>
      <c r="D204" t="s">
        <v>1001</v>
      </c>
      <c r="E204">
        <v>39536</v>
      </c>
      <c r="F204" t="s">
        <v>37</v>
      </c>
      <c r="G204" t="s">
        <v>991</v>
      </c>
      <c r="H204" t="s">
        <v>47</v>
      </c>
      <c r="I204" s="1" t="s">
        <v>40</v>
      </c>
      <c r="J204">
        <v>200019606674064</v>
      </c>
      <c r="K204" s="1">
        <v>35000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1004.5</v>
      </c>
      <c r="W204" s="2">
        <v>1064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2068.5</v>
      </c>
      <c r="AF204" s="2">
        <v>32931.5</v>
      </c>
      <c r="AG204">
        <v>0</v>
      </c>
      <c r="AH204" t="s">
        <v>48</v>
      </c>
      <c r="AI204" t="s">
        <v>655</v>
      </c>
      <c r="AJ204" t="s">
        <v>42</v>
      </c>
    </row>
    <row r="205" spans="1:36">
      <c r="A205" t="s">
        <v>1002</v>
      </c>
      <c r="B205" t="s">
        <v>1003</v>
      </c>
      <c r="C205" t="s">
        <v>1004</v>
      </c>
      <c r="D205" t="s">
        <v>1005</v>
      </c>
      <c r="E205">
        <v>82</v>
      </c>
      <c r="F205" t="s">
        <v>37</v>
      </c>
      <c r="G205" t="s">
        <v>991</v>
      </c>
      <c r="H205" t="s">
        <v>1006</v>
      </c>
      <c r="I205" s="1" t="s">
        <v>40</v>
      </c>
      <c r="J205">
        <v>200013200258124</v>
      </c>
      <c r="K205" s="1">
        <v>50000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">
        <v>1854</v>
      </c>
      <c r="V205" s="2">
        <v>1435</v>
      </c>
      <c r="W205" s="2">
        <v>1520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4809</v>
      </c>
      <c r="AF205" s="2">
        <v>45191</v>
      </c>
      <c r="AG205">
        <v>0</v>
      </c>
      <c r="AH205" t="s">
        <v>48</v>
      </c>
      <c r="AI205" t="s">
        <v>42</v>
      </c>
      <c r="AJ205" t="s">
        <v>42</v>
      </c>
    </row>
    <row r="206" spans="1:36">
      <c r="A206" t="s">
        <v>1007</v>
      </c>
      <c r="B206" t="s">
        <v>1008</v>
      </c>
      <c r="C206" t="s">
        <v>1009</v>
      </c>
      <c r="D206" t="s">
        <v>1010</v>
      </c>
      <c r="E206">
        <v>5571</v>
      </c>
      <c r="F206" t="s">
        <v>37</v>
      </c>
      <c r="G206" t="s">
        <v>991</v>
      </c>
      <c r="H206" t="s">
        <v>190</v>
      </c>
      <c r="I206" s="1" t="s">
        <v>40</v>
      </c>
      <c r="J206">
        <v>200013200259152</v>
      </c>
      <c r="K206" s="1">
        <v>100000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">
        <v>12105.44</v>
      </c>
      <c r="V206" s="2">
        <v>2870</v>
      </c>
      <c r="W206" s="2">
        <v>3040</v>
      </c>
      <c r="X206">
        <v>0</v>
      </c>
      <c r="Y206" s="2">
        <v>1496.06</v>
      </c>
      <c r="Z206" s="2">
        <v>19465.63</v>
      </c>
      <c r="AA206">
        <v>0</v>
      </c>
      <c r="AB206">
        <v>0</v>
      </c>
      <c r="AC206">
        <v>0</v>
      </c>
      <c r="AD206">
        <v>0</v>
      </c>
      <c r="AE206" s="2">
        <v>38977.129999999997</v>
      </c>
      <c r="AF206" s="2">
        <v>61022.87</v>
      </c>
      <c r="AG206">
        <v>0</v>
      </c>
      <c r="AH206" t="s">
        <v>48</v>
      </c>
      <c r="AI206" t="s">
        <v>42</v>
      </c>
      <c r="AJ206" t="s">
        <v>42</v>
      </c>
    </row>
    <row r="207" spans="1:36">
      <c r="A207" t="s">
        <v>1011</v>
      </c>
      <c r="B207" t="s">
        <v>1012</v>
      </c>
      <c r="C207" t="s">
        <v>1013</v>
      </c>
      <c r="D207" t="s">
        <v>1014</v>
      </c>
      <c r="E207">
        <v>37337</v>
      </c>
      <c r="F207" t="s">
        <v>37</v>
      </c>
      <c r="G207" t="s">
        <v>1015</v>
      </c>
      <c r="H207" t="s">
        <v>190</v>
      </c>
      <c r="I207" s="1" t="s">
        <v>40</v>
      </c>
      <c r="J207">
        <v>200019603475891</v>
      </c>
      <c r="K207" s="2">
        <v>120000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16809.939999999999</v>
      </c>
      <c r="V207" s="2">
        <v>3444</v>
      </c>
      <c r="W207" s="2">
        <v>3648</v>
      </c>
      <c r="X207">
        <v>0</v>
      </c>
      <c r="Y207" s="2">
        <v>1947.6</v>
      </c>
      <c r="Z207" s="2">
        <v>2000</v>
      </c>
      <c r="AA207">
        <v>0</v>
      </c>
      <c r="AB207">
        <v>0</v>
      </c>
      <c r="AC207">
        <v>0</v>
      </c>
      <c r="AD207">
        <v>0</v>
      </c>
      <c r="AE207" s="2">
        <v>27849.54</v>
      </c>
      <c r="AF207" s="2">
        <v>92150.46</v>
      </c>
      <c r="AG207">
        <v>0</v>
      </c>
      <c r="AH207" t="s">
        <v>48</v>
      </c>
      <c r="AI207" t="s">
        <v>42</v>
      </c>
      <c r="AJ207" t="s">
        <v>42</v>
      </c>
    </row>
    <row r="208" spans="1:36">
      <c r="A208" t="s">
        <v>1016</v>
      </c>
      <c r="B208" t="s">
        <v>1017</v>
      </c>
      <c r="C208" t="s">
        <v>1018</v>
      </c>
      <c r="D208" t="s">
        <v>1019</v>
      </c>
      <c r="E208">
        <v>37905</v>
      </c>
      <c r="F208" t="s">
        <v>37</v>
      </c>
      <c r="G208" t="s">
        <v>1015</v>
      </c>
      <c r="H208" t="s">
        <v>104</v>
      </c>
      <c r="I208" s="1" t="s">
        <v>40</v>
      </c>
      <c r="J208">
        <v>200019604668147</v>
      </c>
      <c r="K208" s="1">
        <v>36000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1033.2</v>
      </c>
      <c r="W208" s="2">
        <v>1094.4000000000001</v>
      </c>
      <c r="X208">
        <v>0</v>
      </c>
      <c r="Y208" s="2">
        <v>1349.63</v>
      </c>
      <c r="Z208" s="2">
        <v>8595.7099999999991</v>
      </c>
      <c r="AA208">
        <v>0</v>
      </c>
      <c r="AB208">
        <v>0</v>
      </c>
      <c r="AC208">
        <v>0</v>
      </c>
      <c r="AD208">
        <v>0</v>
      </c>
      <c r="AE208" s="2">
        <v>12072.94</v>
      </c>
      <c r="AF208" s="2">
        <v>23927.06</v>
      </c>
      <c r="AG208">
        <v>0</v>
      </c>
      <c r="AH208" t="s">
        <v>48</v>
      </c>
      <c r="AI208" t="s">
        <v>42</v>
      </c>
      <c r="AJ208" t="s">
        <v>42</v>
      </c>
    </row>
    <row r="209" spans="1:36">
      <c r="A209" t="s">
        <v>1020</v>
      </c>
      <c r="B209" t="s">
        <v>1021</v>
      </c>
      <c r="C209" t="s">
        <v>1022</v>
      </c>
      <c r="D209" t="s">
        <v>1023</v>
      </c>
      <c r="E209">
        <v>30412</v>
      </c>
      <c r="F209" t="s">
        <v>37</v>
      </c>
      <c r="G209" t="s">
        <v>1015</v>
      </c>
      <c r="H209" t="s">
        <v>53</v>
      </c>
      <c r="I209" s="1" t="s">
        <v>40</v>
      </c>
      <c r="J209">
        <v>200013200467290</v>
      </c>
      <c r="K209" s="1">
        <v>60000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2800.47</v>
      </c>
      <c r="V209" s="2">
        <v>1722</v>
      </c>
      <c r="W209" s="2">
        <v>1824</v>
      </c>
      <c r="X209" s="2">
        <v>3430.92</v>
      </c>
      <c r="Y209" s="2">
        <v>1349.63</v>
      </c>
      <c r="Z209" s="2">
        <v>1000</v>
      </c>
      <c r="AA209">
        <v>0</v>
      </c>
      <c r="AB209">
        <v>0</v>
      </c>
      <c r="AC209">
        <v>0</v>
      </c>
      <c r="AD209">
        <v>0</v>
      </c>
      <c r="AE209" s="2">
        <v>12127.02</v>
      </c>
      <c r="AF209" s="2">
        <v>47872.98</v>
      </c>
      <c r="AG209">
        <v>0</v>
      </c>
      <c r="AH209" t="s">
        <v>48</v>
      </c>
      <c r="AI209" t="s">
        <v>42</v>
      </c>
      <c r="AJ209" t="s">
        <v>42</v>
      </c>
    </row>
    <row r="210" spans="1:36">
      <c r="A210" t="s">
        <v>1024</v>
      </c>
      <c r="B210" t="s">
        <v>1025</v>
      </c>
      <c r="C210" t="s">
        <v>1026</v>
      </c>
      <c r="D210" t="s">
        <v>1027</v>
      </c>
      <c r="E210">
        <v>297</v>
      </c>
      <c r="F210" t="s">
        <v>37</v>
      </c>
      <c r="G210" t="s">
        <v>1015</v>
      </c>
      <c r="H210" t="s">
        <v>104</v>
      </c>
      <c r="I210" s="1" t="s">
        <v>40</v>
      </c>
      <c r="J210">
        <v>200013200259136</v>
      </c>
      <c r="K210" s="1">
        <v>45000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891.01</v>
      </c>
      <c r="V210" s="2">
        <v>1291.5</v>
      </c>
      <c r="W210" s="2">
        <v>1368</v>
      </c>
      <c r="X210" s="2">
        <v>1715.46</v>
      </c>
      <c r="Y210" s="2">
        <v>1496.06</v>
      </c>
      <c r="Z210" s="2">
        <v>24919.53</v>
      </c>
      <c r="AA210">
        <v>0</v>
      </c>
      <c r="AB210">
        <v>0</v>
      </c>
      <c r="AC210">
        <v>0</v>
      </c>
      <c r="AD210">
        <v>0</v>
      </c>
      <c r="AE210" s="2">
        <v>31681.56</v>
      </c>
      <c r="AF210" s="2">
        <v>13318.44</v>
      </c>
      <c r="AG210">
        <v>0</v>
      </c>
      <c r="AH210" t="s">
        <v>48</v>
      </c>
      <c r="AI210" t="s">
        <v>42</v>
      </c>
      <c r="AJ210" t="s">
        <v>42</v>
      </c>
    </row>
    <row r="211" spans="1:36">
      <c r="A211" t="s">
        <v>1028</v>
      </c>
      <c r="B211" t="s">
        <v>1029</v>
      </c>
      <c r="C211" t="s">
        <v>1030</v>
      </c>
      <c r="D211" t="s">
        <v>1031</v>
      </c>
      <c r="E211">
        <v>7834</v>
      </c>
      <c r="F211" t="s">
        <v>37</v>
      </c>
      <c r="G211" t="s">
        <v>1032</v>
      </c>
      <c r="H211" t="s">
        <v>819</v>
      </c>
      <c r="I211" s="1" t="s">
        <v>40</v>
      </c>
      <c r="J211">
        <v>200013200259181</v>
      </c>
      <c r="K211" s="1">
        <v>45000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1148.33</v>
      </c>
      <c r="V211" s="2">
        <v>1291.5</v>
      </c>
      <c r="W211" s="2">
        <v>1368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s="2">
        <v>3807.83</v>
      </c>
      <c r="AF211" s="2">
        <v>41192.17</v>
      </c>
      <c r="AG211">
        <v>0</v>
      </c>
      <c r="AH211" t="s">
        <v>41</v>
      </c>
      <c r="AI211" t="s">
        <v>42</v>
      </c>
      <c r="AJ211" t="s">
        <v>42</v>
      </c>
    </row>
    <row r="212" spans="1:36">
      <c r="A212" t="s">
        <v>1033</v>
      </c>
      <c r="B212" t="s">
        <v>1034</v>
      </c>
      <c r="C212" t="s">
        <v>1035</v>
      </c>
      <c r="D212" t="s">
        <v>1036</v>
      </c>
      <c r="E212">
        <v>3495</v>
      </c>
      <c r="F212" t="s">
        <v>37</v>
      </c>
      <c r="G212" t="s">
        <v>1032</v>
      </c>
      <c r="H212" t="s">
        <v>47</v>
      </c>
      <c r="I212" t="s">
        <v>40</v>
      </c>
      <c r="J212">
        <v>200013200259602</v>
      </c>
      <c r="K212" s="1">
        <v>30000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861</v>
      </c>
      <c r="W212">
        <v>912</v>
      </c>
      <c r="X212" s="2">
        <v>1715.46</v>
      </c>
      <c r="Y212">
        <v>0</v>
      </c>
      <c r="Z212" s="2">
        <v>7179.55</v>
      </c>
      <c r="AA212">
        <v>0</v>
      </c>
      <c r="AB212">
        <v>0</v>
      </c>
      <c r="AC212">
        <v>0</v>
      </c>
      <c r="AD212">
        <v>0</v>
      </c>
      <c r="AE212" s="2">
        <v>10668.01</v>
      </c>
      <c r="AF212" s="2">
        <v>19331.990000000002</v>
      </c>
      <c r="AG212">
        <v>0</v>
      </c>
      <c r="AH212" t="s">
        <v>48</v>
      </c>
      <c r="AI212" t="s">
        <v>42</v>
      </c>
      <c r="AJ212" t="s">
        <v>42</v>
      </c>
    </row>
    <row r="213" spans="1:36">
      <c r="A213" t="s">
        <v>1037</v>
      </c>
      <c r="B213" t="s">
        <v>1038</v>
      </c>
      <c r="C213" t="s">
        <v>1039</v>
      </c>
      <c r="D213" t="s">
        <v>1040</v>
      </c>
      <c r="E213">
        <v>11727</v>
      </c>
      <c r="F213" t="s">
        <v>37</v>
      </c>
      <c r="G213" t="s">
        <v>1032</v>
      </c>
      <c r="H213" t="s">
        <v>190</v>
      </c>
      <c r="I213" s="1" t="s">
        <v>40</v>
      </c>
      <c r="J213">
        <v>200013200261616</v>
      </c>
      <c r="K213" s="2">
        <v>60000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3486.65</v>
      </c>
      <c r="V213" s="2">
        <v>1722</v>
      </c>
      <c r="W213" s="2">
        <v>1824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 s="2">
        <v>7032.65</v>
      </c>
      <c r="AF213" s="2">
        <v>52967.35</v>
      </c>
      <c r="AG213">
        <v>0</v>
      </c>
      <c r="AH213" t="s">
        <v>48</v>
      </c>
      <c r="AI213" t="s">
        <v>42</v>
      </c>
      <c r="AJ213" t="s">
        <v>42</v>
      </c>
    </row>
    <row r="214" spans="1:36">
      <c r="A214" t="s">
        <v>1041</v>
      </c>
      <c r="B214" t="s">
        <v>1042</v>
      </c>
      <c r="C214" t="s">
        <v>1043</v>
      </c>
      <c r="D214" t="s">
        <v>1044</v>
      </c>
      <c r="E214">
        <v>295</v>
      </c>
      <c r="F214" t="s">
        <v>37</v>
      </c>
      <c r="G214" t="s">
        <v>1032</v>
      </c>
      <c r="H214" t="s">
        <v>1045</v>
      </c>
      <c r="I214" t="s">
        <v>40</v>
      </c>
      <c r="J214">
        <v>200013200258108</v>
      </c>
      <c r="K214" s="1">
        <v>43000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866.06</v>
      </c>
      <c r="V214" s="2">
        <v>1234.0999999999999</v>
      </c>
      <c r="W214" s="2">
        <v>1307.2</v>
      </c>
      <c r="X214">
        <v>0</v>
      </c>
      <c r="Y214">
        <v>0</v>
      </c>
      <c r="Z214" s="2">
        <v>3608.91</v>
      </c>
      <c r="AA214">
        <v>0</v>
      </c>
      <c r="AB214">
        <v>0</v>
      </c>
      <c r="AC214">
        <v>0</v>
      </c>
      <c r="AD214">
        <v>0</v>
      </c>
      <c r="AE214" s="2">
        <v>7016.27</v>
      </c>
      <c r="AF214" s="2">
        <v>35983.730000000003</v>
      </c>
      <c r="AG214">
        <v>0</v>
      </c>
      <c r="AH214" t="s">
        <v>48</v>
      </c>
      <c r="AI214" t="s">
        <v>42</v>
      </c>
      <c r="AJ214" t="s">
        <v>42</v>
      </c>
    </row>
    <row r="215" spans="1:36">
      <c r="A215" t="s">
        <v>1046</v>
      </c>
      <c r="B215" t="s">
        <v>1047</v>
      </c>
      <c r="C215" t="s">
        <v>1048</v>
      </c>
      <c r="D215" t="s">
        <v>1049</v>
      </c>
      <c r="E215">
        <v>290</v>
      </c>
      <c r="F215" t="s">
        <v>37</v>
      </c>
      <c r="G215" t="s">
        <v>1050</v>
      </c>
      <c r="H215" t="s">
        <v>190</v>
      </c>
      <c r="I215" s="1" t="s">
        <v>40</v>
      </c>
      <c r="J215">
        <v>200013200259699</v>
      </c>
      <c r="K215" s="1">
        <v>120000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16809.939999999999</v>
      </c>
      <c r="V215" s="2">
        <v>3444</v>
      </c>
      <c r="W215" s="2">
        <v>3648</v>
      </c>
      <c r="X215">
        <v>0</v>
      </c>
      <c r="Y215">
        <v>0</v>
      </c>
      <c r="Z215" s="2">
        <v>17432.53</v>
      </c>
      <c r="AA215">
        <v>100</v>
      </c>
      <c r="AB215">
        <v>0</v>
      </c>
      <c r="AC215" s="2">
        <v>3078</v>
      </c>
      <c r="AD215">
        <v>0</v>
      </c>
      <c r="AE215" s="2">
        <v>44512.47</v>
      </c>
      <c r="AF215" s="2">
        <v>75487.53</v>
      </c>
      <c r="AG215">
        <v>0</v>
      </c>
      <c r="AH215" t="s">
        <v>41</v>
      </c>
      <c r="AI215" t="s">
        <v>42</v>
      </c>
      <c r="AJ215" t="s">
        <v>42</v>
      </c>
    </row>
    <row r="216" spans="1:36">
      <c r="A216" t="s">
        <v>1051</v>
      </c>
      <c r="B216" t="s">
        <v>1052</v>
      </c>
      <c r="C216" t="s">
        <v>1053</v>
      </c>
      <c r="D216" t="s">
        <v>1054</v>
      </c>
      <c r="E216">
        <v>626</v>
      </c>
      <c r="F216" t="s">
        <v>37</v>
      </c>
      <c r="G216" t="s">
        <v>1050</v>
      </c>
      <c r="H216" t="s">
        <v>1055</v>
      </c>
      <c r="I216" t="s">
        <v>40</v>
      </c>
      <c r="J216">
        <v>200013200259741</v>
      </c>
      <c r="K216" s="2">
        <v>45000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">
        <v>1148.33</v>
      </c>
      <c r="V216" s="2">
        <v>1291.5</v>
      </c>
      <c r="W216" s="2">
        <v>1368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 s="2">
        <v>3807.83</v>
      </c>
      <c r="AF216" s="2">
        <v>41192.17</v>
      </c>
      <c r="AG216">
        <v>0</v>
      </c>
      <c r="AH216" t="s">
        <v>41</v>
      </c>
      <c r="AI216" t="s">
        <v>42</v>
      </c>
      <c r="AJ216" t="s">
        <v>42</v>
      </c>
    </row>
    <row r="217" spans="1:36">
      <c r="A217" t="s">
        <v>1056</v>
      </c>
      <c r="B217" t="s">
        <v>1057</v>
      </c>
      <c r="C217" t="s">
        <v>1058</v>
      </c>
      <c r="D217" t="s">
        <v>1059</v>
      </c>
      <c r="E217">
        <v>39538</v>
      </c>
      <c r="F217" t="s">
        <v>37</v>
      </c>
      <c r="G217" t="s">
        <v>1060</v>
      </c>
      <c r="H217" t="s">
        <v>47</v>
      </c>
      <c r="I217" s="1" t="s">
        <v>40</v>
      </c>
      <c r="J217">
        <v>200019606723456</v>
      </c>
      <c r="K217" s="1">
        <v>35000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1004.5</v>
      </c>
      <c r="W217" s="2">
        <v>1064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2068.5</v>
      </c>
      <c r="AF217" s="2">
        <v>32931.5</v>
      </c>
      <c r="AG217">
        <v>0</v>
      </c>
      <c r="AH217" t="s">
        <v>48</v>
      </c>
      <c r="AI217" t="s">
        <v>655</v>
      </c>
      <c r="AJ217" t="s">
        <v>42</v>
      </c>
    </row>
    <row r="218" spans="1:36">
      <c r="A218" t="s">
        <v>1061</v>
      </c>
      <c r="B218" t="s">
        <v>1062</v>
      </c>
      <c r="C218" t="s">
        <v>1063</v>
      </c>
      <c r="D218" t="s">
        <v>1064</v>
      </c>
      <c r="E218">
        <v>37326</v>
      </c>
      <c r="F218" t="s">
        <v>37</v>
      </c>
      <c r="G218" t="s">
        <v>1060</v>
      </c>
      <c r="H218" t="s">
        <v>341</v>
      </c>
      <c r="I218" s="1" t="s">
        <v>40</v>
      </c>
      <c r="J218">
        <v>200019603475894</v>
      </c>
      <c r="K218" s="2">
        <v>150000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23866.69</v>
      </c>
      <c r="V218" s="2">
        <v>4305</v>
      </c>
      <c r="W218" s="2">
        <v>4560</v>
      </c>
      <c r="X218">
        <v>0</v>
      </c>
      <c r="Y218">
        <v>0</v>
      </c>
      <c r="Z218" s="2">
        <v>13000</v>
      </c>
      <c r="AA218">
        <v>100</v>
      </c>
      <c r="AB218">
        <v>0</v>
      </c>
      <c r="AC218">
        <v>0</v>
      </c>
      <c r="AD218">
        <v>0</v>
      </c>
      <c r="AE218" s="2">
        <v>45831.69</v>
      </c>
      <c r="AF218" s="2">
        <v>104168.31</v>
      </c>
      <c r="AG218">
        <v>0</v>
      </c>
      <c r="AH218" t="s">
        <v>41</v>
      </c>
      <c r="AI218" t="s">
        <v>42</v>
      </c>
      <c r="AJ218" t="s">
        <v>42</v>
      </c>
    </row>
    <row r="219" spans="1:36">
      <c r="A219" t="s">
        <v>1065</v>
      </c>
      <c r="B219" t="s">
        <v>1066</v>
      </c>
      <c r="C219" t="s">
        <v>1067</v>
      </c>
      <c r="D219" t="s">
        <v>1068</v>
      </c>
      <c r="E219">
        <v>37556</v>
      </c>
      <c r="F219" t="s">
        <v>37</v>
      </c>
      <c r="G219" t="s">
        <v>1060</v>
      </c>
      <c r="H219" t="s">
        <v>47</v>
      </c>
      <c r="I219" t="s">
        <v>40</v>
      </c>
      <c r="J219">
        <v>200019604005349</v>
      </c>
      <c r="K219" s="1">
        <v>30000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861</v>
      </c>
      <c r="W219">
        <v>912</v>
      </c>
      <c r="X219">
        <v>0</v>
      </c>
      <c r="Y219">
        <v>0</v>
      </c>
      <c r="Z219" s="2">
        <v>2000</v>
      </c>
      <c r="AA219">
        <v>0</v>
      </c>
      <c r="AB219">
        <v>0</v>
      </c>
      <c r="AC219">
        <v>0</v>
      </c>
      <c r="AD219">
        <v>0</v>
      </c>
      <c r="AE219" s="2">
        <v>3773</v>
      </c>
      <c r="AF219" s="2">
        <v>26227</v>
      </c>
      <c r="AG219">
        <v>0</v>
      </c>
      <c r="AH219" t="s">
        <v>48</v>
      </c>
      <c r="AI219" t="s">
        <v>42</v>
      </c>
      <c r="AJ219" t="s">
        <v>42</v>
      </c>
    </row>
    <row r="220" spans="1:36">
      <c r="A220" t="s">
        <v>1069</v>
      </c>
      <c r="B220" t="s">
        <v>1070</v>
      </c>
      <c r="C220" t="s">
        <v>160</v>
      </c>
      <c r="D220" t="s">
        <v>1071</v>
      </c>
      <c r="E220">
        <v>37526</v>
      </c>
      <c r="F220" t="s">
        <v>37</v>
      </c>
      <c r="G220" t="s">
        <v>1060</v>
      </c>
      <c r="H220" t="s">
        <v>1072</v>
      </c>
      <c r="I220" s="1" t="s">
        <v>40</v>
      </c>
      <c r="J220">
        <v>200019603919432</v>
      </c>
      <c r="K220" s="2">
        <v>53000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2277.41</v>
      </c>
      <c r="V220" s="2">
        <v>1521.1</v>
      </c>
      <c r="W220" s="2">
        <v>1611.2</v>
      </c>
      <c r="X220">
        <v>0</v>
      </c>
      <c r="Y220">
        <v>0</v>
      </c>
      <c r="Z220" s="2">
        <v>2000</v>
      </c>
      <c r="AA220">
        <v>0</v>
      </c>
      <c r="AB220">
        <v>0</v>
      </c>
      <c r="AC220">
        <v>0</v>
      </c>
      <c r="AD220">
        <v>0</v>
      </c>
      <c r="AE220" s="2">
        <v>7409.71</v>
      </c>
      <c r="AF220" s="2">
        <v>45590.29</v>
      </c>
      <c r="AG220">
        <v>0</v>
      </c>
      <c r="AH220" t="s">
        <v>48</v>
      </c>
      <c r="AI220" t="s">
        <v>42</v>
      </c>
      <c r="AJ220" t="s">
        <v>42</v>
      </c>
    </row>
    <row r="221" spans="1:36">
      <c r="A221" t="s">
        <v>1073</v>
      </c>
      <c r="B221" t="s">
        <v>1074</v>
      </c>
      <c r="C221" t="s">
        <v>1075</v>
      </c>
      <c r="D221" t="s">
        <v>1076</v>
      </c>
      <c r="E221">
        <v>39340</v>
      </c>
      <c r="F221" t="s">
        <v>37</v>
      </c>
      <c r="G221" t="s">
        <v>1060</v>
      </c>
      <c r="H221" t="s">
        <v>47</v>
      </c>
      <c r="I221" s="1" t="s">
        <v>40</v>
      </c>
      <c r="J221">
        <v>200019606939418</v>
      </c>
      <c r="K221" s="1">
        <v>35000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 s="2">
        <v>1715.46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3783.96</v>
      </c>
      <c r="AF221" s="2">
        <v>31216.04</v>
      </c>
      <c r="AG221">
        <v>0</v>
      </c>
      <c r="AH221" t="s">
        <v>48</v>
      </c>
      <c r="AI221" t="s">
        <v>1077</v>
      </c>
      <c r="AJ221" t="s">
        <v>64</v>
      </c>
    </row>
    <row r="222" spans="1:36">
      <c r="A222" t="s">
        <v>1078</v>
      </c>
      <c r="B222" t="s">
        <v>1079</v>
      </c>
      <c r="C222" t="s">
        <v>1080</v>
      </c>
      <c r="D222" t="s">
        <v>1081</v>
      </c>
      <c r="E222">
        <v>40200</v>
      </c>
      <c r="F222" t="s">
        <v>37</v>
      </c>
      <c r="G222" t="s">
        <v>1060</v>
      </c>
      <c r="H222" t="s">
        <v>47</v>
      </c>
      <c r="I222" s="1" t="s">
        <v>40</v>
      </c>
      <c r="J222">
        <v>200019607595993</v>
      </c>
      <c r="K222" s="1">
        <v>35000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2">
        <v>1004.5</v>
      </c>
      <c r="W222" s="2">
        <v>1064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2068.5</v>
      </c>
      <c r="AF222" s="2">
        <v>32931.5</v>
      </c>
      <c r="AG222">
        <v>0</v>
      </c>
      <c r="AH222" t="s">
        <v>48</v>
      </c>
      <c r="AI222" t="s">
        <v>495</v>
      </c>
      <c r="AJ222" t="s">
        <v>42</v>
      </c>
    </row>
    <row r="223" spans="1:36">
      <c r="A223" t="s">
        <v>1082</v>
      </c>
      <c r="B223" t="s">
        <v>1083</v>
      </c>
      <c r="C223" t="s">
        <v>1084</v>
      </c>
      <c r="D223" t="s">
        <v>1085</v>
      </c>
      <c r="E223">
        <v>38791</v>
      </c>
      <c r="F223" t="s">
        <v>37</v>
      </c>
      <c r="G223" t="s">
        <v>1060</v>
      </c>
      <c r="H223" t="s">
        <v>47</v>
      </c>
      <c r="I223" s="1" t="s">
        <v>40</v>
      </c>
      <c r="J223">
        <v>200019605852014</v>
      </c>
      <c r="K223" s="1">
        <v>30000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s="2">
        <v>1773</v>
      </c>
      <c r="AF223" s="2">
        <v>28227</v>
      </c>
      <c r="AG223">
        <v>0</v>
      </c>
      <c r="AH223" t="s">
        <v>48</v>
      </c>
      <c r="AI223" t="s">
        <v>1086</v>
      </c>
      <c r="AJ223" t="s">
        <v>42</v>
      </c>
    </row>
    <row r="224" spans="1:36">
      <c r="A224" t="s">
        <v>1087</v>
      </c>
      <c r="B224" t="s">
        <v>1088</v>
      </c>
      <c r="C224" t="s">
        <v>1089</v>
      </c>
      <c r="D224" t="s">
        <v>1090</v>
      </c>
      <c r="E224">
        <v>37351</v>
      </c>
      <c r="F224" t="s">
        <v>37</v>
      </c>
      <c r="G224" t="s">
        <v>1060</v>
      </c>
      <c r="H224" t="s">
        <v>53</v>
      </c>
      <c r="I224" s="1" t="s">
        <v>40</v>
      </c>
      <c r="J224">
        <v>200019603481067</v>
      </c>
      <c r="K224" s="1">
        <v>50000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1854</v>
      </c>
      <c r="V224" s="2">
        <v>1435</v>
      </c>
      <c r="W224" s="2">
        <v>1520</v>
      </c>
      <c r="X224">
        <v>0</v>
      </c>
      <c r="Y224">
        <v>0</v>
      </c>
      <c r="Z224" s="2">
        <v>13250.37</v>
      </c>
      <c r="AA224">
        <v>100</v>
      </c>
      <c r="AB224">
        <v>0</v>
      </c>
      <c r="AC224">
        <v>0</v>
      </c>
      <c r="AD224">
        <v>0</v>
      </c>
      <c r="AE224" s="2">
        <v>18159.37</v>
      </c>
      <c r="AF224" s="2">
        <v>31840.63</v>
      </c>
      <c r="AG224">
        <v>0</v>
      </c>
      <c r="AH224" t="s">
        <v>48</v>
      </c>
      <c r="AI224" t="s">
        <v>42</v>
      </c>
      <c r="AJ224" t="s">
        <v>42</v>
      </c>
    </row>
    <row r="225" spans="1:36">
      <c r="A225" t="s">
        <v>1091</v>
      </c>
      <c r="B225" t="s">
        <v>1092</v>
      </c>
      <c r="C225" t="s">
        <v>1093</v>
      </c>
      <c r="D225" t="s">
        <v>1094</v>
      </c>
      <c r="E225">
        <v>39729</v>
      </c>
      <c r="F225" t="s">
        <v>37</v>
      </c>
      <c r="G225" t="s">
        <v>1060</v>
      </c>
      <c r="H225" t="s">
        <v>47</v>
      </c>
      <c r="I225" s="1" t="s">
        <v>40</v>
      </c>
      <c r="J225">
        <v>200019606796043</v>
      </c>
      <c r="K225" s="2">
        <v>26000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746.2</v>
      </c>
      <c r="W225">
        <v>790.4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1536.6</v>
      </c>
      <c r="AF225" s="2">
        <v>24463.4</v>
      </c>
      <c r="AG225">
        <v>0</v>
      </c>
      <c r="AH225" t="s">
        <v>48</v>
      </c>
      <c r="AI225" t="s">
        <v>133</v>
      </c>
      <c r="AJ225" t="s">
        <v>42</v>
      </c>
    </row>
    <row r="226" spans="1:36">
      <c r="A226" t="s">
        <v>1095</v>
      </c>
      <c r="B226" t="s">
        <v>1096</v>
      </c>
      <c r="C226" t="s">
        <v>1097</v>
      </c>
      <c r="D226" t="s">
        <v>1098</v>
      </c>
      <c r="E226">
        <v>37405</v>
      </c>
      <c r="F226" t="s">
        <v>37</v>
      </c>
      <c r="G226" t="s">
        <v>1099</v>
      </c>
      <c r="H226" t="s">
        <v>1100</v>
      </c>
      <c r="I226" t="s">
        <v>40</v>
      </c>
      <c r="J226">
        <v>200019603706906</v>
      </c>
      <c r="K226" s="2">
        <v>15000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430.5</v>
      </c>
      <c r="W226">
        <v>456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886.5</v>
      </c>
      <c r="AF226" s="2">
        <v>14113.5</v>
      </c>
      <c r="AG226">
        <v>0</v>
      </c>
      <c r="AH226" t="s">
        <v>41</v>
      </c>
      <c r="AI226" t="s">
        <v>42</v>
      </c>
      <c r="AJ226" t="s">
        <v>42</v>
      </c>
    </row>
    <row r="227" spans="1:36">
      <c r="A227" t="s">
        <v>1101</v>
      </c>
      <c r="B227" t="s">
        <v>1102</v>
      </c>
      <c r="C227" t="s">
        <v>1103</v>
      </c>
      <c r="D227" t="s">
        <v>1104</v>
      </c>
      <c r="E227">
        <v>37485</v>
      </c>
      <c r="F227" t="s">
        <v>37</v>
      </c>
      <c r="G227" t="s">
        <v>1099</v>
      </c>
      <c r="H227" t="s">
        <v>1100</v>
      </c>
      <c r="I227" t="s">
        <v>40</v>
      </c>
      <c r="J227">
        <v>200019603919427</v>
      </c>
      <c r="K227" s="2">
        <v>12000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344.4</v>
      </c>
      <c r="W227">
        <v>364.8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709.2</v>
      </c>
      <c r="AF227" s="2">
        <v>11290.8</v>
      </c>
      <c r="AG227">
        <v>0</v>
      </c>
      <c r="AH227" t="s">
        <v>41</v>
      </c>
      <c r="AI227" t="s">
        <v>42</v>
      </c>
      <c r="AJ227" t="s">
        <v>42</v>
      </c>
    </row>
    <row r="228" spans="1:36">
      <c r="A228" t="s">
        <v>1105</v>
      </c>
      <c r="B228" t="s">
        <v>1106</v>
      </c>
      <c r="C228" t="s">
        <v>1107</v>
      </c>
      <c r="D228" t="s">
        <v>1108</v>
      </c>
      <c r="E228">
        <v>33638</v>
      </c>
      <c r="F228" t="s">
        <v>37</v>
      </c>
      <c r="G228" t="s">
        <v>1109</v>
      </c>
      <c r="H228" t="s">
        <v>1110</v>
      </c>
      <c r="I228" t="s">
        <v>40</v>
      </c>
      <c r="J228">
        <v>200019602183184</v>
      </c>
      <c r="K228" s="1">
        <v>23500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674.45</v>
      </c>
      <c r="W228">
        <v>714.4</v>
      </c>
      <c r="X228">
        <v>0</v>
      </c>
      <c r="Y228">
        <v>0</v>
      </c>
      <c r="Z228" s="2">
        <v>4246.91</v>
      </c>
      <c r="AA228">
        <v>0</v>
      </c>
      <c r="AB228">
        <v>0</v>
      </c>
      <c r="AC228">
        <v>0</v>
      </c>
      <c r="AD228">
        <v>0</v>
      </c>
      <c r="AE228" s="2">
        <v>5635.76</v>
      </c>
      <c r="AF228" s="2">
        <v>17864.240000000002</v>
      </c>
      <c r="AG228">
        <v>0</v>
      </c>
      <c r="AH228" t="s">
        <v>41</v>
      </c>
      <c r="AI228" t="s">
        <v>42</v>
      </c>
      <c r="AJ228" t="s">
        <v>42</v>
      </c>
    </row>
    <row r="229" spans="1:36">
      <c r="A229" t="s">
        <v>1111</v>
      </c>
      <c r="B229" t="s">
        <v>1112</v>
      </c>
      <c r="C229" t="s">
        <v>1113</v>
      </c>
      <c r="D229" t="s">
        <v>1114</v>
      </c>
      <c r="E229">
        <v>23523</v>
      </c>
      <c r="F229" t="s">
        <v>37</v>
      </c>
      <c r="G229" t="s">
        <v>1109</v>
      </c>
      <c r="H229" t="s">
        <v>1115</v>
      </c>
      <c r="I229" t="s">
        <v>40</v>
      </c>
      <c r="J229">
        <v>200013200253695</v>
      </c>
      <c r="K229" s="1">
        <v>22000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631.4</v>
      </c>
      <c r="W229">
        <v>668.8</v>
      </c>
      <c r="X229">
        <v>0</v>
      </c>
      <c r="Y229">
        <v>0</v>
      </c>
      <c r="Z229" s="2">
        <v>10317.11</v>
      </c>
      <c r="AA229">
        <v>0</v>
      </c>
      <c r="AB229">
        <v>0</v>
      </c>
      <c r="AC229">
        <v>0</v>
      </c>
      <c r="AD229">
        <v>0</v>
      </c>
      <c r="AE229" s="2">
        <v>11617.31</v>
      </c>
      <c r="AF229" s="2">
        <v>10382.69</v>
      </c>
      <c r="AG229">
        <v>0</v>
      </c>
      <c r="AH229" t="s">
        <v>48</v>
      </c>
      <c r="AI229" t="s">
        <v>42</v>
      </c>
      <c r="AJ229" t="s">
        <v>42</v>
      </c>
    </row>
    <row r="230" spans="1:36">
      <c r="A230" t="s">
        <v>1116</v>
      </c>
      <c r="B230" t="s">
        <v>1117</v>
      </c>
      <c r="C230" t="s">
        <v>1118</v>
      </c>
      <c r="D230" t="s">
        <v>1119</v>
      </c>
      <c r="E230">
        <v>39156</v>
      </c>
      <c r="F230" t="s">
        <v>37</v>
      </c>
      <c r="G230" t="s">
        <v>1109</v>
      </c>
      <c r="H230" t="s">
        <v>1115</v>
      </c>
      <c r="I230" t="s">
        <v>40</v>
      </c>
      <c r="J230">
        <v>200019606164495</v>
      </c>
      <c r="K230" s="1">
        <v>20000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574</v>
      </c>
      <c r="W230">
        <v>608</v>
      </c>
      <c r="X230">
        <v>0</v>
      </c>
      <c r="Y230">
        <v>0</v>
      </c>
      <c r="Z230" s="2">
        <v>9457.4</v>
      </c>
      <c r="AA230">
        <v>0</v>
      </c>
      <c r="AB230">
        <v>0</v>
      </c>
      <c r="AC230">
        <v>0</v>
      </c>
      <c r="AD230">
        <v>0</v>
      </c>
      <c r="AE230" s="2">
        <v>10639.4</v>
      </c>
      <c r="AF230" s="2">
        <v>9360.6</v>
      </c>
      <c r="AG230">
        <v>0</v>
      </c>
      <c r="AH230" t="s">
        <v>48</v>
      </c>
      <c r="AI230" t="s">
        <v>611</v>
      </c>
      <c r="AJ230" t="s">
        <v>42</v>
      </c>
    </row>
    <row r="231" spans="1:36">
      <c r="A231" t="s">
        <v>1120</v>
      </c>
      <c r="B231" t="s">
        <v>1121</v>
      </c>
      <c r="C231" t="s">
        <v>1122</v>
      </c>
      <c r="D231" t="s">
        <v>1123</v>
      </c>
      <c r="E231">
        <v>37570</v>
      </c>
      <c r="F231" t="s">
        <v>37</v>
      </c>
      <c r="G231" t="s">
        <v>1109</v>
      </c>
      <c r="H231" t="s">
        <v>1115</v>
      </c>
      <c r="I231" t="s">
        <v>40</v>
      </c>
      <c r="J231">
        <v>200019604005340</v>
      </c>
      <c r="K231" s="2">
        <v>21000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602.70000000000005</v>
      </c>
      <c r="W231">
        <v>638.4</v>
      </c>
      <c r="X231">
        <v>0</v>
      </c>
      <c r="Y231">
        <v>0</v>
      </c>
      <c r="Z231" s="2">
        <v>13514.8</v>
      </c>
      <c r="AA231">
        <v>0</v>
      </c>
      <c r="AB231">
        <v>0</v>
      </c>
      <c r="AC231">
        <v>0</v>
      </c>
      <c r="AD231">
        <v>0</v>
      </c>
      <c r="AE231" s="2">
        <v>14755.9</v>
      </c>
      <c r="AF231" s="2">
        <v>6244.1</v>
      </c>
      <c r="AG231">
        <v>0</v>
      </c>
      <c r="AH231" t="s">
        <v>48</v>
      </c>
      <c r="AI231" t="s">
        <v>42</v>
      </c>
      <c r="AJ231" t="s">
        <v>42</v>
      </c>
    </row>
    <row r="232" spans="1:36">
      <c r="A232" t="s">
        <v>1124</v>
      </c>
      <c r="B232" t="s">
        <v>1125</v>
      </c>
      <c r="C232" t="s">
        <v>1126</v>
      </c>
      <c r="D232" t="s">
        <v>1127</v>
      </c>
      <c r="E232">
        <v>37790</v>
      </c>
      <c r="F232" t="s">
        <v>37</v>
      </c>
      <c r="G232" t="s">
        <v>1109</v>
      </c>
      <c r="H232" t="s">
        <v>1128</v>
      </c>
      <c r="I232" t="s">
        <v>40</v>
      </c>
      <c r="J232">
        <v>200019604431035</v>
      </c>
      <c r="K232" s="1">
        <v>25000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717.5</v>
      </c>
      <c r="W232">
        <v>760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 s="2">
        <v>1477.5</v>
      </c>
      <c r="AF232" s="2">
        <v>23522.5</v>
      </c>
      <c r="AG232">
        <v>0</v>
      </c>
      <c r="AH232" t="s">
        <v>41</v>
      </c>
      <c r="AI232" t="s">
        <v>42</v>
      </c>
      <c r="AJ232" t="s">
        <v>42</v>
      </c>
    </row>
    <row r="233" spans="1:36">
      <c r="A233" t="s">
        <v>1129</v>
      </c>
      <c r="B233" t="s">
        <v>1130</v>
      </c>
      <c r="C233" t="s">
        <v>1131</v>
      </c>
      <c r="D233" t="s">
        <v>1132</v>
      </c>
      <c r="E233">
        <v>38117</v>
      </c>
      <c r="F233" t="s">
        <v>37</v>
      </c>
      <c r="G233" t="s">
        <v>1109</v>
      </c>
      <c r="H233" t="s">
        <v>1115</v>
      </c>
      <c r="I233" s="1" t="s">
        <v>40</v>
      </c>
      <c r="J233">
        <v>200019607057400</v>
      </c>
      <c r="K233" s="2">
        <v>20000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574</v>
      </c>
      <c r="W233">
        <v>608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s="2">
        <v>1182</v>
      </c>
      <c r="AF233" s="2">
        <v>18818</v>
      </c>
      <c r="AG233">
        <v>0</v>
      </c>
      <c r="AH233" t="s">
        <v>48</v>
      </c>
      <c r="AI233" t="s">
        <v>251</v>
      </c>
      <c r="AJ233" t="s">
        <v>42</v>
      </c>
    </row>
    <row r="234" spans="1:36">
      <c r="A234" t="s">
        <v>1133</v>
      </c>
      <c r="B234" t="s">
        <v>1134</v>
      </c>
      <c r="C234" t="s">
        <v>1135</v>
      </c>
      <c r="D234" t="s">
        <v>1136</v>
      </c>
      <c r="E234">
        <v>30956</v>
      </c>
      <c r="F234" t="s">
        <v>37</v>
      </c>
      <c r="G234" t="s">
        <v>1109</v>
      </c>
      <c r="H234" t="s">
        <v>1137</v>
      </c>
      <c r="I234" t="s">
        <v>40</v>
      </c>
      <c r="J234">
        <v>200013200526694</v>
      </c>
      <c r="K234" s="1">
        <v>40000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442.65</v>
      </c>
      <c r="V234" s="2">
        <v>1148</v>
      </c>
      <c r="W234" s="2">
        <v>1216</v>
      </c>
      <c r="X234">
        <v>0</v>
      </c>
      <c r="Y234">
        <v>0</v>
      </c>
      <c r="Z234" s="2">
        <v>13666.71</v>
      </c>
      <c r="AA234">
        <v>100</v>
      </c>
      <c r="AB234">
        <v>0</v>
      </c>
      <c r="AC234">
        <v>0</v>
      </c>
      <c r="AD234">
        <v>0</v>
      </c>
      <c r="AE234" s="2">
        <v>16573.36</v>
      </c>
      <c r="AF234" s="2">
        <v>23426.639999999999</v>
      </c>
      <c r="AG234">
        <v>0</v>
      </c>
      <c r="AH234" t="s">
        <v>41</v>
      </c>
      <c r="AI234" t="s">
        <v>42</v>
      </c>
      <c r="AJ234" t="s">
        <v>42</v>
      </c>
    </row>
    <row r="235" spans="1:36">
      <c r="A235" t="s">
        <v>1138</v>
      </c>
      <c r="B235" t="s">
        <v>1139</v>
      </c>
      <c r="C235" t="s">
        <v>1140</v>
      </c>
      <c r="D235" t="s">
        <v>1141</v>
      </c>
      <c r="E235">
        <v>39869</v>
      </c>
      <c r="F235" t="s">
        <v>37</v>
      </c>
      <c r="G235" t="s">
        <v>1109</v>
      </c>
      <c r="H235" t="s">
        <v>1115</v>
      </c>
      <c r="I235" t="s">
        <v>40</v>
      </c>
      <c r="J235">
        <v>200019606939407</v>
      </c>
      <c r="K235" s="1">
        <v>25000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717.5</v>
      </c>
      <c r="W235">
        <v>760</v>
      </c>
      <c r="X235" s="2">
        <v>1715.46</v>
      </c>
      <c r="Y235">
        <v>0</v>
      </c>
      <c r="Z235" s="2">
        <v>2053</v>
      </c>
      <c r="AA235">
        <v>0</v>
      </c>
      <c r="AB235">
        <v>0</v>
      </c>
      <c r="AC235">
        <v>0</v>
      </c>
      <c r="AD235">
        <v>0</v>
      </c>
      <c r="AE235" s="2">
        <v>5245.96</v>
      </c>
      <c r="AF235" s="2">
        <v>19754.04</v>
      </c>
      <c r="AG235">
        <v>0</v>
      </c>
      <c r="AH235" t="s">
        <v>48</v>
      </c>
      <c r="AI235" t="s">
        <v>312</v>
      </c>
      <c r="AJ235" t="s">
        <v>42</v>
      </c>
    </row>
    <row r="236" spans="1:36">
      <c r="A236" t="s">
        <v>1142</v>
      </c>
      <c r="B236" t="s">
        <v>1143</v>
      </c>
      <c r="C236" t="s">
        <v>1144</v>
      </c>
      <c r="D236" t="s">
        <v>1145</v>
      </c>
      <c r="E236">
        <v>39155</v>
      </c>
      <c r="F236" t="s">
        <v>37</v>
      </c>
      <c r="G236" t="s">
        <v>1109</v>
      </c>
      <c r="H236" t="s">
        <v>1115</v>
      </c>
      <c r="I236" s="1" t="s">
        <v>40</v>
      </c>
      <c r="J236">
        <v>200019606164490</v>
      </c>
      <c r="K236" s="1">
        <v>20000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574</v>
      </c>
      <c r="W236">
        <v>608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s="2">
        <v>1182</v>
      </c>
      <c r="AF236" s="2">
        <v>18818</v>
      </c>
      <c r="AG236">
        <v>0</v>
      </c>
      <c r="AH236" t="s">
        <v>48</v>
      </c>
      <c r="AI236" t="s">
        <v>611</v>
      </c>
      <c r="AJ236" t="s">
        <v>42</v>
      </c>
    </row>
    <row r="237" spans="1:36">
      <c r="A237" t="s">
        <v>1146</v>
      </c>
      <c r="B237" t="s">
        <v>1147</v>
      </c>
      <c r="C237" t="s">
        <v>1148</v>
      </c>
      <c r="D237" t="s">
        <v>1149</v>
      </c>
      <c r="E237">
        <v>39540</v>
      </c>
      <c r="F237" t="s">
        <v>37</v>
      </c>
      <c r="G237" t="s">
        <v>1109</v>
      </c>
      <c r="H237" t="s">
        <v>1128</v>
      </c>
      <c r="I237" t="s">
        <v>40</v>
      </c>
      <c r="J237">
        <v>200019606674065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1182</v>
      </c>
      <c r="AF237" s="2">
        <v>18818</v>
      </c>
      <c r="AG237">
        <v>0</v>
      </c>
      <c r="AH237" t="s">
        <v>48</v>
      </c>
      <c r="AI237" t="s">
        <v>655</v>
      </c>
      <c r="AJ237" t="s">
        <v>42</v>
      </c>
    </row>
    <row r="238" spans="1:36">
      <c r="A238" t="s">
        <v>1150</v>
      </c>
      <c r="B238" t="s">
        <v>1151</v>
      </c>
      <c r="C238" t="s">
        <v>1152</v>
      </c>
      <c r="D238" t="s">
        <v>1153</v>
      </c>
      <c r="E238">
        <v>37640</v>
      </c>
      <c r="F238" t="s">
        <v>37</v>
      </c>
      <c r="G238" t="s">
        <v>1109</v>
      </c>
      <c r="H238" t="s">
        <v>1115</v>
      </c>
      <c r="I238" t="s">
        <v>40</v>
      </c>
      <c r="J238">
        <v>200019604075967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9453.18</v>
      </c>
      <c r="AA238">
        <v>0</v>
      </c>
      <c r="AB238">
        <v>0</v>
      </c>
      <c r="AC238">
        <v>0</v>
      </c>
      <c r="AD238">
        <v>0</v>
      </c>
      <c r="AE238" s="2">
        <v>10694.28</v>
      </c>
      <c r="AF238" s="2">
        <v>10305.719999999999</v>
      </c>
      <c r="AG238">
        <v>0</v>
      </c>
      <c r="AH238" t="s">
        <v>48</v>
      </c>
      <c r="AI238" t="s">
        <v>42</v>
      </c>
      <c r="AJ238" t="s">
        <v>42</v>
      </c>
    </row>
    <row r="239" spans="1:36">
      <c r="A239" t="s">
        <v>1154</v>
      </c>
      <c r="B239" t="s">
        <v>1155</v>
      </c>
      <c r="C239" t="s">
        <v>1156</v>
      </c>
      <c r="D239" t="s">
        <v>1157</v>
      </c>
      <c r="E239">
        <v>37789</v>
      </c>
      <c r="F239" t="s">
        <v>37</v>
      </c>
      <c r="G239" t="s">
        <v>1109</v>
      </c>
      <c r="H239" t="s">
        <v>1158</v>
      </c>
      <c r="I239" t="s">
        <v>40</v>
      </c>
      <c r="J239">
        <v>200019604431020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 s="2">
        <v>10120.959999999999</v>
      </c>
      <c r="AA239">
        <v>0</v>
      </c>
      <c r="AB239">
        <v>0</v>
      </c>
      <c r="AC239">
        <v>0</v>
      </c>
      <c r="AD239">
        <v>0</v>
      </c>
      <c r="AE239" s="2">
        <v>11598.46</v>
      </c>
      <c r="AF239" s="2">
        <v>13401.54</v>
      </c>
      <c r="AG239">
        <v>0</v>
      </c>
      <c r="AH239" t="s">
        <v>41</v>
      </c>
      <c r="AI239" t="s">
        <v>42</v>
      </c>
      <c r="AJ239" t="s">
        <v>42</v>
      </c>
    </row>
    <row r="240" spans="1:36">
      <c r="A240" t="s">
        <v>1159</v>
      </c>
      <c r="B240" t="s">
        <v>1160</v>
      </c>
      <c r="C240" t="s">
        <v>1161</v>
      </c>
      <c r="D240" t="s">
        <v>1162</v>
      </c>
      <c r="E240">
        <v>21151</v>
      </c>
      <c r="F240" t="s">
        <v>37</v>
      </c>
      <c r="G240" t="s">
        <v>1109</v>
      </c>
      <c r="H240" t="s">
        <v>47</v>
      </c>
      <c r="I240" s="1" t="s">
        <v>40</v>
      </c>
      <c r="J240">
        <v>200013200265780</v>
      </c>
      <c r="K240" s="2">
        <v>35000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2">
        <v>1004.5</v>
      </c>
      <c r="W240" s="2">
        <v>1064</v>
      </c>
      <c r="X240">
        <v>0</v>
      </c>
      <c r="Y240">
        <v>0</v>
      </c>
      <c r="Z240">
        <v>500</v>
      </c>
      <c r="AA240">
        <v>0</v>
      </c>
      <c r="AB240">
        <v>0</v>
      </c>
      <c r="AC240">
        <v>0</v>
      </c>
      <c r="AD240">
        <v>0</v>
      </c>
      <c r="AE240" s="2">
        <v>2568.5</v>
      </c>
      <c r="AF240" s="2">
        <v>32431.5</v>
      </c>
      <c r="AG240">
        <v>0</v>
      </c>
      <c r="AH240" t="s">
        <v>41</v>
      </c>
      <c r="AI240" t="s">
        <v>42</v>
      </c>
      <c r="AJ240" t="s">
        <v>42</v>
      </c>
    </row>
    <row r="241" spans="1:36">
      <c r="A241" t="s">
        <v>1163</v>
      </c>
      <c r="B241" t="s">
        <v>1164</v>
      </c>
      <c r="C241" t="s">
        <v>1165</v>
      </c>
      <c r="D241" t="s">
        <v>1166</v>
      </c>
      <c r="E241">
        <v>37347</v>
      </c>
      <c r="F241" t="s">
        <v>37</v>
      </c>
      <c r="G241" t="s">
        <v>1109</v>
      </c>
      <c r="H241" t="s">
        <v>190</v>
      </c>
      <c r="I241" s="1" t="s">
        <v>40</v>
      </c>
      <c r="J241">
        <v>200019603481070</v>
      </c>
      <c r="K241" s="1">
        <v>75000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2">
        <v>6309.35</v>
      </c>
      <c r="V241" s="2">
        <v>2152.5</v>
      </c>
      <c r="W241" s="2">
        <v>2280</v>
      </c>
      <c r="X241">
        <v>0</v>
      </c>
      <c r="Y241">
        <v>0</v>
      </c>
      <c r="Z241" s="2">
        <v>1300</v>
      </c>
      <c r="AA241">
        <v>0</v>
      </c>
      <c r="AB241">
        <v>0</v>
      </c>
      <c r="AC241">
        <v>0</v>
      </c>
      <c r="AD241">
        <v>0</v>
      </c>
      <c r="AE241" s="2">
        <v>12041.85</v>
      </c>
      <c r="AF241" s="2">
        <v>62958.15</v>
      </c>
      <c r="AG241">
        <v>0</v>
      </c>
      <c r="AH241" t="s">
        <v>41</v>
      </c>
      <c r="AI241" t="s">
        <v>42</v>
      </c>
      <c r="AJ241" t="s">
        <v>42</v>
      </c>
    </row>
    <row r="242" spans="1:36">
      <c r="A242" t="s">
        <v>1167</v>
      </c>
      <c r="B242" t="s">
        <v>1168</v>
      </c>
      <c r="C242" t="s">
        <v>1169</v>
      </c>
      <c r="D242" t="s">
        <v>1170</v>
      </c>
      <c r="E242">
        <v>34082</v>
      </c>
      <c r="F242" t="s">
        <v>37</v>
      </c>
      <c r="G242" t="s">
        <v>1109</v>
      </c>
      <c r="H242" t="s">
        <v>1115</v>
      </c>
      <c r="I242" t="s">
        <v>40</v>
      </c>
      <c r="J242">
        <v>200019602183183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4147.4799999999996</v>
      </c>
      <c r="AA242">
        <v>0</v>
      </c>
      <c r="AB242">
        <v>0</v>
      </c>
      <c r="AC242">
        <v>0</v>
      </c>
      <c r="AD242">
        <v>0</v>
      </c>
      <c r="AE242" s="2">
        <v>5388.58</v>
      </c>
      <c r="AF242" s="2">
        <v>15611.42</v>
      </c>
      <c r="AG242">
        <v>0</v>
      </c>
      <c r="AH242" t="s">
        <v>48</v>
      </c>
      <c r="AI242" t="s">
        <v>42</v>
      </c>
      <c r="AJ242" t="s">
        <v>42</v>
      </c>
    </row>
    <row r="243" spans="1:36">
      <c r="A243" t="s">
        <v>1171</v>
      </c>
      <c r="B243" t="s">
        <v>1172</v>
      </c>
      <c r="C243" t="s">
        <v>1173</v>
      </c>
      <c r="D243" t="s">
        <v>1174</v>
      </c>
      <c r="E243">
        <v>37386</v>
      </c>
      <c r="F243" t="s">
        <v>37</v>
      </c>
      <c r="G243" t="s">
        <v>1109</v>
      </c>
      <c r="H243" t="s">
        <v>1045</v>
      </c>
      <c r="I243" t="s">
        <v>40</v>
      </c>
      <c r="J243">
        <v>200019603585107</v>
      </c>
      <c r="K243" s="1">
        <v>21000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602.70000000000005</v>
      </c>
      <c r="W243">
        <v>638.4</v>
      </c>
      <c r="X243">
        <v>0</v>
      </c>
      <c r="Y243">
        <v>0</v>
      </c>
      <c r="Z243" s="2">
        <v>12412.88</v>
      </c>
      <c r="AA243">
        <v>0</v>
      </c>
      <c r="AB243">
        <v>0</v>
      </c>
      <c r="AC243">
        <v>0</v>
      </c>
      <c r="AD243">
        <v>0</v>
      </c>
      <c r="AE243" s="2">
        <v>13653.98</v>
      </c>
      <c r="AF243" s="2">
        <v>7346.02</v>
      </c>
      <c r="AG243">
        <v>0</v>
      </c>
      <c r="AH243" t="s">
        <v>41</v>
      </c>
      <c r="AI243" t="s">
        <v>42</v>
      </c>
      <c r="AJ243" t="s">
        <v>42</v>
      </c>
    </row>
    <row r="244" spans="1:36">
      <c r="A244" t="s">
        <v>1175</v>
      </c>
      <c r="B244" t="s">
        <v>1176</v>
      </c>
      <c r="C244" t="s">
        <v>1177</v>
      </c>
      <c r="D244" t="s">
        <v>1178</v>
      </c>
      <c r="E244">
        <v>34454</v>
      </c>
      <c r="F244" t="s">
        <v>37</v>
      </c>
      <c r="G244" t="s">
        <v>1109</v>
      </c>
      <c r="H244" t="s">
        <v>1115</v>
      </c>
      <c r="I244" s="1" t="s">
        <v>40</v>
      </c>
      <c r="J244">
        <v>200019602183181</v>
      </c>
      <c r="K244" s="2">
        <v>21000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602.70000000000005</v>
      </c>
      <c r="W244">
        <v>638.4</v>
      </c>
      <c r="X244">
        <v>0</v>
      </c>
      <c r="Y244">
        <v>0</v>
      </c>
      <c r="Z244" s="2">
        <v>9178.42</v>
      </c>
      <c r="AA244">
        <v>0</v>
      </c>
      <c r="AB244">
        <v>0</v>
      </c>
      <c r="AC244">
        <v>0</v>
      </c>
      <c r="AD244">
        <v>0</v>
      </c>
      <c r="AE244" s="2">
        <v>10419.52</v>
      </c>
      <c r="AF244" s="2">
        <v>10580.48</v>
      </c>
      <c r="AG244">
        <v>0</v>
      </c>
      <c r="AH244" t="s">
        <v>48</v>
      </c>
      <c r="AI244" t="s">
        <v>42</v>
      </c>
      <c r="AJ244" t="s">
        <v>42</v>
      </c>
    </row>
    <row r="245" spans="1:36">
      <c r="A245" t="s">
        <v>1179</v>
      </c>
      <c r="B245" t="s">
        <v>1180</v>
      </c>
      <c r="C245" t="s">
        <v>1181</v>
      </c>
      <c r="D245" t="s">
        <v>1182</v>
      </c>
      <c r="E245">
        <v>4556</v>
      </c>
      <c r="F245" t="s">
        <v>37</v>
      </c>
      <c r="G245" t="s">
        <v>1109</v>
      </c>
      <c r="H245" t="s">
        <v>1115</v>
      </c>
      <c r="I245" t="s">
        <v>40</v>
      </c>
      <c r="J245">
        <v>200013200257730</v>
      </c>
      <c r="K245" s="1">
        <v>22000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631.4</v>
      </c>
      <c r="W245">
        <v>668.8</v>
      </c>
      <c r="X245">
        <v>0</v>
      </c>
      <c r="Y245">
        <v>0</v>
      </c>
      <c r="Z245" s="2">
        <v>10861.92</v>
      </c>
      <c r="AA245">
        <v>0</v>
      </c>
      <c r="AB245">
        <v>0</v>
      </c>
      <c r="AC245">
        <v>0</v>
      </c>
      <c r="AD245">
        <v>0</v>
      </c>
      <c r="AE245" s="2">
        <v>12162.12</v>
      </c>
      <c r="AF245" s="2">
        <v>9837.8799999999992</v>
      </c>
      <c r="AG245">
        <v>0</v>
      </c>
      <c r="AH245" t="s">
        <v>48</v>
      </c>
      <c r="AI245" t="s">
        <v>42</v>
      </c>
      <c r="AJ245" t="s">
        <v>42</v>
      </c>
    </row>
    <row r="246" spans="1:36">
      <c r="A246" t="s">
        <v>1183</v>
      </c>
      <c r="B246" t="s">
        <v>557</v>
      </c>
      <c r="C246" t="s">
        <v>1184</v>
      </c>
      <c r="D246" t="s">
        <v>1185</v>
      </c>
      <c r="E246">
        <v>37571</v>
      </c>
      <c r="F246" t="s">
        <v>37</v>
      </c>
      <c r="G246" t="s">
        <v>1109</v>
      </c>
      <c r="H246" t="s">
        <v>1115</v>
      </c>
      <c r="I246" s="1" t="s">
        <v>40</v>
      </c>
      <c r="J246">
        <v>200019604005339</v>
      </c>
      <c r="K246" s="1">
        <v>22000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631.4</v>
      </c>
      <c r="W246">
        <v>668.8</v>
      </c>
      <c r="X246">
        <v>0</v>
      </c>
      <c r="Y246">
        <v>0</v>
      </c>
      <c r="Z246" s="2">
        <v>1000</v>
      </c>
      <c r="AA246">
        <v>0</v>
      </c>
      <c r="AB246">
        <v>0</v>
      </c>
      <c r="AC246">
        <v>0</v>
      </c>
      <c r="AD246">
        <v>0</v>
      </c>
      <c r="AE246" s="2">
        <v>2300.1999999999998</v>
      </c>
      <c r="AF246" s="2">
        <v>19699.8</v>
      </c>
      <c r="AG246">
        <v>0</v>
      </c>
      <c r="AH246" t="s">
        <v>41</v>
      </c>
      <c r="AI246" t="s">
        <v>42</v>
      </c>
      <c r="AJ246" t="s">
        <v>42</v>
      </c>
    </row>
    <row r="247" spans="1:36">
      <c r="A247" t="s">
        <v>1186</v>
      </c>
      <c r="B247" t="s">
        <v>1187</v>
      </c>
      <c r="C247" t="s">
        <v>1188</v>
      </c>
      <c r="D247" t="s">
        <v>1189</v>
      </c>
      <c r="E247">
        <v>26357</v>
      </c>
      <c r="F247" t="s">
        <v>37</v>
      </c>
      <c r="G247" t="s">
        <v>1109</v>
      </c>
      <c r="H247" t="s">
        <v>1115</v>
      </c>
      <c r="I247" t="s">
        <v>40</v>
      </c>
      <c r="J247">
        <v>200013200350666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12286.59</v>
      </c>
      <c r="AA247">
        <v>0</v>
      </c>
      <c r="AB247">
        <v>0</v>
      </c>
      <c r="AC247">
        <v>0</v>
      </c>
      <c r="AD247">
        <v>0</v>
      </c>
      <c r="AE247" s="2">
        <v>13527.69</v>
      </c>
      <c r="AF247" s="2">
        <v>7472.31</v>
      </c>
      <c r="AG247">
        <v>0</v>
      </c>
      <c r="AH247" t="s">
        <v>48</v>
      </c>
      <c r="AI247" t="s">
        <v>42</v>
      </c>
      <c r="AJ247" t="s">
        <v>42</v>
      </c>
    </row>
    <row r="248" spans="1:36">
      <c r="A248" t="s">
        <v>1190</v>
      </c>
      <c r="B248" t="s">
        <v>1191</v>
      </c>
      <c r="C248" t="s">
        <v>1192</v>
      </c>
      <c r="D248" t="s">
        <v>1193</v>
      </c>
      <c r="E248">
        <v>23536</v>
      </c>
      <c r="F248" t="s">
        <v>37</v>
      </c>
      <c r="G248" t="s">
        <v>1109</v>
      </c>
      <c r="H248" t="s">
        <v>1045</v>
      </c>
      <c r="I248" t="s">
        <v>40</v>
      </c>
      <c r="J248">
        <v>200013200253611</v>
      </c>
      <c r="K248" s="1">
        <v>28000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803.6</v>
      </c>
      <c r="W248">
        <v>851.2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 s="2">
        <v>1654.8</v>
      </c>
      <c r="AF248" s="2">
        <v>26345.200000000001</v>
      </c>
      <c r="AG248">
        <v>0</v>
      </c>
      <c r="AH248" t="s">
        <v>48</v>
      </c>
      <c r="AI248" t="s">
        <v>42</v>
      </c>
      <c r="AJ248" t="s">
        <v>42</v>
      </c>
    </row>
    <row r="249" spans="1:36">
      <c r="A249" t="s">
        <v>1194</v>
      </c>
      <c r="B249" t="s">
        <v>1195</v>
      </c>
      <c r="C249" t="s">
        <v>1196</v>
      </c>
      <c r="D249" t="s">
        <v>1197</v>
      </c>
      <c r="E249">
        <v>26337</v>
      </c>
      <c r="F249" t="s">
        <v>37</v>
      </c>
      <c r="G249" t="s">
        <v>1109</v>
      </c>
      <c r="H249" t="s">
        <v>1115</v>
      </c>
      <c r="I249" t="s">
        <v>40</v>
      </c>
      <c r="J249">
        <v>200013200347682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 s="2">
        <v>5373.47</v>
      </c>
      <c r="AA249">
        <v>0</v>
      </c>
      <c r="AB249">
        <v>0</v>
      </c>
      <c r="AC249">
        <v>0</v>
      </c>
      <c r="AD249">
        <v>0</v>
      </c>
      <c r="AE249" s="2">
        <v>6614.57</v>
      </c>
      <c r="AF249" s="2">
        <v>14385.43</v>
      </c>
      <c r="AG249">
        <v>0</v>
      </c>
      <c r="AH249" t="s">
        <v>41</v>
      </c>
      <c r="AI249" t="s">
        <v>42</v>
      </c>
      <c r="AJ249" t="s">
        <v>42</v>
      </c>
    </row>
    <row r="250" spans="1:36">
      <c r="A250" t="s">
        <v>1198</v>
      </c>
      <c r="B250" t="s">
        <v>1199</v>
      </c>
      <c r="C250" t="s">
        <v>1200</v>
      </c>
      <c r="D250" t="s">
        <v>1201</v>
      </c>
      <c r="E250">
        <v>35556</v>
      </c>
      <c r="F250" t="s">
        <v>37</v>
      </c>
      <c r="G250" t="s">
        <v>1109</v>
      </c>
      <c r="H250" t="s">
        <v>1115</v>
      </c>
      <c r="I250" t="s">
        <v>40</v>
      </c>
      <c r="J250">
        <v>200019603169888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s="2">
        <v>1241.0999999999999</v>
      </c>
      <c r="AF250" s="2">
        <v>19758.900000000001</v>
      </c>
      <c r="AG250">
        <v>0</v>
      </c>
      <c r="AH250" t="s">
        <v>48</v>
      </c>
      <c r="AI250" t="s">
        <v>42</v>
      </c>
      <c r="AJ250" t="s">
        <v>42</v>
      </c>
    </row>
    <row r="251" spans="1:36">
      <c r="A251" t="s">
        <v>1202</v>
      </c>
      <c r="B251" t="s">
        <v>1203</v>
      </c>
      <c r="C251" t="s">
        <v>1204</v>
      </c>
      <c r="D251" t="s">
        <v>1205</v>
      </c>
      <c r="E251">
        <v>37639</v>
      </c>
      <c r="F251" t="s">
        <v>37</v>
      </c>
      <c r="G251" t="s">
        <v>1109</v>
      </c>
      <c r="H251" t="s">
        <v>1115</v>
      </c>
      <c r="I251" t="s">
        <v>40</v>
      </c>
      <c r="J251">
        <v>200019604075975</v>
      </c>
      <c r="K251" s="1">
        <v>21000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602.70000000000005</v>
      </c>
      <c r="W251">
        <v>638.4</v>
      </c>
      <c r="X251">
        <v>0</v>
      </c>
      <c r="Y251">
        <v>0</v>
      </c>
      <c r="Z251" s="2">
        <v>8543.66</v>
      </c>
      <c r="AA251">
        <v>0</v>
      </c>
      <c r="AB251">
        <v>0</v>
      </c>
      <c r="AC251">
        <v>0</v>
      </c>
      <c r="AD251">
        <v>0</v>
      </c>
      <c r="AE251" s="2">
        <v>9784.76</v>
      </c>
      <c r="AF251" s="2">
        <v>11215.24</v>
      </c>
      <c r="AG251">
        <v>0</v>
      </c>
      <c r="AH251" t="s">
        <v>48</v>
      </c>
      <c r="AI251" t="s">
        <v>42</v>
      </c>
      <c r="AJ251" t="s">
        <v>42</v>
      </c>
    </row>
    <row r="252" spans="1:36">
      <c r="A252" t="s">
        <v>1206</v>
      </c>
      <c r="B252" t="s">
        <v>1207</v>
      </c>
      <c r="C252" t="s">
        <v>1208</v>
      </c>
      <c r="D252" t="s">
        <v>1209</v>
      </c>
      <c r="E252">
        <v>37454</v>
      </c>
      <c r="F252" t="s">
        <v>37</v>
      </c>
      <c r="G252" t="s">
        <v>1109</v>
      </c>
      <c r="H252" t="s">
        <v>1210</v>
      </c>
      <c r="I252" t="s">
        <v>40</v>
      </c>
      <c r="J252">
        <v>200019603706910</v>
      </c>
      <c r="K252" s="1">
        <v>36000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s="2">
        <v>1033.2</v>
      </c>
      <c r="W252" s="2">
        <v>1094.4000000000001</v>
      </c>
      <c r="X252">
        <v>0</v>
      </c>
      <c r="Y252">
        <v>0</v>
      </c>
      <c r="Z252" s="2">
        <v>16189.23</v>
      </c>
      <c r="AA252">
        <v>0</v>
      </c>
      <c r="AB252">
        <v>0</v>
      </c>
      <c r="AC252">
        <v>0</v>
      </c>
      <c r="AD252">
        <v>0</v>
      </c>
      <c r="AE252" s="2">
        <v>18316.830000000002</v>
      </c>
      <c r="AF252" s="2">
        <v>17683.169999999998</v>
      </c>
      <c r="AG252">
        <v>0</v>
      </c>
      <c r="AH252" t="s">
        <v>41</v>
      </c>
      <c r="AI252" t="s">
        <v>42</v>
      </c>
      <c r="AJ252" t="s">
        <v>42</v>
      </c>
    </row>
    <row r="253" spans="1:36">
      <c r="A253" t="s">
        <v>1211</v>
      </c>
      <c r="B253" t="s">
        <v>1212</v>
      </c>
      <c r="C253" t="s">
        <v>1213</v>
      </c>
      <c r="D253" t="s">
        <v>1214</v>
      </c>
      <c r="E253">
        <v>22623</v>
      </c>
      <c r="F253" t="s">
        <v>37</v>
      </c>
      <c r="G253" t="s">
        <v>1109</v>
      </c>
      <c r="H253" t="s">
        <v>1115</v>
      </c>
      <c r="I253" s="1" t="s">
        <v>40</v>
      </c>
      <c r="J253">
        <v>200019602183179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48</v>
      </c>
      <c r="AI253" t="s">
        <v>42</v>
      </c>
      <c r="AJ253" t="s">
        <v>42</v>
      </c>
    </row>
    <row r="254" spans="1:36">
      <c r="A254" t="s">
        <v>1215</v>
      </c>
      <c r="B254" t="s">
        <v>445</v>
      </c>
      <c r="C254" t="s">
        <v>1216</v>
      </c>
      <c r="D254" t="s">
        <v>1217</v>
      </c>
      <c r="E254">
        <v>34087</v>
      </c>
      <c r="F254" t="s">
        <v>37</v>
      </c>
      <c r="G254" t="s">
        <v>1109</v>
      </c>
      <c r="H254" t="s">
        <v>1115</v>
      </c>
      <c r="I254" t="s">
        <v>40</v>
      </c>
      <c r="J254">
        <v>200019603169887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 s="2">
        <v>1241.0999999999999</v>
      </c>
      <c r="AF254" s="2">
        <v>19758.900000000001</v>
      </c>
      <c r="AG254">
        <v>0</v>
      </c>
      <c r="AH254" t="s">
        <v>41</v>
      </c>
      <c r="AI254" t="s">
        <v>42</v>
      </c>
      <c r="AJ254" t="s">
        <v>42</v>
      </c>
    </row>
    <row r="255" spans="1:36">
      <c r="A255" t="s">
        <v>1218</v>
      </c>
      <c r="B255" t="s">
        <v>308</v>
      </c>
      <c r="C255" t="s">
        <v>1219</v>
      </c>
      <c r="D255" t="s">
        <v>1220</v>
      </c>
      <c r="E255">
        <v>37895</v>
      </c>
      <c r="F255" t="s">
        <v>37</v>
      </c>
      <c r="G255" t="s">
        <v>1109</v>
      </c>
      <c r="H255" t="s">
        <v>1128</v>
      </c>
      <c r="I255" t="s">
        <v>40</v>
      </c>
      <c r="J255">
        <v>200019604668132</v>
      </c>
      <c r="K255" s="1">
        <v>20000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574</v>
      </c>
      <c r="W255">
        <v>608</v>
      </c>
      <c r="X255">
        <v>0</v>
      </c>
      <c r="Y255">
        <v>0</v>
      </c>
      <c r="Z255" s="2">
        <v>10578.42</v>
      </c>
      <c r="AA255">
        <v>0</v>
      </c>
      <c r="AB255">
        <v>0</v>
      </c>
      <c r="AC255">
        <v>0</v>
      </c>
      <c r="AD255">
        <v>0</v>
      </c>
      <c r="AE255" s="2">
        <v>11760.42</v>
      </c>
      <c r="AF255" s="2">
        <v>8239.58</v>
      </c>
      <c r="AG255">
        <v>0</v>
      </c>
      <c r="AH255" t="s">
        <v>41</v>
      </c>
      <c r="AI255" t="s">
        <v>42</v>
      </c>
      <c r="AJ255" t="s">
        <v>42</v>
      </c>
    </row>
    <row r="256" spans="1:36">
      <c r="A256" t="s">
        <v>1221</v>
      </c>
      <c r="B256" t="s">
        <v>1222</v>
      </c>
      <c r="C256" t="s">
        <v>1223</v>
      </c>
      <c r="D256" t="s">
        <v>1224</v>
      </c>
      <c r="E256">
        <v>37726</v>
      </c>
      <c r="F256" t="s">
        <v>37</v>
      </c>
      <c r="G256" t="s">
        <v>1109</v>
      </c>
      <c r="H256" t="s">
        <v>47</v>
      </c>
      <c r="I256" t="s">
        <v>40</v>
      </c>
      <c r="J256">
        <v>200019604332142</v>
      </c>
      <c r="K256" s="2">
        <v>30000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861</v>
      </c>
      <c r="W256">
        <v>912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1773</v>
      </c>
      <c r="AF256" s="2">
        <v>28227</v>
      </c>
      <c r="AG256">
        <v>0</v>
      </c>
      <c r="AH256" t="s">
        <v>48</v>
      </c>
      <c r="AI256" t="s">
        <v>42</v>
      </c>
      <c r="AJ256" t="s">
        <v>42</v>
      </c>
    </row>
    <row r="257" spans="1:36">
      <c r="A257" t="s">
        <v>1225</v>
      </c>
      <c r="B257" t="s">
        <v>1226</v>
      </c>
      <c r="C257" t="s">
        <v>1227</v>
      </c>
      <c r="D257" t="s">
        <v>1228</v>
      </c>
      <c r="E257">
        <v>4555</v>
      </c>
      <c r="F257" t="s">
        <v>37</v>
      </c>
      <c r="G257" t="s">
        <v>1109</v>
      </c>
      <c r="H257" t="s">
        <v>1115</v>
      </c>
      <c r="I257" t="s">
        <v>40</v>
      </c>
      <c r="J257">
        <v>200013200259055</v>
      </c>
      <c r="K257" s="1">
        <v>21000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 s="2">
        <v>1000</v>
      </c>
      <c r="AA257">
        <v>0</v>
      </c>
      <c r="AB257">
        <v>0</v>
      </c>
      <c r="AC257">
        <v>0</v>
      </c>
      <c r="AD257">
        <v>0</v>
      </c>
      <c r="AE257" s="2">
        <v>2241.1</v>
      </c>
      <c r="AF257" s="2">
        <v>18758.900000000001</v>
      </c>
      <c r="AG257">
        <v>0</v>
      </c>
      <c r="AH257" t="s">
        <v>48</v>
      </c>
      <c r="AI257" t="s">
        <v>42</v>
      </c>
      <c r="AJ257" t="s">
        <v>42</v>
      </c>
    </row>
    <row r="258" spans="1:36">
      <c r="A258" t="s">
        <v>1229</v>
      </c>
      <c r="B258" t="s">
        <v>1230</v>
      </c>
      <c r="C258" t="s">
        <v>1231</v>
      </c>
      <c r="D258" t="s">
        <v>1232</v>
      </c>
      <c r="E258">
        <v>37476</v>
      </c>
      <c r="F258" t="s">
        <v>37</v>
      </c>
      <c r="G258" t="s">
        <v>1109</v>
      </c>
      <c r="H258" t="s">
        <v>1210</v>
      </c>
      <c r="I258" t="s">
        <v>40</v>
      </c>
      <c r="J258">
        <v>200019603790525</v>
      </c>
      <c r="K258" s="1">
        <v>25000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717.5</v>
      </c>
      <c r="W258">
        <v>760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 s="2">
        <v>1477.5</v>
      </c>
      <c r="AF258" s="2">
        <v>23522.5</v>
      </c>
      <c r="AG258">
        <v>0</v>
      </c>
      <c r="AH258" t="s">
        <v>41</v>
      </c>
      <c r="AI258" t="s">
        <v>42</v>
      </c>
      <c r="AJ258" t="s">
        <v>42</v>
      </c>
    </row>
    <row r="259" spans="1:36">
      <c r="A259" t="s">
        <v>1233</v>
      </c>
      <c r="B259" t="s">
        <v>173</v>
      </c>
      <c r="C259" t="s">
        <v>1234</v>
      </c>
      <c r="D259" t="s">
        <v>1235</v>
      </c>
      <c r="E259">
        <v>37738</v>
      </c>
      <c r="F259" t="s">
        <v>37</v>
      </c>
      <c r="G259" t="s">
        <v>1109</v>
      </c>
      <c r="H259" t="s">
        <v>1236</v>
      </c>
      <c r="I259" t="s">
        <v>40</v>
      </c>
      <c r="J259">
        <v>200019604332136</v>
      </c>
      <c r="K259" s="2">
        <v>25000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717.5</v>
      </c>
      <c r="W259">
        <v>760</v>
      </c>
      <c r="X259">
        <v>0</v>
      </c>
      <c r="Y259">
        <v>0</v>
      </c>
      <c r="Z259" s="2">
        <v>1000</v>
      </c>
      <c r="AA259">
        <v>0</v>
      </c>
      <c r="AB259">
        <v>0</v>
      </c>
      <c r="AC259">
        <v>0</v>
      </c>
      <c r="AD259">
        <v>0</v>
      </c>
      <c r="AE259" s="2">
        <v>2477.5</v>
      </c>
      <c r="AF259" s="2">
        <v>22522.5</v>
      </c>
      <c r="AG259">
        <v>0</v>
      </c>
      <c r="AH259" t="s">
        <v>41</v>
      </c>
      <c r="AI259" t="s">
        <v>42</v>
      </c>
      <c r="AJ259" t="s">
        <v>42</v>
      </c>
    </row>
    <row r="260" spans="1:36">
      <c r="A260" t="s">
        <v>1237</v>
      </c>
      <c r="B260" t="s">
        <v>1238</v>
      </c>
      <c r="C260" t="s">
        <v>1239</v>
      </c>
      <c r="D260" t="s">
        <v>1240</v>
      </c>
      <c r="E260">
        <v>40096</v>
      </c>
      <c r="F260" t="s">
        <v>37</v>
      </c>
      <c r="G260" t="s">
        <v>1109</v>
      </c>
      <c r="H260" t="s">
        <v>1115</v>
      </c>
      <c r="I260" t="s">
        <v>40</v>
      </c>
      <c r="J260">
        <v>200019607284891</v>
      </c>
      <c r="K260" s="2">
        <v>20000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574</v>
      </c>
      <c r="W260">
        <v>608</v>
      </c>
      <c r="X260">
        <v>0</v>
      </c>
      <c r="Y260">
        <v>0</v>
      </c>
      <c r="Z260" s="2">
        <v>1500</v>
      </c>
      <c r="AA260">
        <v>0</v>
      </c>
      <c r="AB260">
        <v>0</v>
      </c>
      <c r="AC260">
        <v>0</v>
      </c>
      <c r="AD260">
        <v>0</v>
      </c>
      <c r="AE260" s="2">
        <v>2682</v>
      </c>
      <c r="AF260" s="2">
        <v>17318</v>
      </c>
      <c r="AG260">
        <v>0</v>
      </c>
      <c r="AH260" t="s">
        <v>48</v>
      </c>
      <c r="AI260" t="s">
        <v>64</v>
      </c>
      <c r="AJ260" t="s">
        <v>42</v>
      </c>
    </row>
    <row r="261" spans="1:36">
      <c r="A261" t="s">
        <v>1241</v>
      </c>
      <c r="B261" t="s">
        <v>1242</v>
      </c>
      <c r="C261" t="s">
        <v>1243</v>
      </c>
      <c r="D261" t="s">
        <v>1244</v>
      </c>
      <c r="E261">
        <v>38455</v>
      </c>
      <c r="F261" t="s">
        <v>37</v>
      </c>
      <c r="G261" t="s">
        <v>1109</v>
      </c>
      <c r="H261" t="s">
        <v>1115</v>
      </c>
      <c r="I261" t="s">
        <v>40</v>
      </c>
      <c r="J261">
        <v>200019605266792</v>
      </c>
      <c r="K261" s="1">
        <v>21000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602.70000000000005</v>
      </c>
      <c r="W261">
        <v>638.4</v>
      </c>
      <c r="X261">
        <v>0</v>
      </c>
      <c r="Y261">
        <v>0</v>
      </c>
      <c r="Z261" s="2">
        <v>2500</v>
      </c>
      <c r="AA261">
        <v>0</v>
      </c>
      <c r="AB261">
        <v>0</v>
      </c>
      <c r="AC261">
        <v>0</v>
      </c>
      <c r="AD261">
        <v>0</v>
      </c>
      <c r="AE261" s="2">
        <v>3741.1</v>
      </c>
      <c r="AF261" s="2">
        <v>17258.900000000001</v>
      </c>
      <c r="AG261">
        <v>0</v>
      </c>
      <c r="AH261" t="s">
        <v>41</v>
      </c>
      <c r="AI261" t="s">
        <v>370</v>
      </c>
      <c r="AJ261" t="s">
        <v>42</v>
      </c>
    </row>
    <row r="262" spans="1:36">
      <c r="A262" t="s">
        <v>1245</v>
      </c>
      <c r="B262" t="s">
        <v>1246</v>
      </c>
      <c r="C262" t="s">
        <v>1247</v>
      </c>
      <c r="D262" t="s">
        <v>1248</v>
      </c>
      <c r="E262">
        <v>38168</v>
      </c>
      <c r="F262" t="s">
        <v>37</v>
      </c>
      <c r="G262" t="s">
        <v>1109</v>
      </c>
      <c r="H262" t="s">
        <v>1115</v>
      </c>
      <c r="I262" t="s">
        <v>40</v>
      </c>
      <c r="J262">
        <v>200019604959615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9811.52</v>
      </c>
      <c r="AA262">
        <v>0</v>
      </c>
      <c r="AB262">
        <v>0</v>
      </c>
      <c r="AC262">
        <v>0</v>
      </c>
      <c r="AD262">
        <v>0</v>
      </c>
      <c r="AE262" s="2">
        <v>11052.62</v>
      </c>
      <c r="AF262" s="2">
        <v>9947.3799999999992</v>
      </c>
      <c r="AG262">
        <v>0</v>
      </c>
      <c r="AH262" t="s">
        <v>48</v>
      </c>
      <c r="AI262" t="s">
        <v>42</v>
      </c>
      <c r="AJ262" t="s">
        <v>42</v>
      </c>
    </row>
    <row r="263" spans="1:36">
      <c r="A263" t="s">
        <v>1249</v>
      </c>
      <c r="B263" t="s">
        <v>1250</v>
      </c>
      <c r="C263" t="s">
        <v>1251</v>
      </c>
      <c r="D263" t="s">
        <v>1252</v>
      </c>
      <c r="E263">
        <v>32578</v>
      </c>
      <c r="F263" t="s">
        <v>37</v>
      </c>
      <c r="G263" t="s">
        <v>1109</v>
      </c>
      <c r="H263" t="s">
        <v>1115</v>
      </c>
      <c r="I263" t="s">
        <v>40</v>
      </c>
      <c r="J263">
        <v>200019601243616</v>
      </c>
      <c r="K263" s="2">
        <v>25000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717.5</v>
      </c>
      <c r="W263">
        <v>760</v>
      </c>
      <c r="X263">
        <v>0</v>
      </c>
      <c r="Y263">
        <v>0</v>
      </c>
      <c r="Z263" s="2">
        <v>7641.19</v>
      </c>
      <c r="AA263">
        <v>0</v>
      </c>
      <c r="AB263">
        <v>0</v>
      </c>
      <c r="AC263">
        <v>0</v>
      </c>
      <c r="AD263">
        <v>0</v>
      </c>
      <c r="AE263" s="2">
        <v>9118.69</v>
      </c>
      <c r="AF263" s="2">
        <v>15881.31</v>
      </c>
      <c r="AG263">
        <v>0</v>
      </c>
      <c r="AH263" t="s">
        <v>48</v>
      </c>
      <c r="AI263" t="s">
        <v>42</v>
      </c>
      <c r="AJ263" t="s">
        <v>42</v>
      </c>
    </row>
    <row r="264" spans="1:36">
      <c r="A264" t="s">
        <v>1253</v>
      </c>
      <c r="B264" t="s">
        <v>1254</v>
      </c>
      <c r="C264" t="s">
        <v>1177</v>
      </c>
      <c r="D264" t="s">
        <v>1255</v>
      </c>
      <c r="E264">
        <v>38169</v>
      </c>
      <c r="F264" t="s">
        <v>37</v>
      </c>
      <c r="G264" t="s">
        <v>1109</v>
      </c>
      <c r="H264" t="s">
        <v>1115</v>
      </c>
      <c r="I264" t="s">
        <v>40</v>
      </c>
      <c r="J264">
        <v>200019604959610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5589.39</v>
      </c>
      <c r="AA264">
        <v>0</v>
      </c>
      <c r="AB264">
        <v>0</v>
      </c>
      <c r="AC264">
        <v>0</v>
      </c>
      <c r="AD264">
        <v>0</v>
      </c>
      <c r="AE264" s="2">
        <v>6830.49</v>
      </c>
      <c r="AF264" s="2">
        <v>14169.51</v>
      </c>
      <c r="AG264">
        <v>0</v>
      </c>
      <c r="AH264" t="s">
        <v>48</v>
      </c>
      <c r="AI264" t="s">
        <v>42</v>
      </c>
      <c r="AJ264" t="s">
        <v>42</v>
      </c>
    </row>
    <row r="265" spans="1:36">
      <c r="A265" t="s">
        <v>1256</v>
      </c>
      <c r="B265" t="s">
        <v>1257</v>
      </c>
      <c r="C265" t="s">
        <v>1258</v>
      </c>
      <c r="D265" t="s">
        <v>1259</v>
      </c>
      <c r="E265">
        <v>40131</v>
      </c>
      <c r="F265" t="s">
        <v>37</v>
      </c>
      <c r="G265" t="s">
        <v>1109</v>
      </c>
      <c r="H265" t="s">
        <v>1115</v>
      </c>
      <c r="I265" t="s">
        <v>40</v>
      </c>
      <c r="J265">
        <v>200019607390246</v>
      </c>
      <c r="K265" s="2">
        <v>20000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574</v>
      </c>
      <c r="W265">
        <v>608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s="2">
        <v>1182</v>
      </c>
      <c r="AF265" s="2">
        <v>18818</v>
      </c>
      <c r="AG265">
        <v>0</v>
      </c>
      <c r="AH265" t="s">
        <v>48</v>
      </c>
      <c r="AI265" t="s">
        <v>251</v>
      </c>
      <c r="AJ265" t="s">
        <v>42</v>
      </c>
    </row>
    <row r="266" spans="1:36">
      <c r="A266" t="s">
        <v>1260</v>
      </c>
      <c r="B266" t="s">
        <v>1261</v>
      </c>
      <c r="C266" t="s">
        <v>1262</v>
      </c>
      <c r="D266" t="s">
        <v>1263</v>
      </c>
      <c r="E266">
        <v>40202</v>
      </c>
      <c r="F266" t="s">
        <v>37</v>
      </c>
      <c r="G266" t="s">
        <v>1109</v>
      </c>
      <c r="H266" t="s">
        <v>1264</v>
      </c>
      <c r="I266" t="s">
        <v>40</v>
      </c>
      <c r="J266">
        <v>200019607595984</v>
      </c>
      <c r="K266" s="2">
        <v>30000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861</v>
      </c>
      <c r="W266">
        <v>912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 s="2">
        <v>1773</v>
      </c>
      <c r="AF266" s="2">
        <v>28227</v>
      </c>
      <c r="AG266">
        <v>0</v>
      </c>
      <c r="AH266" t="s">
        <v>1265</v>
      </c>
      <c r="AI266" t="s">
        <v>495</v>
      </c>
      <c r="AJ266" t="s">
        <v>42</v>
      </c>
    </row>
    <row r="267" spans="1:36">
      <c r="A267" t="s">
        <v>1266</v>
      </c>
      <c r="B267" t="s">
        <v>1267</v>
      </c>
      <c r="C267" t="s">
        <v>1268</v>
      </c>
      <c r="D267" t="s">
        <v>1269</v>
      </c>
      <c r="E267">
        <v>38453</v>
      </c>
      <c r="F267" t="s">
        <v>37</v>
      </c>
      <c r="G267" t="s">
        <v>1109</v>
      </c>
      <c r="H267" t="s">
        <v>1115</v>
      </c>
      <c r="I267" t="s">
        <v>40</v>
      </c>
      <c r="J267">
        <v>200019605266785</v>
      </c>
      <c r="K267" s="2">
        <v>21000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3902.83</v>
      </c>
      <c r="AA267">
        <v>0</v>
      </c>
      <c r="AB267">
        <v>0</v>
      </c>
      <c r="AC267">
        <v>0</v>
      </c>
      <c r="AD267">
        <v>0</v>
      </c>
      <c r="AE267" s="2">
        <v>5143.93</v>
      </c>
      <c r="AF267" s="2">
        <v>15856.07</v>
      </c>
      <c r="AG267">
        <v>0</v>
      </c>
      <c r="AH267" t="s">
        <v>48</v>
      </c>
      <c r="AI267" t="s">
        <v>370</v>
      </c>
      <c r="AJ267" t="s">
        <v>42</v>
      </c>
    </row>
    <row r="268" spans="1:36">
      <c r="A268" t="s">
        <v>1270</v>
      </c>
      <c r="B268" t="s">
        <v>1271</v>
      </c>
      <c r="C268" t="s">
        <v>1272</v>
      </c>
      <c r="D268" t="s">
        <v>1273</v>
      </c>
      <c r="E268">
        <v>40000</v>
      </c>
      <c r="F268" t="s">
        <v>37</v>
      </c>
      <c r="G268" t="s">
        <v>1109</v>
      </c>
      <c r="H268" t="s">
        <v>1274</v>
      </c>
      <c r="I268" t="s">
        <v>40</v>
      </c>
      <c r="J268">
        <v>200019607140869</v>
      </c>
      <c r="K268" s="2">
        <v>25000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717.5</v>
      </c>
      <c r="W268">
        <v>760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s="2">
        <v>1477.5</v>
      </c>
      <c r="AF268" s="2">
        <v>23522.5</v>
      </c>
      <c r="AG268">
        <v>0</v>
      </c>
      <c r="AH268" t="s">
        <v>41</v>
      </c>
      <c r="AI268" t="s">
        <v>99</v>
      </c>
      <c r="AJ268" t="s">
        <v>42</v>
      </c>
    </row>
    <row r="269" spans="1:36">
      <c r="A269" t="s">
        <v>1275</v>
      </c>
      <c r="B269" t="s">
        <v>1276</v>
      </c>
      <c r="C269" t="s">
        <v>1277</v>
      </c>
      <c r="D269" t="s">
        <v>1278</v>
      </c>
      <c r="E269">
        <v>37637</v>
      </c>
      <c r="F269" t="s">
        <v>37</v>
      </c>
      <c r="G269" t="s">
        <v>1109</v>
      </c>
      <c r="H269" t="s">
        <v>1115</v>
      </c>
      <c r="I269" t="s">
        <v>40</v>
      </c>
      <c r="J269">
        <v>200019604075970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10972.38</v>
      </c>
      <c r="AA269">
        <v>0</v>
      </c>
      <c r="AB269">
        <v>0</v>
      </c>
      <c r="AC269">
        <v>0</v>
      </c>
      <c r="AD269">
        <v>0</v>
      </c>
      <c r="AE269" s="2">
        <v>12213.48</v>
      </c>
      <c r="AF269" s="2">
        <v>8786.52</v>
      </c>
      <c r="AG269">
        <v>0</v>
      </c>
      <c r="AH269" t="s">
        <v>48</v>
      </c>
      <c r="AI269" t="s">
        <v>42</v>
      </c>
      <c r="AJ269" t="s">
        <v>42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36655</v>
      </c>
      <c r="F270" t="s">
        <v>37</v>
      </c>
      <c r="G270" t="s">
        <v>1109</v>
      </c>
      <c r="H270" t="s">
        <v>1115</v>
      </c>
      <c r="I270" t="s">
        <v>40</v>
      </c>
      <c r="J270">
        <v>200019603169893</v>
      </c>
      <c r="K270" s="1">
        <v>21000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3658.67</v>
      </c>
      <c r="AA270">
        <v>0</v>
      </c>
      <c r="AB270">
        <v>0</v>
      </c>
      <c r="AC270">
        <v>0</v>
      </c>
      <c r="AD270">
        <v>0</v>
      </c>
      <c r="AE270" s="2">
        <v>4899.7700000000004</v>
      </c>
      <c r="AF270" s="2">
        <v>16100.23</v>
      </c>
      <c r="AG270">
        <v>0</v>
      </c>
      <c r="AH270" t="s">
        <v>48</v>
      </c>
      <c r="AI270" t="s">
        <v>42</v>
      </c>
      <c r="AJ270" t="s">
        <v>42</v>
      </c>
    </row>
    <row r="271" spans="1:36">
      <c r="A271" t="s">
        <v>1283</v>
      </c>
      <c r="B271" t="s">
        <v>1284</v>
      </c>
      <c r="C271" t="s">
        <v>1285</v>
      </c>
      <c r="D271" t="s">
        <v>1286</v>
      </c>
      <c r="E271">
        <v>38452</v>
      </c>
      <c r="F271" t="s">
        <v>37</v>
      </c>
      <c r="G271" t="s">
        <v>1109</v>
      </c>
      <c r="H271" t="s">
        <v>1210</v>
      </c>
      <c r="I271" t="s">
        <v>40</v>
      </c>
      <c r="J271">
        <v>200019606164492</v>
      </c>
      <c r="K271" s="1">
        <v>25000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717.5</v>
      </c>
      <c r="W271">
        <v>760</v>
      </c>
      <c r="X271">
        <v>0</v>
      </c>
      <c r="Y271">
        <v>0</v>
      </c>
      <c r="Z271" s="2">
        <v>8297.2199999999993</v>
      </c>
      <c r="AA271">
        <v>0</v>
      </c>
      <c r="AB271">
        <v>0</v>
      </c>
      <c r="AC271">
        <v>0</v>
      </c>
      <c r="AD271">
        <v>0</v>
      </c>
      <c r="AE271" s="2">
        <v>9774.7199999999993</v>
      </c>
      <c r="AF271" s="2">
        <v>15225.28</v>
      </c>
      <c r="AG271">
        <v>0</v>
      </c>
      <c r="AH271" t="s">
        <v>41</v>
      </c>
      <c r="AI271" t="s">
        <v>611</v>
      </c>
      <c r="AJ271" t="s">
        <v>42</v>
      </c>
    </row>
    <row r="272" spans="1:36">
      <c r="A272" t="s">
        <v>1287</v>
      </c>
      <c r="B272" t="s">
        <v>1288</v>
      </c>
      <c r="C272" t="s">
        <v>1289</v>
      </c>
      <c r="D272" t="s">
        <v>1290</v>
      </c>
      <c r="E272">
        <v>38677</v>
      </c>
      <c r="F272" t="s">
        <v>37</v>
      </c>
      <c r="G272" t="s">
        <v>1109</v>
      </c>
      <c r="H272" t="s">
        <v>1115</v>
      </c>
      <c r="I272" t="s">
        <v>40</v>
      </c>
      <c r="J272">
        <v>200019605677889</v>
      </c>
      <c r="K272" s="1">
        <v>19000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545.29999999999995</v>
      </c>
      <c r="W272">
        <v>577.6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 s="2">
        <v>1122.9000000000001</v>
      </c>
      <c r="AF272" s="2">
        <v>17877.099999999999</v>
      </c>
      <c r="AG272">
        <v>0</v>
      </c>
      <c r="AH272" t="s">
        <v>48</v>
      </c>
      <c r="AI272" t="s">
        <v>930</v>
      </c>
      <c r="AJ272" t="s">
        <v>42</v>
      </c>
    </row>
    <row r="273" spans="1:36">
      <c r="A273" t="s">
        <v>1291</v>
      </c>
      <c r="B273" t="s">
        <v>1292</v>
      </c>
      <c r="C273" t="s">
        <v>1293</v>
      </c>
      <c r="D273" t="s">
        <v>1294</v>
      </c>
      <c r="E273">
        <v>40163</v>
      </c>
      <c r="F273" t="s">
        <v>37</v>
      </c>
      <c r="G273" t="s">
        <v>1109</v>
      </c>
      <c r="H273" t="s">
        <v>1274</v>
      </c>
      <c r="I273" s="1" t="s">
        <v>40</v>
      </c>
      <c r="J273">
        <v>200019606939419</v>
      </c>
      <c r="K273" s="1">
        <v>25000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717.5</v>
      </c>
      <c r="W273">
        <v>760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1477.5</v>
      </c>
      <c r="AF273" s="2">
        <v>23522.5</v>
      </c>
      <c r="AG273">
        <v>0</v>
      </c>
      <c r="AH273" t="s">
        <v>41</v>
      </c>
      <c r="AI273" t="s">
        <v>495</v>
      </c>
      <c r="AJ273" t="s">
        <v>42</v>
      </c>
    </row>
    <row r="274" spans="1:36">
      <c r="A274" t="s">
        <v>1295</v>
      </c>
      <c r="B274" t="s">
        <v>1296</v>
      </c>
      <c r="C274" t="s">
        <v>1297</v>
      </c>
      <c r="D274" t="s">
        <v>1298</v>
      </c>
      <c r="E274">
        <v>35220</v>
      </c>
      <c r="F274" t="s">
        <v>37</v>
      </c>
      <c r="G274" t="s">
        <v>1109</v>
      </c>
      <c r="H274" t="s">
        <v>1115</v>
      </c>
      <c r="I274" t="s">
        <v>40</v>
      </c>
      <c r="J274">
        <v>200019603169905</v>
      </c>
      <c r="K274" s="1">
        <v>21000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12508.3</v>
      </c>
      <c r="AA274">
        <v>0</v>
      </c>
      <c r="AB274">
        <v>0</v>
      </c>
      <c r="AC274">
        <v>0</v>
      </c>
      <c r="AD274">
        <v>0</v>
      </c>
      <c r="AE274" s="2">
        <v>13749.4</v>
      </c>
      <c r="AF274" s="2">
        <v>7250.6</v>
      </c>
      <c r="AG274">
        <v>0</v>
      </c>
      <c r="AH274" t="s">
        <v>48</v>
      </c>
      <c r="AI274" t="s">
        <v>42</v>
      </c>
      <c r="AJ274" t="s">
        <v>42</v>
      </c>
    </row>
    <row r="275" spans="1:36">
      <c r="A275" t="s">
        <v>1299</v>
      </c>
      <c r="B275" t="s">
        <v>1300</v>
      </c>
      <c r="C275" t="s">
        <v>1301</v>
      </c>
      <c r="D275" t="s">
        <v>1302</v>
      </c>
      <c r="E275">
        <v>39733</v>
      </c>
      <c r="F275" t="s">
        <v>37</v>
      </c>
      <c r="G275" t="s">
        <v>1109</v>
      </c>
      <c r="H275" t="s">
        <v>1303</v>
      </c>
      <c r="I275" t="s">
        <v>40</v>
      </c>
      <c r="J275">
        <v>200019606796045</v>
      </c>
      <c r="K275" s="2">
        <v>23000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 s="2">
        <v>3902.83</v>
      </c>
      <c r="AA275">
        <v>0</v>
      </c>
      <c r="AB275">
        <v>0</v>
      </c>
      <c r="AC275">
        <v>0</v>
      </c>
      <c r="AD275">
        <v>0</v>
      </c>
      <c r="AE275" s="2">
        <v>5262.13</v>
      </c>
      <c r="AF275" s="2">
        <v>17737.87</v>
      </c>
      <c r="AG275">
        <v>0</v>
      </c>
      <c r="AH275" t="s">
        <v>41</v>
      </c>
      <c r="AI275" t="s">
        <v>133</v>
      </c>
      <c r="AJ275" t="s">
        <v>42</v>
      </c>
    </row>
    <row r="276" spans="1:36">
      <c r="A276" t="s">
        <v>1304</v>
      </c>
      <c r="B276" t="s">
        <v>1305</v>
      </c>
      <c r="C276" t="s">
        <v>1306</v>
      </c>
      <c r="D276" t="s">
        <v>1307</v>
      </c>
      <c r="E276">
        <v>39864</v>
      </c>
      <c r="F276" t="s">
        <v>37</v>
      </c>
      <c r="G276" t="s">
        <v>1109</v>
      </c>
      <c r="H276" t="s">
        <v>1308</v>
      </c>
      <c r="I276" t="s">
        <v>40</v>
      </c>
      <c r="J276">
        <v>200019606939410</v>
      </c>
      <c r="K276" s="2">
        <v>25000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41</v>
      </c>
      <c r="AI276" t="s">
        <v>312</v>
      </c>
      <c r="AJ276" t="s">
        <v>42</v>
      </c>
    </row>
    <row r="277" spans="1:36">
      <c r="A277" t="s">
        <v>1309</v>
      </c>
      <c r="B277" t="s">
        <v>1310</v>
      </c>
      <c r="C277" t="s">
        <v>1311</v>
      </c>
      <c r="D277" t="s">
        <v>1312</v>
      </c>
      <c r="E277">
        <v>34084</v>
      </c>
      <c r="F277" t="s">
        <v>37</v>
      </c>
      <c r="G277" t="s">
        <v>1109</v>
      </c>
      <c r="H277" t="s">
        <v>1115</v>
      </c>
      <c r="I277" t="s">
        <v>40</v>
      </c>
      <c r="J277">
        <v>200019602215751</v>
      </c>
      <c r="K277" s="1">
        <v>21000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48</v>
      </c>
      <c r="AI277" t="s">
        <v>42</v>
      </c>
      <c r="AJ277" t="s">
        <v>42</v>
      </c>
    </row>
    <row r="278" spans="1:36">
      <c r="A278" t="s">
        <v>1313</v>
      </c>
      <c r="B278" t="s">
        <v>1314</v>
      </c>
      <c r="C278" t="s">
        <v>1315</v>
      </c>
      <c r="D278" t="s">
        <v>1316</v>
      </c>
      <c r="E278">
        <v>35616</v>
      </c>
      <c r="F278" t="s">
        <v>37</v>
      </c>
      <c r="G278" t="s">
        <v>1109</v>
      </c>
      <c r="H278" t="s">
        <v>1115</v>
      </c>
      <c r="I278" t="s">
        <v>40</v>
      </c>
      <c r="J278">
        <v>200019603169897</v>
      </c>
      <c r="K278" s="2">
        <v>21000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13230.64</v>
      </c>
      <c r="AA278">
        <v>0</v>
      </c>
      <c r="AB278">
        <v>0</v>
      </c>
      <c r="AC278">
        <v>0</v>
      </c>
      <c r="AD278">
        <v>0</v>
      </c>
      <c r="AE278" s="2">
        <v>14471.74</v>
      </c>
      <c r="AF278" s="2">
        <v>6528.26</v>
      </c>
      <c r="AG278">
        <v>0</v>
      </c>
      <c r="AH278" t="s">
        <v>48</v>
      </c>
      <c r="AI278" t="s">
        <v>42</v>
      </c>
      <c r="AJ278" t="s">
        <v>42</v>
      </c>
    </row>
    <row r="279" spans="1:36">
      <c r="A279" t="s">
        <v>1317</v>
      </c>
      <c r="B279" t="s">
        <v>1318</v>
      </c>
      <c r="C279" t="s">
        <v>1319</v>
      </c>
      <c r="D279" t="s">
        <v>1320</v>
      </c>
      <c r="E279">
        <v>39998</v>
      </c>
      <c r="F279" t="s">
        <v>37</v>
      </c>
      <c r="G279" t="s">
        <v>1321</v>
      </c>
      <c r="H279" t="s">
        <v>1322</v>
      </c>
      <c r="I279" t="s">
        <v>40</v>
      </c>
      <c r="J279">
        <v>200019607140870</v>
      </c>
      <c r="K279" s="2">
        <v>26000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1536.6</v>
      </c>
      <c r="AF279" s="2">
        <v>24463.4</v>
      </c>
      <c r="AG279">
        <v>0</v>
      </c>
      <c r="AH279" t="s">
        <v>41</v>
      </c>
      <c r="AI279" t="s">
        <v>99</v>
      </c>
      <c r="AJ279" t="s">
        <v>42</v>
      </c>
    </row>
    <row r="280" spans="1:36">
      <c r="A280" t="s">
        <v>1323</v>
      </c>
      <c r="B280" t="s">
        <v>587</v>
      </c>
      <c r="C280" t="s">
        <v>247</v>
      </c>
      <c r="D280" t="s">
        <v>1324</v>
      </c>
      <c r="E280">
        <v>37539</v>
      </c>
      <c r="F280" t="s">
        <v>37</v>
      </c>
      <c r="G280" t="s">
        <v>1325</v>
      </c>
      <c r="H280" t="s">
        <v>190</v>
      </c>
      <c r="I280" t="s">
        <v>40</v>
      </c>
      <c r="J280">
        <v>200019603919434</v>
      </c>
      <c r="K280" s="1">
        <v>60000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">
        <v>3486.65</v>
      </c>
      <c r="V280" s="2">
        <v>1722</v>
      </c>
      <c r="W280" s="2">
        <v>1824</v>
      </c>
      <c r="X280">
        <v>0</v>
      </c>
      <c r="Y280">
        <v>0</v>
      </c>
      <c r="Z280" s="2">
        <v>16920.46</v>
      </c>
      <c r="AA280">
        <v>0</v>
      </c>
      <c r="AB280">
        <v>0</v>
      </c>
      <c r="AC280">
        <v>0</v>
      </c>
      <c r="AD280">
        <v>0</v>
      </c>
      <c r="AE280" s="2">
        <v>23953.11</v>
      </c>
      <c r="AF280" s="2">
        <v>36046.89</v>
      </c>
      <c r="AG280">
        <v>0</v>
      </c>
      <c r="AH280" t="s">
        <v>41</v>
      </c>
      <c r="AI280" t="s">
        <v>42</v>
      </c>
      <c r="AJ280" t="s">
        <v>42</v>
      </c>
    </row>
    <row r="281" spans="1:36">
      <c r="A281" t="s">
        <v>1326</v>
      </c>
      <c r="B281" t="s">
        <v>1327</v>
      </c>
      <c r="C281" t="s">
        <v>1328</v>
      </c>
      <c r="D281" t="s">
        <v>1329</v>
      </c>
      <c r="E281">
        <v>4851</v>
      </c>
      <c r="F281" t="s">
        <v>37</v>
      </c>
      <c r="G281" t="s">
        <v>1325</v>
      </c>
      <c r="H281" t="s">
        <v>1045</v>
      </c>
      <c r="I281" s="1" t="s">
        <v>40</v>
      </c>
      <c r="J281">
        <v>200013200259903</v>
      </c>
      <c r="K281" s="1">
        <v>20000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574</v>
      </c>
      <c r="W281">
        <v>608</v>
      </c>
      <c r="X281">
        <v>0</v>
      </c>
      <c r="Y281">
        <v>0</v>
      </c>
      <c r="Z281" s="2">
        <v>2000</v>
      </c>
      <c r="AA281">
        <v>0</v>
      </c>
      <c r="AB281">
        <v>0</v>
      </c>
      <c r="AC281">
        <v>0</v>
      </c>
      <c r="AD281">
        <v>0</v>
      </c>
      <c r="AE281" s="2">
        <v>3182</v>
      </c>
      <c r="AF281" s="2">
        <v>16818</v>
      </c>
      <c r="AG281">
        <v>0</v>
      </c>
      <c r="AH281" t="s">
        <v>41</v>
      </c>
      <c r="AI281" t="s">
        <v>42</v>
      </c>
      <c r="AJ281" t="s">
        <v>42</v>
      </c>
    </row>
    <row r="282" spans="1:36">
      <c r="A282" t="s">
        <v>1330</v>
      </c>
      <c r="B282" t="s">
        <v>1331</v>
      </c>
      <c r="C282" t="s">
        <v>1332</v>
      </c>
      <c r="D282" t="s">
        <v>1333</v>
      </c>
      <c r="E282">
        <v>39539</v>
      </c>
      <c r="F282" t="s">
        <v>37</v>
      </c>
      <c r="G282" t="s">
        <v>1325</v>
      </c>
      <c r="H282" t="s">
        <v>1334</v>
      </c>
      <c r="I282" t="s">
        <v>40</v>
      </c>
      <c r="J282">
        <v>200019606674072</v>
      </c>
      <c r="K282" s="1">
        <v>25000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2500</v>
      </c>
      <c r="AA282">
        <v>0</v>
      </c>
      <c r="AB282">
        <v>0</v>
      </c>
      <c r="AC282">
        <v>0</v>
      </c>
      <c r="AD282">
        <v>0</v>
      </c>
      <c r="AE282" s="2">
        <v>3977.5</v>
      </c>
      <c r="AF282" s="2">
        <v>21022.5</v>
      </c>
      <c r="AG282">
        <v>0</v>
      </c>
      <c r="AH282" t="s">
        <v>41</v>
      </c>
      <c r="AI282" t="s">
        <v>655</v>
      </c>
      <c r="AJ282" t="s">
        <v>42</v>
      </c>
    </row>
    <row r="283" spans="1:36">
      <c r="A283" t="s">
        <v>1335</v>
      </c>
      <c r="B283" t="s">
        <v>1336</v>
      </c>
      <c r="C283" t="s">
        <v>1337</v>
      </c>
      <c r="D283" t="s">
        <v>1338</v>
      </c>
      <c r="E283">
        <v>38951</v>
      </c>
      <c r="F283" t="s">
        <v>37</v>
      </c>
      <c r="G283" t="s">
        <v>1325</v>
      </c>
      <c r="H283" t="s">
        <v>939</v>
      </c>
      <c r="I283" t="s">
        <v>40</v>
      </c>
      <c r="J283">
        <v>200019605913121</v>
      </c>
      <c r="K283" s="2">
        <v>22000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631.4</v>
      </c>
      <c r="W283">
        <v>668.8</v>
      </c>
      <c r="X283">
        <v>0</v>
      </c>
      <c r="Y283">
        <v>0</v>
      </c>
      <c r="Z283" s="2">
        <v>12222.09</v>
      </c>
      <c r="AA283">
        <v>0</v>
      </c>
      <c r="AB283">
        <v>0</v>
      </c>
      <c r="AC283">
        <v>0</v>
      </c>
      <c r="AD283">
        <v>0</v>
      </c>
      <c r="AE283" s="2">
        <v>13522.29</v>
      </c>
      <c r="AF283" s="2">
        <v>8477.7099999999991</v>
      </c>
      <c r="AG283">
        <v>0</v>
      </c>
      <c r="AH283" t="s">
        <v>41</v>
      </c>
      <c r="AI283" t="s">
        <v>115</v>
      </c>
      <c r="AJ283" t="s">
        <v>42</v>
      </c>
    </row>
    <row r="284" spans="1:36">
      <c r="A284" t="s">
        <v>1339</v>
      </c>
      <c r="B284" t="s">
        <v>1305</v>
      </c>
      <c r="C284" t="s">
        <v>1340</v>
      </c>
      <c r="D284" t="s">
        <v>1341</v>
      </c>
      <c r="E284">
        <v>40201</v>
      </c>
      <c r="F284" t="s">
        <v>37</v>
      </c>
      <c r="G284" t="s">
        <v>1325</v>
      </c>
      <c r="H284" t="s">
        <v>1334</v>
      </c>
      <c r="I284" t="s">
        <v>40</v>
      </c>
      <c r="J284">
        <v>200019607595994</v>
      </c>
      <c r="K284" s="2">
        <v>35000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1004.5</v>
      </c>
      <c r="W284" s="2">
        <v>1064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2">
        <v>2068.5</v>
      </c>
      <c r="AF284" s="2">
        <v>32931.5</v>
      </c>
      <c r="AG284">
        <v>0</v>
      </c>
      <c r="AH284" t="s">
        <v>41</v>
      </c>
      <c r="AI284" t="s">
        <v>495</v>
      </c>
      <c r="AJ284" t="s">
        <v>42</v>
      </c>
    </row>
    <row r="285" spans="1:36">
      <c r="A285" t="s">
        <v>1342</v>
      </c>
      <c r="B285" t="s">
        <v>1343</v>
      </c>
      <c r="C285" t="s">
        <v>1344</v>
      </c>
      <c r="D285" t="s">
        <v>1345</v>
      </c>
      <c r="E285">
        <v>40094</v>
      </c>
      <c r="F285" t="s">
        <v>37</v>
      </c>
      <c r="G285" t="s">
        <v>1325</v>
      </c>
      <c r="H285" t="s">
        <v>1346</v>
      </c>
      <c r="I285" t="s">
        <v>40</v>
      </c>
      <c r="J285">
        <v>200019607284887</v>
      </c>
      <c r="K285" s="1">
        <v>21000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602.70000000000005</v>
      </c>
      <c r="W285">
        <v>638.4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s="2">
        <v>1241.0999999999999</v>
      </c>
      <c r="AF285" s="2">
        <v>19758.900000000001</v>
      </c>
      <c r="AG285">
        <v>0</v>
      </c>
      <c r="AH285" t="s">
        <v>48</v>
      </c>
      <c r="AI285" t="s">
        <v>64</v>
      </c>
      <c r="AJ285" t="s">
        <v>42</v>
      </c>
    </row>
    <row r="286" spans="1:36">
      <c r="A286" t="s">
        <v>1347</v>
      </c>
      <c r="B286" t="s">
        <v>1348</v>
      </c>
      <c r="C286" t="s">
        <v>1349</v>
      </c>
      <c r="D286" t="s">
        <v>1350</v>
      </c>
      <c r="E286">
        <v>39867</v>
      </c>
      <c r="F286" t="s">
        <v>37</v>
      </c>
      <c r="G286" t="s">
        <v>1351</v>
      </c>
      <c r="H286" t="s">
        <v>939</v>
      </c>
      <c r="I286" t="s">
        <v>40</v>
      </c>
      <c r="J286">
        <v>200019606939411</v>
      </c>
      <c r="K286" s="1">
        <v>25000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717.5</v>
      </c>
      <c r="W286">
        <v>760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1477.5</v>
      </c>
      <c r="AF286" s="2">
        <v>23522.5</v>
      </c>
      <c r="AG286">
        <v>0</v>
      </c>
      <c r="AH286" t="s">
        <v>48</v>
      </c>
      <c r="AI286" t="s">
        <v>312</v>
      </c>
      <c r="AJ286" t="s">
        <v>42</v>
      </c>
    </row>
    <row r="287" spans="1:36">
      <c r="A287" t="s">
        <v>1352</v>
      </c>
      <c r="B287" t="s">
        <v>1353</v>
      </c>
      <c r="C287" t="s">
        <v>1354</v>
      </c>
      <c r="D287" t="s">
        <v>1355</v>
      </c>
      <c r="E287">
        <v>23525</v>
      </c>
      <c r="F287" t="s">
        <v>37</v>
      </c>
      <c r="G287" t="s">
        <v>1351</v>
      </c>
      <c r="H287" t="s">
        <v>1045</v>
      </c>
      <c r="I287" t="s">
        <v>40</v>
      </c>
      <c r="J287">
        <v>200013200255512</v>
      </c>
      <c r="K287" s="1">
        <v>27000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774.9</v>
      </c>
      <c r="W287">
        <v>820.8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 s="2">
        <v>1595.7</v>
      </c>
      <c r="AF287" s="2">
        <v>25404.3</v>
      </c>
      <c r="AG287">
        <v>0</v>
      </c>
      <c r="AH287" t="s">
        <v>48</v>
      </c>
      <c r="AI287" t="s">
        <v>42</v>
      </c>
      <c r="AJ287" t="s">
        <v>42</v>
      </c>
    </row>
    <row r="288" spans="1:36">
      <c r="A288" t="s">
        <v>1356</v>
      </c>
      <c r="B288" t="s">
        <v>847</v>
      </c>
      <c r="C288" t="s">
        <v>1357</v>
      </c>
      <c r="D288" t="s">
        <v>1358</v>
      </c>
      <c r="E288">
        <v>37543</v>
      </c>
      <c r="F288" t="s">
        <v>37</v>
      </c>
      <c r="G288" t="s">
        <v>1351</v>
      </c>
      <c r="H288" t="s">
        <v>939</v>
      </c>
      <c r="I288" t="s">
        <v>40</v>
      </c>
      <c r="J288">
        <v>200019603919426</v>
      </c>
      <c r="K288" s="2">
        <v>25000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717.5</v>
      </c>
      <c r="W288">
        <v>760</v>
      </c>
      <c r="X288">
        <v>0</v>
      </c>
      <c r="Y288">
        <v>0</v>
      </c>
      <c r="Z288" s="2">
        <v>12465.98</v>
      </c>
      <c r="AA288">
        <v>0</v>
      </c>
      <c r="AB288">
        <v>0</v>
      </c>
      <c r="AC288">
        <v>0</v>
      </c>
      <c r="AD288">
        <v>0</v>
      </c>
      <c r="AE288" s="2">
        <v>13943.48</v>
      </c>
      <c r="AF288" s="2">
        <v>11056.52</v>
      </c>
      <c r="AG288">
        <v>0</v>
      </c>
      <c r="AH288" t="s">
        <v>48</v>
      </c>
      <c r="AI288" t="s">
        <v>42</v>
      </c>
      <c r="AJ288" t="s">
        <v>42</v>
      </c>
    </row>
    <row r="289" spans="1:36">
      <c r="A289" t="s">
        <v>1359</v>
      </c>
      <c r="B289" t="s">
        <v>1360</v>
      </c>
      <c r="C289" t="s">
        <v>1361</v>
      </c>
      <c r="D289" t="s">
        <v>1362</v>
      </c>
      <c r="E289">
        <v>40098</v>
      </c>
      <c r="F289" t="s">
        <v>37</v>
      </c>
      <c r="G289" t="s">
        <v>1351</v>
      </c>
      <c r="H289" t="s">
        <v>1363</v>
      </c>
      <c r="I289" t="s">
        <v>40</v>
      </c>
      <c r="J289">
        <v>200019607284890</v>
      </c>
      <c r="K289" s="2">
        <v>25000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717.5</v>
      </c>
      <c r="W289">
        <v>760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1477.5</v>
      </c>
      <c r="AF289" s="2">
        <v>23522.5</v>
      </c>
      <c r="AG289">
        <v>0</v>
      </c>
      <c r="AH289" t="s">
        <v>41</v>
      </c>
      <c r="AI289" t="s">
        <v>64</v>
      </c>
      <c r="AJ289" t="s">
        <v>42</v>
      </c>
    </row>
    <row r="290" spans="1:36">
      <c r="A290" t="s">
        <v>1364</v>
      </c>
      <c r="B290" t="s">
        <v>1365</v>
      </c>
      <c r="C290" t="s">
        <v>1366</v>
      </c>
      <c r="D290" t="s">
        <v>1367</v>
      </c>
      <c r="E290">
        <v>37471</v>
      </c>
      <c r="F290" t="s">
        <v>37</v>
      </c>
      <c r="G290" t="s">
        <v>1351</v>
      </c>
      <c r="H290" t="s">
        <v>939</v>
      </c>
      <c r="I290" s="1" t="s">
        <v>40</v>
      </c>
      <c r="J290">
        <v>200019603789287</v>
      </c>
      <c r="K290" s="2">
        <v>18000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516.6</v>
      </c>
      <c r="W290">
        <v>547.20000000000005</v>
      </c>
      <c r="X290">
        <v>0</v>
      </c>
      <c r="Y290">
        <v>0</v>
      </c>
      <c r="Z290" s="2">
        <v>4360.91</v>
      </c>
      <c r="AA290">
        <v>0</v>
      </c>
      <c r="AB290">
        <v>0</v>
      </c>
      <c r="AC290">
        <v>0</v>
      </c>
      <c r="AD290">
        <v>0</v>
      </c>
      <c r="AE290" s="2">
        <v>5424.71</v>
      </c>
      <c r="AF290" s="2">
        <v>12575.29</v>
      </c>
      <c r="AG290">
        <v>0</v>
      </c>
      <c r="AH290" t="s">
        <v>41</v>
      </c>
      <c r="AI290" t="s">
        <v>42</v>
      </c>
      <c r="AJ290" t="s">
        <v>42</v>
      </c>
    </row>
    <row r="291" spans="1:36">
      <c r="A291" t="s">
        <v>1368</v>
      </c>
      <c r="B291" t="s">
        <v>1369</v>
      </c>
      <c r="C291" t="s">
        <v>1370</v>
      </c>
      <c r="D291" t="s">
        <v>1371</v>
      </c>
      <c r="E291">
        <v>2286</v>
      </c>
      <c r="F291" t="s">
        <v>37</v>
      </c>
      <c r="G291" t="s">
        <v>1351</v>
      </c>
      <c r="H291" t="s">
        <v>1045</v>
      </c>
      <c r="I291" t="s">
        <v>40</v>
      </c>
      <c r="J291">
        <v>200013200259327</v>
      </c>
      <c r="K291" s="2">
        <v>26000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746.2</v>
      </c>
      <c r="W291">
        <v>790.4</v>
      </c>
      <c r="X291">
        <v>0</v>
      </c>
      <c r="Y291">
        <v>0</v>
      </c>
      <c r="Z291" s="2">
        <v>7097.97</v>
      </c>
      <c r="AA291">
        <v>0</v>
      </c>
      <c r="AB291">
        <v>0</v>
      </c>
      <c r="AC291">
        <v>0</v>
      </c>
      <c r="AD291">
        <v>0</v>
      </c>
      <c r="AE291" s="2">
        <v>8634.57</v>
      </c>
      <c r="AF291" s="2">
        <v>17365.43</v>
      </c>
      <c r="AG291">
        <v>0</v>
      </c>
      <c r="AH291" t="s">
        <v>41</v>
      </c>
      <c r="AI291" t="s">
        <v>42</v>
      </c>
      <c r="AJ291" t="s">
        <v>42</v>
      </c>
    </row>
    <row r="292" spans="1:36">
      <c r="A292" t="s">
        <v>1372</v>
      </c>
      <c r="B292" t="s">
        <v>1373</v>
      </c>
      <c r="C292" t="s">
        <v>1374</v>
      </c>
      <c r="D292" t="s">
        <v>1375</v>
      </c>
      <c r="E292">
        <v>40176</v>
      </c>
      <c r="F292" t="s">
        <v>37</v>
      </c>
      <c r="G292" t="s">
        <v>1351</v>
      </c>
      <c r="H292" t="s">
        <v>1363</v>
      </c>
      <c r="I292" t="s">
        <v>40</v>
      </c>
      <c r="J292">
        <v>200019607595983</v>
      </c>
      <c r="K292" s="1">
        <v>20000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574</v>
      </c>
      <c r="W292">
        <v>608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1182</v>
      </c>
      <c r="AF292" s="2">
        <v>18818</v>
      </c>
      <c r="AG292">
        <v>0</v>
      </c>
      <c r="AH292" t="s">
        <v>41</v>
      </c>
      <c r="AI292" t="s">
        <v>495</v>
      </c>
      <c r="AJ292" t="s">
        <v>42</v>
      </c>
    </row>
    <row r="293" spans="1:36">
      <c r="A293" t="s">
        <v>1376</v>
      </c>
      <c r="B293" t="s">
        <v>1377</v>
      </c>
      <c r="C293" t="s">
        <v>1378</v>
      </c>
      <c r="D293" t="s">
        <v>1379</v>
      </c>
      <c r="E293">
        <v>39868</v>
      </c>
      <c r="F293" t="s">
        <v>37</v>
      </c>
      <c r="G293" t="s">
        <v>1351</v>
      </c>
      <c r="H293" t="s">
        <v>1363</v>
      </c>
      <c r="I293" t="s">
        <v>40</v>
      </c>
      <c r="J293">
        <v>200019606939421</v>
      </c>
      <c r="K293" s="1">
        <v>25000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717.5</v>
      </c>
      <c r="W293">
        <v>760</v>
      </c>
      <c r="X293">
        <v>0</v>
      </c>
      <c r="Y293">
        <v>0</v>
      </c>
      <c r="Z293" s="2">
        <v>13542.49</v>
      </c>
      <c r="AA293">
        <v>0</v>
      </c>
      <c r="AB293">
        <v>0</v>
      </c>
      <c r="AC293">
        <v>0</v>
      </c>
      <c r="AD293">
        <v>0</v>
      </c>
      <c r="AE293" s="2">
        <v>15019.99</v>
      </c>
      <c r="AF293" s="2">
        <v>9980.01</v>
      </c>
      <c r="AG293">
        <v>0</v>
      </c>
      <c r="AH293" t="s">
        <v>41</v>
      </c>
      <c r="AI293" t="s">
        <v>312</v>
      </c>
      <c r="AJ293" t="s">
        <v>42</v>
      </c>
    </row>
    <row r="294" spans="1:36">
      <c r="A294" t="s">
        <v>1380</v>
      </c>
      <c r="B294" t="s">
        <v>1381</v>
      </c>
      <c r="C294" t="s">
        <v>1382</v>
      </c>
      <c r="D294" t="s">
        <v>1383</v>
      </c>
      <c r="E294">
        <v>39056</v>
      </c>
      <c r="F294" t="s">
        <v>37</v>
      </c>
      <c r="G294" t="s">
        <v>1351</v>
      </c>
      <c r="H294" t="s">
        <v>47</v>
      </c>
      <c r="I294" t="s">
        <v>40</v>
      </c>
      <c r="J294">
        <v>200019606066356</v>
      </c>
      <c r="K294" s="2">
        <v>26000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746.2</v>
      </c>
      <c r="W294">
        <v>790.4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1536.6</v>
      </c>
      <c r="AF294" s="2">
        <v>24463.4</v>
      </c>
      <c r="AG294">
        <v>0</v>
      </c>
      <c r="AH294" t="s">
        <v>48</v>
      </c>
      <c r="AI294" t="s">
        <v>93</v>
      </c>
      <c r="AJ294" t="s">
        <v>42</v>
      </c>
    </row>
    <row r="295" spans="1:36">
      <c r="A295" t="s">
        <v>1384</v>
      </c>
      <c r="B295" t="s">
        <v>1385</v>
      </c>
      <c r="C295" t="s">
        <v>1386</v>
      </c>
      <c r="D295" t="s">
        <v>1387</v>
      </c>
      <c r="E295">
        <v>37365</v>
      </c>
      <c r="F295" t="s">
        <v>37</v>
      </c>
      <c r="G295" t="s">
        <v>1388</v>
      </c>
      <c r="H295" t="s">
        <v>190</v>
      </c>
      <c r="I295" t="s">
        <v>40</v>
      </c>
      <c r="J295">
        <v>200019603543757</v>
      </c>
      <c r="K295" s="1">
        <v>100000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12105.44</v>
      </c>
      <c r="V295" s="2">
        <v>2870</v>
      </c>
      <c r="W295" s="2">
        <v>3040</v>
      </c>
      <c r="X295">
        <v>0</v>
      </c>
      <c r="Y295">
        <v>0</v>
      </c>
      <c r="Z295" s="2">
        <v>16696.75</v>
      </c>
      <c r="AA295">
        <v>0</v>
      </c>
      <c r="AB295">
        <v>0</v>
      </c>
      <c r="AC295">
        <v>0</v>
      </c>
      <c r="AD295">
        <v>0</v>
      </c>
      <c r="AE295" s="2">
        <v>34712.19</v>
      </c>
      <c r="AF295" s="2">
        <v>65287.81</v>
      </c>
      <c r="AG295">
        <v>0</v>
      </c>
      <c r="AH295" t="s">
        <v>41</v>
      </c>
      <c r="AI295" t="s">
        <v>42</v>
      </c>
      <c r="AJ295" t="s">
        <v>42</v>
      </c>
    </row>
    <row r="296" spans="1:36">
      <c r="A296" t="s">
        <v>1389</v>
      </c>
      <c r="B296" t="s">
        <v>1390</v>
      </c>
      <c r="C296" t="s">
        <v>1391</v>
      </c>
      <c r="D296" t="s">
        <v>1392</v>
      </c>
      <c r="E296">
        <v>8026</v>
      </c>
      <c r="F296" t="s">
        <v>37</v>
      </c>
      <c r="G296" t="s">
        <v>1388</v>
      </c>
      <c r="H296" t="s">
        <v>47</v>
      </c>
      <c r="I296" t="s">
        <v>40</v>
      </c>
      <c r="J296">
        <v>200013200261629</v>
      </c>
      <c r="K296" s="2">
        <v>35000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1004.5</v>
      </c>
      <c r="W296" s="2">
        <v>1064</v>
      </c>
      <c r="X296">
        <v>0</v>
      </c>
      <c r="Y296">
        <v>0</v>
      </c>
      <c r="Z296" s="2">
        <v>11109.3</v>
      </c>
      <c r="AA296">
        <v>0</v>
      </c>
      <c r="AB296">
        <v>0</v>
      </c>
      <c r="AC296">
        <v>0</v>
      </c>
      <c r="AD296">
        <v>0</v>
      </c>
      <c r="AE296" s="2">
        <v>13177.8</v>
      </c>
      <c r="AF296" s="2">
        <v>21822.2</v>
      </c>
      <c r="AG296">
        <v>0</v>
      </c>
      <c r="AH296" t="s">
        <v>48</v>
      </c>
      <c r="AI296" t="s">
        <v>42</v>
      </c>
      <c r="AJ296" t="s">
        <v>42</v>
      </c>
    </row>
    <row r="297" spans="1:36">
      <c r="A297" t="s">
        <v>1393</v>
      </c>
      <c r="B297" t="s">
        <v>1394</v>
      </c>
      <c r="C297" t="s">
        <v>1395</v>
      </c>
      <c r="D297" t="s">
        <v>1396</v>
      </c>
      <c r="E297">
        <v>7874</v>
      </c>
      <c r="F297" t="s">
        <v>37</v>
      </c>
      <c r="G297" t="s">
        <v>1388</v>
      </c>
      <c r="H297" t="s">
        <v>152</v>
      </c>
      <c r="I297" t="s">
        <v>40</v>
      </c>
      <c r="J297">
        <v>200013200259521</v>
      </c>
      <c r="K297" s="1">
        <v>56000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2">
        <v>2733.93</v>
      </c>
      <c r="V297" s="2">
        <v>1607.2</v>
      </c>
      <c r="W297" s="2">
        <v>1702.4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s="2">
        <v>6043.53</v>
      </c>
      <c r="AF297" s="2">
        <v>49956.47</v>
      </c>
      <c r="AG297">
        <v>0</v>
      </c>
      <c r="AH297" t="s">
        <v>41</v>
      </c>
      <c r="AI297" t="s">
        <v>42</v>
      </c>
      <c r="AJ297" t="s">
        <v>42</v>
      </c>
    </row>
    <row r="298" spans="1:36">
      <c r="A298" t="s">
        <v>1397</v>
      </c>
      <c r="B298" t="s">
        <v>1398</v>
      </c>
      <c r="C298" t="s">
        <v>35</v>
      </c>
      <c r="D298" t="s">
        <v>1399</v>
      </c>
      <c r="E298">
        <v>37484</v>
      </c>
      <c r="F298" t="s">
        <v>37</v>
      </c>
      <c r="G298" t="s">
        <v>1388</v>
      </c>
      <c r="H298" t="s">
        <v>47</v>
      </c>
      <c r="I298" t="s">
        <v>40</v>
      </c>
      <c r="J298">
        <v>200019603822546</v>
      </c>
      <c r="K298" s="1">
        <v>35000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s="2">
        <v>1004.5</v>
      </c>
      <c r="W298" s="2">
        <v>1064</v>
      </c>
      <c r="X298">
        <v>0</v>
      </c>
      <c r="Y298">
        <v>0</v>
      </c>
      <c r="Z298" s="2">
        <v>21100.61</v>
      </c>
      <c r="AA298">
        <v>0</v>
      </c>
      <c r="AB298">
        <v>0</v>
      </c>
      <c r="AC298">
        <v>0</v>
      </c>
      <c r="AD298">
        <v>0</v>
      </c>
      <c r="AE298" s="2">
        <v>23169.11</v>
      </c>
      <c r="AF298" s="2">
        <v>11830.89</v>
      </c>
      <c r="AG298">
        <v>0</v>
      </c>
      <c r="AH298" t="s">
        <v>41</v>
      </c>
      <c r="AI298" t="s">
        <v>42</v>
      </c>
      <c r="AJ298" t="s">
        <v>42</v>
      </c>
    </row>
    <row r="299" spans="1:36">
      <c r="A299" t="s">
        <v>1400</v>
      </c>
      <c r="B299" t="s">
        <v>1401</v>
      </c>
      <c r="C299" t="s">
        <v>1402</v>
      </c>
      <c r="D299" t="s">
        <v>1403</v>
      </c>
      <c r="E299">
        <v>37583</v>
      </c>
      <c r="F299" t="s">
        <v>37</v>
      </c>
      <c r="G299" t="s">
        <v>1388</v>
      </c>
      <c r="H299" t="s">
        <v>47</v>
      </c>
      <c r="I299" t="s">
        <v>40</v>
      </c>
      <c r="J299">
        <v>200019604075964</v>
      </c>
      <c r="K299" s="2">
        <v>27000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774.9</v>
      </c>
      <c r="W299">
        <v>820.8</v>
      </c>
      <c r="X299">
        <v>0</v>
      </c>
      <c r="Y299">
        <v>0</v>
      </c>
      <c r="Z299" s="2">
        <v>6558.14</v>
      </c>
      <c r="AA299">
        <v>0</v>
      </c>
      <c r="AB299">
        <v>0</v>
      </c>
      <c r="AC299">
        <v>0</v>
      </c>
      <c r="AD299">
        <v>0</v>
      </c>
      <c r="AE299" s="2">
        <v>8153.84</v>
      </c>
      <c r="AF299" s="2">
        <v>18846.16</v>
      </c>
      <c r="AG299">
        <v>0</v>
      </c>
      <c r="AH299" t="s">
        <v>41</v>
      </c>
      <c r="AI299" t="s">
        <v>42</v>
      </c>
      <c r="AJ299" t="s">
        <v>42</v>
      </c>
    </row>
    <row r="300" spans="1:36">
      <c r="A300" t="s">
        <v>1404</v>
      </c>
      <c r="B300" t="s">
        <v>1405</v>
      </c>
      <c r="C300" t="s">
        <v>1406</v>
      </c>
      <c r="D300" t="s">
        <v>1407</v>
      </c>
      <c r="E300">
        <v>23535</v>
      </c>
      <c r="F300" t="s">
        <v>37</v>
      </c>
      <c r="G300" t="s">
        <v>1388</v>
      </c>
      <c r="H300" t="s">
        <v>162</v>
      </c>
      <c r="I300" t="s">
        <v>40</v>
      </c>
      <c r="J300">
        <v>200013200253501</v>
      </c>
      <c r="K300" s="2">
        <v>27000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774.9</v>
      </c>
      <c r="W300">
        <v>820.8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1595.7</v>
      </c>
      <c r="AF300" s="2">
        <v>25404.3</v>
      </c>
      <c r="AG300">
        <v>0</v>
      </c>
      <c r="AH300" t="s">
        <v>48</v>
      </c>
      <c r="AI300" t="s">
        <v>42</v>
      </c>
      <c r="AJ300" t="s">
        <v>42</v>
      </c>
    </row>
    <row r="301" spans="1:36">
      <c r="A301" t="s">
        <v>1408</v>
      </c>
      <c r="B301" t="s">
        <v>1409</v>
      </c>
      <c r="C301" t="s">
        <v>1410</v>
      </c>
      <c r="D301" t="s">
        <v>1411</v>
      </c>
      <c r="E301">
        <v>3463</v>
      </c>
      <c r="F301" t="s">
        <v>37</v>
      </c>
      <c r="G301" t="s">
        <v>1388</v>
      </c>
      <c r="H301" t="s">
        <v>1412</v>
      </c>
      <c r="I301" t="s">
        <v>40</v>
      </c>
      <c r="J301">
        <v>200013200259013</v>
      </c>
      <c r="K301" s="1">
        <v>50000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2">
        <v>1854</v>
      </c>
      <c r="V301" s="2">
        <v>1435</v>
      </c>
      <c r="W301" s="2">
        <v>1520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4809</v>
      </c>
      <c r="AF301" s="2">
        <v>45191</v>
      </c>
      <c r="AG301">
        <v>0</v>
      </c>
      <c r="AH301" t="s">
        <v>48</v>
      </c>
      <c r="AI301" t="s">
        <v>42</v>
      </c>
      <c r="AJ301" t="s">
        <v>42</v>
      </c>
    </row>
    <row r="302" spans="1:36">
      <c r="A302" t="s">
        <v>1413</v>
      </c>
      <c r="B302" t="s">
        <v>1414</v>
      </c>
      <c r="C302" t="s">
        <v>1415</v>
      </c>
      <c r="D302" t="s">
        <v>1416</v>
      </c>
      <c r="E302">
        <v>39971</v>
      </c>
      <c r="F302" t="s">
        <v>37</v>
      </c>
      <c r="G302" t="s">
        <v>1417</v>
      </c>
      <c r="H302" t="s">
        <v>39</v>
      </c>
      <c r="I302" t="s">
        <v>40</v>
      </c>
      <c r="J302">
        <v>200019607049363</v>
      </c>
      <c r="K302" s="1">
        <v>20000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574</v>
      </c>
      <c r="W302">
        <v>608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1182</v>
      </c>
      <c r="AF302" s="2">
        <v>18818</v>
      </c>
      <c r="AG302">
        <v>0</v>
      </c>
      <c r="AH302" t="s">
        <v>41</v>
      </c>
      <c r="AI302" t="s">
        <v>321</v>
      </c>
      <c r="AJ302" t="s">
        <v>42</v>
      </c>
    </row>
    <row r="303" spans="1:36">
      <c r="A303" t="s">
        <v>1418</v>
      </c>
      <c r="B303" t="s">
        <v>1419</v>
      </c>
      <c r="C303" t="s">
        <v>1420</v>
      </c>
      <c r="D303" t="s">
        <v>1421</v>
      </c>
      <c r="E303">
        <v>36920</v>
      </c>
      <c r="F303" t="s">
        <v>37</v>
      </c>
      <c r="G303" t="s">
        <v>1417</v>
      </c>
      <c r="H303" t="s">
        <v>1422</v>
      </c>
      <c r="I303" t="s">
        <v>40</v>
      </c>
      <c r="J303">
        <v>200019603509837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1477.5</v>
      </c>
      <c r="AF303" s="2">
        <v>23522.5</v>
      </c>
      <c r="AG303">
        <v>0</v>
      </c>
      <c r="AH303" t="s">
        <v>41</v>
      </c>
      <c r="AI303" t="s">
        <v>42</v>
      </c>
      <c r="AJ303" t="s">
        <v>42</v>
      </c>
    </row>
    <row r="304" spans="1:36">
      <c r="A304" t="s">
        <v>1423</v>
      </c>
      <c r="B304" t="s">
        <v>1424</v>
      </c>
      <c r="C304" t="s">
        <v>1425</v>
      </c>
      <c r="D304" t="s">
        <v>1426</v>
      </c>
      <c r="E304">
        <v>35069</v>
      </c>
      <c r="F304" t="s">
        <v>37</v>
      </c>
      <c r="G304" t="s">
        <v>1417</v>
      </c>
      <c r="H304" t="s">
        <v>1422</v>
      </c>
      <c r="I304" t="s">
        <v>40</v>
      </c>
      <c r="J304">
        <v>200019603509839</v>
      </c>
      <c r="K304" s="1">
        <v>30000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861</v>
      </c>
      <c r="W304">
        <v>912</v>
      </c>
      <c r="X304">
        <v>0</v>
      </c>
      <c r="Y304">
        <v>0</v>
      </c>
      <c r="Z304" s="2">
        <v>6803.11</v>
      </c>
      <c r="AA304">
        <v>0</v>
      </c>
      <c r="AB304">
        <v>0</v>
      </c>
      <c r="AC304">
        <v>0</v>
      </c>
      <c r="AD304">
        <v>0</v>
      </c>
      <c r="AE304" s="2">
        <v>8576.11</v>
      </c>
      <c r="AF304" s="2">
        <v>21423.89</v>
      </c>
      <c r="AG304">
        <v>0</v>
      </c>
      <c r="AH304" t="s">
        <v>41</v>
      </c>
      <c r="AI304" t="s">
        <v>42</v>
      </c>
      <c r="AJ304" t="s">
        <v>42</v>
      </c>
    </row>
    <row r="305" spans="1:36">
      <c r="A305" t="s">
        <v>1427</v>
      </c>
      <c r="B305" t="s">
        <v>1428</v>
      </c>
      <c r="C305" t="s">
        <v>1429</v>
      </c>
      <c r="D305" t="s">
        <v>1430</v>
      </c>
      <c r="E305">
        <v>34482</v>
      </c>
      <c r="F305" t="s">
        <v>37</v>
      </c>
      <c r="G305" t="s">
        <v>1417</v>
      </c>
      <c r="H305" t="s">
        <v>1422</v>
      </c>
      <c r="I305" t="s">
        <v>40</v>
      </c>
      <c r="J305">
        <v>200019601450996</v>
      </c>
      <c r="K305" s="2">
        <v>22000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631.4</v>
      </c>
      <c r="W305">
        <v>668.8</v>
      </c>
      <c r="X305">
        <v>0</v>
      </c>
      <c r="Y305">
        <v>0</v>
      </c>
      <c r="Z305" s="2">
        <v>13947.2</v>
      </c>
      <c r="AA305">
        <v>0</v>
      </c>
      <c r="AB305">
        <v>0</v>
      </c>
      <c r="AC305">
        <v>0</v>
      </c>
      <c r="AD305">
        <v>0</v>
      </c>
      <c r="AE305" s="2">
        <v>15247.4</v>
      </c>
      <c r="AF305" s="2">
        <v>6752.6</v>
      </c>
      <c r="AG305">
        <v>0</v>
      </c>
      <c r="AH305" t="s">
        <v>41</v>
      </c>
      <c r="AI305" t="s">
        <v>42</v>
      </c>
      <c r="AJ305" t="s">
        <v>42</v>
      </c>
    </row>
    <row r="306" spans="1:36">
      <c r="A306" t="s">
        <v>1431</v>
      </c>
      <c r="B306" t="s">
        <v>1432</v>
      </c>
      <c r="C306" t="s">
        <v>1433</v>
      </c>
      <c r="D306" t="s">
        <v>1434</v>
      </c>
      <c r="E306">
        <v>37885</v>
      </c>
      <c r="F306" t="s">
        <v>37</v>
      </c>
      <c r="G306" t="s">
        <v>1417</v>
      </c>
      <c r="H306" t="s">
        <v>39</v>
      </c>
      <c r="I306" t="s">
        <v>40</v>
      </c>
      <c r="J306">
        <v>200019607390248</v>
      </c>
      <c r="K306" s="2">
        <v>20000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574</v>
      </c>
      <c r="W306">
        <v>608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1182</v>
      </c>
      <c r="AF306" s="2">
        <v>18818</v>
      </c>
      <c r="AG306">
        <v>0</v>
      </c>
      <c r="AH306" t="s">
        <v>41</v>
      </c>
      <c r="AI306" t="s">
        <v>251</v>
      </c>
      <c r="AJ306" t="s">
        <v>42</v>
      </c>
    </row>
    <row r="307" spans="1:36">
      <c r="A307" t="s">
        <v>1435</v>
      </c>
      <c r="B307" t="s">
        <v>1432</v>
      </c>
      <c r="C307" t="s">
        <v>1436</v>
      </c>
      <c r="D307" t="s">
        <v>1437</v>
      </c>
      <c r="E307">
        <v>39968</v>
      </c>
      <c r="F307" t="s">
        <v>37</v>
      </c>
      <c r="G307" t="s">
        <v>1417</v>
      </c>
      <c r="H307" t="s">
        <v>39</v>
      </c>
      <c r="I307" s="1" t="s">
        <v>40</v>
      </c>
      <c r="J307">
        <v>200019607049368</v>
      </c>
      <c r="K307" s="1">
        <v>20000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574</v>
      </c>
      <c r="W307">
        <v>608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s="2">
        <v>1182</v>
      </c>
      <c r="AF307" s="2">
        <v>18818</v>
      </c>
      <c r="AG307">
        <v>0</v>
      </c>
      <c r="AH307" t="s">
        <v>41</v>
      </c>
      <c r="AI307" t="s">
        <v>321</v>
      </c>
      <c r="AJ307" t="s">
        <v>42</v>
      </c>
    </row>
    <row r="308" spans="1:36">
      <c r="A308" t="s">
        <v>1438</v>
      </c>
      <c r="B308" t="s">
        <v>1439</v>
      </c>
      <c r="C308" t="s">
        <v>1440</v>
      </c>
      <c r="D308" t="s">
        <v>1441</v>
      </c>
      <c r="E308">
        <v>35071</v>
      </c>
      <c r="F308" t="s">
        <v>37</v>
      </c>
      <c r="G308" t="s">
        <v>1417</v>
      </c>
      <c r="H308" t="s">
        <v>1422</v>
      </c>
      <c r="I308" t="s">
        <v>40</v>
      </c>
      <c r="J308">
        <v>200019603509842</v>
      </c>
      <c r="K308" s="1">
        <v>25000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 s="2">
        <v>5488.55</v>
      </c>
      <c r="AA308">
        <v>0</v>
      </c>
      <c r="AB308">
        <v>0</v>
      </c>
      <c r="AC308">
        <v>0</v>
      </c>
      <c r="AD308">
        <v>0</v>
      </c>
      <c r="AE308" s="2">
        <v>6966.05</v>
      </c>
      <c r="AF308" s="2">
        <v>18033.95</v>
      </c>
      <c r="AG308">
        <v>0</v>
      </c>
      <c r="AH308" t="s">
        <v>41</v>
      </c>
      <c r="AI308" t="s">
        <v>42</v>
      </c>
      <c r="AJ308" t="s">
        <v>42</v>
      </c>
    </row>
    <row r="309" spans="1:36">
      <c r="A309" t="s">
        <v>1442</v>
      </c>
      <c r="B309" t="s">
        <v>1443</v>
      </c>
      <c r="C309" t="s">
        <v>1444</v>
      </c>
      <c r="D309" t="s">
        <v>1445</v>
      </c>
      <c r="E309">
        <v>11718</v>
      </c>
      <c r="F309" t="s">
        <v>37</v>
      </c>
      <c r="G309" t="s">
        <v>1417</v>
      </c>
      <c r="H309" t="s">
        <v>1422</v>
      </c>
      <c r="I309" s="1" t="s">
        <v>40</v>
      </c>
      <c r="J309">
        <v>200013200259796</v>
      </c>
      <c r="K309" s="1">
        <v>25000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717.5</v>
      </c>
      <c r="W309">
        <v>760</v>
      </c>
      <c r="X309">
        <v>0</v>
      </c>
      <c r="Y309">
        <v>0</v>
      </c>
      <c r="Z309" s="2">
        <v>17141.71</v>
      </c>
      <c r="AA309">
        <v>0</v>
      </c>
      <c r="AB309">
        <v>0</v>
      </c>
      <c r="AC309">
        <v>0</v>
      </c>
      <c r="AD309">
        <v>0</v>
      </c>
      <c r="AE309" s="2">
        <v>18619.21</v>
      </c>
      <c r="AF309" s="2">
        <v>6380.79</v>
      </c>
      <c r="AG309">
        <v>0</v>
      </c>
      <c r="AH309" t="s">
        <v>41</v>
      </c>
      <c r="AI309" t="s">
        <v>42</v>
      </c>
      <c r="AJ309" t="s">
        <v>42</v>
      </c>
    </row>
    <row r="310" spans="1:36">
      <c r="A310" t="s">
        <v>1446</v>
      </c>
      <c r="B310" t="s">
        <v>1447</v>
      </c>
      <c r="C310" t="s">
        <v>1448</v>
      </c>
      <c r="D310" t="s">
        <v>1449</v>
      </c>
      <c r="E310">
        <v>39193</v>
      </c>
      <c r="F310" t="s">
        <v>37</v>
      </c>
      <c r="G310" t="s">
        <v>1417</v>
      </c>
      <c r="H310" t="s">
        <v>39</v>
      </c>
      <c r="I310" t="s">
        <v>40</v>
      </c>
      <c r="J310">
        <v>200019606339631</v>
      </c>
      <c r="K310" s="1">
        <v>25000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717.5</v>
      </c>
      <c r="W310">
        <v>760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1477.5</v>
      </c>
      <c r="AF310" s="2">
        <v>23522.5</v>
      </c>
      <c r="AG310">
        <v>0</v>
      </c>
      <c r="AH310" t="s">
        <v>41</v>
      </c>
      <c r="AI310" t="s">
        <v>1450</v>
      </c>
      <c r="AJ310" t="s">
        <v>42</v>
      </c>
    </row>
    <row r="311" spans="1:36">
      <c r="A311" t="s">
        <v>1451</v>
      </c>
      <c r="B311" t="s">
        <v>1452</v>
      </c>
      <c r="C311" t="s">
        <v>1453</v>
      </c>
      <c r="D311" t="s">
        <v>1454</v>
      </c>
      <c r="E311">
        <v>37341</v>
      </c>
      <c r="F311" t="s">
        <v>37</v>
      </c>
      <c r="G311" t="s">
        <v>1417</v>
      </c>
      <c r="H311" t="s">
        <v>1455</v>
      </c>
      <c r="I311" t="s">
        <v>40</v>
      </c>
      <c r="J311">
        <v>200019603481063</v>
      </c>
      <c r="K311" s="1">
        <v>35000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1004.5</v>
      </c>
      <c r="W311" s="2">
        <v>1064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s="2">
        <v>2068.5</v>
      </c>
      <c r="AF311" s="2">
        <v>32931.5</v>
      </c>
      <c r="AG311">
        <v>0</v>
      </c>
      <c r="AH311" t="s">
        <v>41</v>
      </c>
      <c r="AI311" t="s">
        <v>42</v>
      </c>
      <c r="AJ311" t="s">
        <v>42</v>
      </c>
    </row>
    <row r="312" spans="1:36">
      <c r="A312" t="s">
        <v>1456</v>
      </c>
      <c r="B312" t="s">
        <v>1457</v>
      </c>
      <c r="C312" t="s">
        <v>1458</v>
      </c>
      <c r="D312" t="s">
        <v>1459</v>
      </c>
      <c r="E312">
        <v>38441</v>
      </c>
      <c r="F312" t="s">
        <v>37</v>
      </c>
      <c r="G312" t="s">
        <v>1417</v>
      </c>
      <c r="H312" t="s">
        <v>39</v>
      </c>
      <c r="I312" t="s">
        <v>40</v>
      </c>
      <c r="J312">
        <v>200019605266793</v>
      </c>
      <c r="K312" s="1">
        <v>18000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516.6</v>
      </c>
      <c r="W312">
        <v>547.20000000000005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1063.8</v>
      </c>
      <c r="AF312" s="2">
        <v>16936.2</v>
      </c>
      <c r="AG312">
        <v>0</v>
      </c>
      <c r="AH312" t="s">
        <v>41</v>
      </c>
      <c r="AI312" t="s">
        <v>370</v>
      </c>
      <c r="AJ312" t="s">
        <v>42</v>
      </c>
    </row>
    <row r="313" spans="1:36">
      <c r="A313" t="s">
        <v>1460</v>
      </c>
      <c r="B313" t="s">
        <v>1461</v>
      </c>
      <c r="C313" t="s">
        <v>1462</v>
      </c>
      <c r="D313" t="s">
        <v>1463</v>
      </c>
      <c r="E313">
        <v>37737</v>
      </c>
      <c r="F313" t="s">
        <v>37</v>
      </c>
      <c r="G313" t="s">
        <v>1417</v>
      </c>
      <c r="H313" t="s">
        <v>1308</v>
      </c>
      <c r="I313" t="s">
        <v>40</v>
      </c>
      <c r="J313">
        <v>200019604332144</v>
      </c>
      <c r="K313" s="1">
        <v>35000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2">
        <v>1004.5</v>
      </c>
      <c r="W313" s="2">
        <v>1064</v>
      </c>
      <c r="X313">
        <v>0</v>
      </c>
      <c r="Y313">
        <v>0</v>
      </c>
      <c r="Z313" s="2">
        <v>5627.92</v>
      </c>
      <c r="AA313">
        <v>0</v>
      </c>
      <c r="AB313">
        <v>0</v>
      </c>
      <c r="AC313">
        <v>0</v>
      </c>
      <c r="AD313">
        <v>0</v>
      </c>
      <c r="AE313" s="2">
        <v>7696.42</v>
      </c>
      <c r="AF313" s="2">
        <v>27303.58</v>
      </c>
      <c r="AG313">
        <v>0</v>
      </c>
      <c r="AH313" t="s">
        <v>41</v>
      </c>
      <c r="AI313" t="s">
        <v>42</v>
      </c>
      <c r="AJ313" t="s">
        <v>42</v>
      </c>
    </row>
    <row r="314" spans="1:36">
      <c r="A314" t="s">
        <v>1464</v>
      </c>
      <c r="B314" t="s">
        <v>1465</v>
      </c>
      <c r="C314" t="s">
        <v>1466</v>
      </c>
      <c r="D314" t="s">
        <v>1467</v>
      </c>
      <c r="E314">
        <v>37442</v>
      </c>
      <c r="F314" t="s">
        <v>37</v>
      </c>
      <c r="G314" t="s">
        <v>1417</v>
      </c>
      <c r="H314" t="s">
        <v>1422</v>
      </c>
      <c r="I314" s="1" t="s">
        <v>40</v>
      </c>
      <c r="J314">
        <v>200019603706887</v>
      </c>
      <c r="K314" s="2">
        <v>22000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0</v>
      </c>
      <c r="AH314" t="s">
        <v>41</v>
      </c>
      <c r="AI314" t="s">
        <v>42</v>
      </c>
      <c r="AJ314" t="s">
        <v>42</v>
      </c>
    </row>
    <row r="315" spans="1:36">
      <c r="A315" t="s">
        <v>1468</v>
      </c>
      <c r="B315" t="s">
        <v>1469</v>
      </c>
      <c r="C315" t="s">
        <v>1470</v>
      </c>
      <c r="D315" t="s">
        <v>1471</v>
      </c>
      <c r="E315">
        <v>35503</v>
      </c>
      <c r="F315" t="s">
        <v>37</v>
      </c>
      <c r="G315" t="s">
        <v>1417</v>
      </c>
      <c r="H315" t="s">
        <v>1472</v>
      </c>
      <c r="I315" t="s">
        <v>40</v>
      </c>
      <c r="J315">
        <v>200019603509838</v>
      </c>
      <c r="K315" s="2">
        <v>25000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717.5</v>
      </c>
      <c r="W315">
        <v>760</v>
      </c>
      <c r="X315">
        <v>0</v>
      </c>
      <c r="Y315">
        <v>0</v>
      </c>
      <c r="Z315" s="2">
        <v>4327.91</v>
      </c>
      <c r="AA315">
        <v>0</v>
      </c>
      <c r="AB315">
        <v>0</v>
      </c>
      <c r="AC315">
        <v>0</v>
      </c>
      <c r="AD315">
        <v>0</v>
      </c>
      <c r="AE315" s="2">
        <v>5805.41</v>
      </c>
      <c r="AF315" s="2">
        <v>19194.59</v>
      </c>
      <c r="AG315">
        <v>0</v>
      </c>
      <c r="AH315" t="s">
        <v>41</v>
      </c>
      <c r="AI315" t="s">
        <v>42</v>
      </c>
      <c r="AJ315" t="s">
        <v>42</v>
      </c>
    </row>
    <row r="316" spans="1:36">
      <c r="A316" t="s">
        <v>1473</v>
      </c>
      <c r="B316" t="s">
        <v>1474</v>
      </c>
      <c r="C316" t="s">
        <v>1475</v>
      </c>
      <c r="D316" t="s">
        <v>1476</v>
      </c>
      <c r="E316">
        <v>39996</v>
      </c>
      <c r="F316" t="s">
        <v>37</v>
      </c>
      <c r="G316" t="s">
        <v>1417</v>
      </c>
      <c r="H316" t="s">
        <v>39</v>
      </c>
      <c r="I316" s="1" t="s">
        <v>40</v>
      </c>
      <c r="J316">
        <v>200019607140872</v>
      </c>
      <c r="K316" s="1">
        <v>25000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717.5</v>
      </c>
      <c r="W316">
        <v>760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1477.5</v>
      </c>
      <c r="AF316" s="2">
        <v>23522.5</v>
      </c>
      <c r="AG316">
        <v>0</v>
      </c>
      <c r="AH316" t="s">
        <v>41</v>
      </c>
      <c r="AI316" t="s">
        <v>495</v>
      </c>
      <c r="AJ316" t="s">
        <v>42</v>
      </c>
    </row>
    <row r="317" spans="1:36">
      <c r="A317" t="s">
        <v>1477</v>
      </c>
      <c r="B317" t="s">
        <v>1478</v>
      </c>
      <c r="C317" t="s">
        <v>1479</v>
      </c>
      <c r="D317" t="s">
        <v>1480</v>
      </c>
      <c r="E317">
        <v>37522</v>
      </c>
      <c r="F317" t="s">
        <v>37</v>
      </c>
      <c r="G317" t="s">
        <v>1417</v>
      </c>
      <c r="H317" t="s">
        <v>1422</v>
      </c>
      <c r="I317" t="s">
        <v>40</v>
      </c>
      <c r="J317">
        <v>200019603919438</v>
      </c>
      <c r="K317" s="2">
        <v>22000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631.4</v>
      </c>
      <c r="W317">
        <v>668.8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1300.2</v>
      </c>
      <c r="AF317" s="2">
        <v>20699.8</v>
      </c>
      <c r="AG317">
        <v>0</v>
      </c>
      <c r="AH317" t="s">
        <v>41</v>
      </c>
      <c r="AI317" t="s">
        <v>42</v>
      </c>
      <c r="AJ317" t="s">
        <v>42</v>
      </c>
    </row>
    <row r="318" spans="1:36">
      <c r="A318" t="s">
        <v>1481</v>
      </c>
      <c r="B318" t="s">
        <v>1482</v>
      </c>
      <c r="C318" t="s">
        <v>1483</v>
      </c>
      <c r="D318" t="s">
        <v>1484</v>
      </c>
      <c r="E318">
        <v>4549</v>
      </c>
      <c r="F318" t="s">
        <v>37</v>
      </c>
      <c r="G318" t="s">
        <v>1417</v>
      </c>
      <c r="H318" t="s">
        <v>274</v>
      </c>
      <c r="I318" s="1" t="s">
        <v>40</v>
      </c>
      <c r="J318">
        <v>200013200258072</v>
      </c>
      <c r="K318" s="1">
        <v>30000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861</v>
      </c>
      <c r="W318">
        <v>912</v>
      </c>
      <c r="X318">
        <v>0</v>
      </c>
      <c r="Y318">
        <v>0</v>
      </c>
      <c r="Z318">
        <v>0</v>
      </c>
      <c r="AA318">
        <v>50</v>
      </c>
      <c r="AB318">
        <v>0</v>
      </c>
      <c r="AC318">
        <v>0</v>
      </c>
      <c r="AD318">
        <v>0</v>
      </c>
      <c r="AE318" s="2">
        <v>1823</v>
      </c>
      <c r="AF318" s="2">
        <v>28177</v>
      </c>
      <c r="AG318">
        <v>0</v>
      </c>
      <c r="AH318" t="s">
        <v>48</v>
      </c>
      <c r="AI318" t="s">
        <v>42</v>
      </c>
      <c r="AJ318" t="s">
        <v>42</v>
      </c>
    </row>
    <row r="319" spans="1:36">
      <c r="A319" t="s">
        <v>1485</v>
      </c>
      <c r="B319" t="s">
        <v>1486</v>
      </c>
      <c r="C319" t="s">
        <v>1487</v>
      </c>
      <c r="D319" t="s">
        <v>1488</v>
      </c>
      <c r="E319">
        <v>37546</v>
      </c>
      <c r="F319" t="s">
        <v>37</v>
      </c>
      <c r="G319" t="s">
        <v>1417</v>
      </c>
      <c r="H319" t="s">
        <v>39</v>
      </c>
      <c r="I319" s="1" t="s">
        <v>40</v>
      </c>
      <c r="J319">
        <v>200019603913613</v>
      </c>
      <c r="K319" s="2">
        <v>28000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803.6</v>
      </c>
      <c r="W319">
        <v>851.2</v>
      </c>
      <c r="X319" s="2">
        <v>1715.46</v>
      </c>
      <c r="Y319">
        <v>748.03</v>
      </c>
      <c r="Z319" s="2">
        <v>5193.71</v>
      </c>
      <c r="AA319">
        <v>0</v>
      </c>
      <c r="AB319">
        <v>0</v>
      </c>
      <c r="AC319">
        <v>0</v>
      </c>
      <c r="AD319">
        <v>0</v>
      </c>
      <c r="AE319" s="2">
        <v>9312</v>
      </c>
      <c r="AF319" s="2">
        <v>18688</v>
      </c>
      <c r="AG319">
        <v>0</v>
      </c>
      <c r="AH319" t="s">
        <v>41</v>
      </c>
      <c r="AI319" t="s">
        <v>42</v>
      </c>
      <c r="AJ319" t="s">
        <v>42</v>
      </c>
    </row>
    <row r="320" spans="1:36">
      <c r="A320" t="s">
        <v>1489</v>
      </c>
      <c r="B320" t="s">
        <v>1490</v>
      </c>
      <c r="C320" t="s">
        <v>1491</v>
      </c>
      <c r="D320" t="s">
        <v>1492</v>
      </c>
      <c r="E320">
        <v>36883</v>
      </c>
      <c r="F320" t="s">
        <v>37</v>
      </c>
      <c r="G320" t="s">
        <v>1417</v>
      </c>
      <c r="H320" t="s">
        <v>1422</v>
      </c>
      <c r="I320" t="s">
        <v>40</v>
      </c>
      <c r="J320">
        <v>200019603509845</v>
      </c>
      <c r="K320" s="1">
        <v>25000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717.5</v>
      </c>
      <c r="W320">
        <v>760</v>
      </c>
      <c r="X320">
        <v>0</v>
      </c>
      <c r="Y320">
        <v>0</v>
      </c>
      <c r="Z320" s="2">
        <v>15363.97</v>
      </c>
      <c r="AA320">
        <v>0</v>
      </c>
      <c r="AB320">
        <v>0</v>
      </c>
      <c r="AC320">
        <v>0</v>
      </c>
      <c r="AD320">
        <v>0</v>
      </c>
      <c r="AE320" s="2">
        <v>16841.47</v>
      </c>
      <c r="AF320" s="2">
        <v>8158.53</v>
      </c>
      <c r="AG320">
        <v>0</v>
      </c>
      <c r="AH320" t="s">
        <v>41</v>
      </c>
      <c r="AI320" t="s">
        <v>42</v>
      </c>
      <c r="AJ320" t="s">
        <v>42</v>
      </c>
    </row>
    <row r="321" spans="1:36">
      <c r="A321" t="s">
        <v>1493</v>
      </c>
      <c r="B321" t="s">
        <v>1494</v>
      </c>
      <c r="C321" t="s">
        <v>1495</v>
      </c>
      <c r="D321" t="s">
        <v>1496</v>
      </c>
      <c r="E321">
        <v>35074</v>
      </c>
      <c r="F321" t="s">
        <v>37</v>
      </c>
      <c r="G321" t="s">
        <v>1417</v>
      </c>
      <c r="H321" t="s">
        <v>1422</v>
      </c>
      <c r="I321" t="s">
        <v>40</v>
      </c>
      <c r="J321">
        <v>200019603509836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 s="2">
        <v>16289.47</v>
      </c>
      <c r="AA321">
        <v>0</v>
      </c>
      <c r="AB321">
        <v>0</v>
      </c>
      <c r="AC321">
        <v>0</v>
      </c>
      <c r="AD321">
        <v>0</v>
      </c>
      <c r="AE321" s="2">
        <v>17766.97</v>
      </c>
      <c r="AF321" s="2">
        <v>7233.03</v>
      </c>
      <c r="AG321">
        <v>0</v>
      </c>
      <c r="AH321" t="s">
        <v>41</v>
      </c>
      <c r="AI321" t="s">
        <v>42</v>
      </c>
      <c r="AJ321" t="s">
        <v>42</v>
      </c>
    </row>
    <row r="322" spans="1:36">
      <c r="A322" t="s">
        <v>1497</v>
      </c>
      <c r="B322" t="s">
        <v>1498</v>
      </c>
      <c r="C322" t="s">
        <v>1499</v>
      </c>
      <c r="D322" t="s">
        <v>1500</v>
      </c>
      <c r="E322">
        <v>37653</v>
      </c>
      <c r="F322" t="s">
        <v>37</v>
      </c>
      <c r="G322" t="s">
        <v>1417</v>
      </c>
      <c r="H322" t="s">
        <v>104</v>
      </c>
      <c r="I322" s="1" t="s">
        <v>40</v>
      </c>
      <c r="J322">
        <v>200010301240940</v>
      </c>
      <c r="K322" s="2">
        <v>45000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891.01</v>
      </c>
      <c r="V322" s="2">
        <v>1291.5</v>
      </c>
      <c r="W322" s="2">
        <v>1368</v>
      </c>
      <c r="X322" s="2">
        <v>1715.46</v>
      </c>
      <c r="Y322">
        <v>0</v>
      </c>
      <c r="Z322" s="2">
        <v>10616.98</v>
      </c>
      <c r="AA322">
        <v>0</v>
      </c>
      <c r="AB322">
        <v>0</v>
      </c>
      <c r="AC322">
        <v>0</v>
      </c>
      <c r="AD322">
        <v>0</v>
      </c>
      <c r="AE322" s="2">
        <v>15882.95</v>
      </c>
      <c r="AF322" s="2">
        <v>29117.05</v>
      </c>
      <c r="AG322">
        <v>0</v>
      </c>
      <c r="AH322" t="s">
        <v>41</v>
      </c>
      <c r="AI322" t="s">
        <v>42</v>
      </c>
      <c r="AJ322" t="s">
        <v>42</v>
      </c>
    </row>
    <row r="323" spans="1:36">
      <c r="A323" t="s">
        <v>1501</v>
      </c>
      <c r="B323" t="s">
        <v>1502</v>
      </c>
      <c r="C323" t="s">
        <v>1503</v>
      </c>
      <c r="D323" t="s">
        <v>1504</v>
      </c>
      <c r="E323">
        <v>39121</v>
      </c>
      <c r="F323" t="s">
        <v>37</v>
      </c>
      <c r="G323" t="s">
        <v>1417</v>
      </c>
      <c r="H323" t="s">
        <v>39</v>
      </c>
      <c r="I323" t="s">
        <v>40</v>
      </c>
      <c r="J323">
        <v>200019607077889</v>
      </c>
      <c r="K323" s="2">
        <v>20000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574</v>
      </c>
      <c r="W323">
        <v>608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s="2">
        <v>1182</v>
      </c>
      <c r="AF323" s="2">
        <v>18818</v>
      </c>
      <c r="AG323">
        <v>0</v>
      </c>
      <c r="AH323" t="s">
        <v>41</v>
      </c>
      <c r="AI323" t="s">
        <v>251</v>
      </c>
      <c r="AJ323" t="s">
        <v>42</v>
      </c>
    </row>
    <row r="324" spans="1:36">
      <c r="A324" t="s">
        <v>1505</v>
      </c>
      <c r="B324" t="s">
        <v>1506</v>
      </c>
      <c r="C324" t="s">
        <v>1507</v>
      </c>
      <c r="D324" t="s">
        <v>1508</v>
      </c>
      <c r="E324">
        <v>32391</v>
      </c>
      <c r="F324" t="s">
        <v>37</v>
      </c>
      <c r="G324" t="s">
        <v>1417</v>
      </c>
      <c r="H324" t="s">
        <v>1472</v>
      </c>
      <c r="I324" s="1" t="s">
        <v>40</v>
      </c>
      <c r="J324">
        <v>200019601450994</v>
      </c>
      <c r="K324" s="2">
        <v>35000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1004.5</v>
      </c>
      <c r="W324" s="2">
        <v>1064</v>
      </c>
      <c r="X324">
        <v>0</v>
      </c>
      <c r="Y324">
        <v>0</v>
      </c>
      <c r="Z324" s="2">
        <v>1500</v>
      </c>
      <c r="AA324">
        <v>100</v>
      </c>
      <c r="AB324">
        <v>0</v>
      </c>
      <c r="AC324">
        <v>0</v>
      </c>
      <c r="AD324">
        <v>0</v>
      </c>
      <c r="AE324" s="2">
        <v>3668.5</v>
      </c>
      <c r="AF324" s="2">
        <v>31331.5</v>
      </c>
      <c r="AG324">
        <v>0</v>
      </c>
      <c r="AH324" t="s">
        <v>41</v>
      </c>
      <c r="AI324" t="s">
        <v>42</v>
      </c>
      <c r="AJ324" t="s">
        <v>42</v>
      </c>
    </row>
    <row r="325" spans="1:36">
      <c r="A325" t="s">
        <v>1509</v>
      </c>
      <c r="B325" t="s">
        <v>1510</v>
      </c>
      <c r="C325" t="s">
        <v>1511</v>
      </c>
      <c r="D325" t="s">
        <v>1512</v>
      </c>
      <c r="E325">
        <v>37501</v>
      </c>
      <c r="F325" t="s">
        <v>37</v>
      </c>
      <c r="G325" t="s">
        <v>1417</v>
      </c>
      <c r="H325" t="s">
        <v>1455</v>
      </c>
      <c r="I325" t="s">
        <v>40</v>
      </c>
      <c r="J325">
        <v>200019603822555</v>
      </c>
      <c r="K325" s="2">
        <v>18000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516.6</v>
      </c>
      <c r="W325">
        <v>547.20000000000005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1063.8</v>
      </c>
      <c r="AF325" s="2">
        <v>16936.2</v>
      </c>
      <c r="AG325">
        <v>0</v>
      </c>
      <c r="AH325" t="s">
        <v>41</v>
      </c>
      <c r="AI325" t="s">
        <v>42</v>
      </c>
      <c r="AJ325" t="s">
        <v>42</v>
      </c>
    </row>
    <row r="326" spans="1:36">
      <c r="A326" t="s">
        <v>1513</v>
      </c>
      <c r="B326" t="s">
        <v>1514</v>
      </c>
      <c r="C326" t="s">
        <v>1515</v>
      </c>
      <c r="D326" t="s">
        <v>1516</v>
      </c>
      <c r="E326">
        <v>37906</v>
      </c>
      <c r="F326" t="s">
        <v>37</v>
      </c>
      <c r="G326" t="s">
        <v>1417</v>
      </c>
      <c r="H326" t="s">
        <v>39</v>
      </c>
      <c r="I326" t="s">
        <v>40</v>
      </c>
      <c r="J326">
        <v>200019604668133</v>
      </c>
      <c r="K326" s="1">
        <v>20000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574</v>
      </c>
      <c r="W326">
        <v>608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1182</v>
      </c>
      <c r="AF326" s="2">
        <v>18818</v>
      </c>
      <c r="AG326">
        <v>0</v>
      </c>
      <c r="AH326" t="s">
        <v>41</v>
      </c>
      <c r="AI326" t="s">
        <v>42</v>
      </c>
      <c r="AJ326" t="s">
        <v>42</v>
      </c>
    </row>
    <row r="327" spans="1:36">
      <c r="A327" t="s">
        <v>1517</v>
      </c>
      <c r="B327" t="s">
        <v>1518</v>
      </c>
      <c r="C327" t="s">
        <v>1519</v>
      </c>
      <c r="D327" t="s">
        <v>1520</v>
      </c>
      <c r="E327">
        <v>11687</v>
      </c>
      <c r="F327" t="s">
        <v>37</v>
      </c>
      <c r="G327" t="s">
        <v>1417</v>
      </c>
      <c r="H327" t="s">
        <v>1422</v>
      </c>
      <c r="I327" t="s">
        <v>40</v>
      </c>
      <c r="J327">
        <v>200012800210201</v>
      </c>
      <c r="K327" s="2">
        <v>28000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803.6</v>
      </c>
      <c r="W327">
        <v>851.2</v>
      </c>
      <c r="X327">
        <v>0</v>
      </c>
      <c r="Y327">
        <v>0</v>
      </c>
      <c r="Z327" s="2">
        <v>3804.99</v>
      </c>
      <c r="AA327">
        <v>0</v>
      </c>
      <c r="AB327">
        <v>0</v>
      </c>
      <c r="AC327">
        <v>0</v>
      </c>
      <c r="AD327">
        <v>0</v>
      </c>
      <c r="AE327" s="2">
        <v>5459.79</v>
      </c>
      <c r="AF327" s="2">
        <v>22540.21</v>
      </c>
      <c r="AG327">
        <v>0</v>
      </c>
      <c r="AH327" t="s">
        <v>41</v>
      </c>
      <c r="AI327" t="s">
        <v>42</v>
      </c>
      <c r="AJ327" t="s">
        <v>42</v>
      </c>
    </row>
    <row r="328" spans="1:36">
      <c r="A328" t="s">
        <v>1521</v>
      </c>
      <c r="B328" t="s">
        <v>1522</v>
      </c>
      <c r="C328" t="s">
        <v>1523</v>
      </c>
      <c r="D328" t="s">
        <v>1524</v>
      </c>
      <c r="E328">
        <v>39546</v>
      </c>
      <c r="F328" t="s">
        <v>37</v>
      </c>
      <c r="G328" t="s">
        <v>1417</v>
      </c>
      <c r="H328" t="s">
        <v>39</v>
      </c>
      <c r="I328" t="s">
        <v>40</v>
      </c>
      <c r="J328">
        <v>200019606734097</v>
      </c>
      <c r="K328" s="2">
        <v>20000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574</v>
      </c>
      <c r="W328">
        <v>608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 s="2">
        <v>1182</v>
      </c>
      <c r="AF328" s="2">
        <v>18818</v>
      </c>
      <c r="AG328">
        <v>0</v>
      </c>
      <c r="AH328" t="s">
        <v>41</v>
      </c>
      <c r="AI328" t="s">
        <v>133</v>
      </c>
      <c r="AJ328" t="s">
        <v>42</v>
      </c>
    </row>
    <row r="329" spans="1:36">
      <c r="A329" t="s">
        <v>1525</v>
      </c>
      <c r="B329" t="s">
        <v>1526</v>
      </c>
      <c r="C329" t="s">
        <v>1527</v>
      </c>
      <c r="D329" t="s">
        <v>1528</v>
      </c>
      <c r="E329">
        <v>34452</v>
      </c>
      <c r="F329" t="s">
        <v>37</v>
      </c>
      <c r="G329" t="s">
        <v>1417</v>
      </c>
      <c r="H329" t="s">
        <v>39</v>
      </c>
      <c r="I329" t="s">
        <v>40</v>
      </c>
      <c r="J329">
        <v>200019604271033</v>
      </c>
      <c r="K329" s="1">
        <v>25000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717.5</v>
      </c>
      <c r="W329">
        <v>760</v>
      </c>
      <c r="X329">
        <v>0</v>
      </c>
      <c r="Y329">
        <v>0</v>
      </c>
      <c r="Z329" s="2">
        <v>10595.87</v>
      </c>
      <c r="AA329">
        <v>0</v>
      </c>
      <c r="AB329">
        <v>0</v>
      </c>
      <c r="AC329">
        <v>0</v>
      </c>
      <c r="AD329">
        <v>0</v>
      </c>
      <c r="AE329" s="2">
        <v>12073.37</v>
      </c>
      <c r="AF329" s="2">
        <v>12926.63</v>
      </c>
      <c r="AG329">
        <v>0</v>
      </c>
      <c r="AH329" t="s">
        <v>41</v>
      </c>
      <c r="AI329" t="s">
        <v>42</v>
      </c>
      <c r="AJ329" t="s">
        <v>42</v>
      </c>
    </row>
    <row r="330" spans="1:36">
      <c r="A330" t="s">
        <v>1529</v>
      </c>
      <c r="B330" t="s">
        <v>1530</v>
      </c>
      <c r="C330" t="s">
        <v>1531</v>
      </c>
      <c r="D330" t="s">
        <v>1532</v>
      </c>
      <c r="E330">
        <v>39194</v>
      </c>
      <c r="F330" t="s">
        <v>37</v>
      </c>
      <c r="G330" t="s">
        <v>1417</v>
      </c>
      <c r="H330" t="s">
        <v>39</v>
      </c>
      <c r="I330" t="s">
        <v>40</v>
      </c>
      <c r="J330">
        <v>200019606339633</v>
      </c>
      <c r="K330" s="2">
        <v>25000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717.5</v>
      </c>
      <c r="W330">
        <v>760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1477.5</v>
      </c>
      <c r="AF330" s="2">
        <v>23522.5</v>
      </c>
      <c r="AG330">
        <v>0</v>
      </c>
      <c r="AH330" t="s">
        <v>41</v>
      </c>
      <c r="AI330" t="s">
        <v>1450</v>
      </c>
      <c r="AJ330" t="s">
        <v>42</v>
      </c>
    </row>
    <row r="331" spans="1:36">
      <c r="A331" t="s">
        <v>1533</v>
      </c>
      <c r="B331" t="s">
        <v>1534</v>
      </c>
      <c r="C331" t="s">
        <v>1535</v>
      </c>
      <c r="D331" t="s">
        <v>1536</v>
      </c>
      <c r="E331">
        <v>38550</v>
      </c>
      <c r="F331" t="s">
        <v>37</v>
      </c>
      <c r="G331" t="s">
        <v>1417</v>
      </c>
      <c r="H331" t="s">
        <v>39</v>
      </c>
      <c r="I331" t="s">
        <v>40</v>
      </c>
      <c r="J331">
        <v>200019605487725</v>
      </c>
      <c r="K331" s="1">
        <v>25000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1477.5</v>
      </c>
      <c r="AF331" s="2">
        <v>23522.5</v>
      </c>
      <c r="AG331">
        <v>0</v>
      </c>
      <c r="AH331" t="s">
        <v>41</v>
      </c>
      <c r="AI331" t="s">
        <v>1537</v>
      </c>
      <c r="AJ331" t="s">
        <v>42</v>
      </c>
    </row>
    <row r="332" spans="1:36">
      <c r="A332" t="s">
        <v>1538</v>
      </c>
      <c r="B332" t="s">
        <v>1539</v>
      </c>
      <c r="C332" t="s">
        <v>1540</v>
      </c>
      <c r="D332" t="s">
        <v>1541</v>
      </c>
      <c r="E332">
        <v>37382</v>
      </c>
      <c r="F332" t="s">
        <v>37</v>
      </c>
      <c r="G332" t="s">
        <v>1417</v>
      </c>
      <c r="H332" t="s">
        <v>190</v>
      </c>
      <c r="I332" t="s">
        <v>40</v>
      </c>
      <c r="J332">
        <v>200019603585102</v>
      </c>
      <c r="K332" s="1">
        <v>120000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2">
        <v>16809.939999999999</v>
      </c>
      <c r="V332" s="2">
        <v>3444</v>
      </c>
      <c r="W332" s="2">
        <v>3648</v>
      </c>
      <c r="X332">
        <v>0</v>
      </c>
      <c r="Y332">
        <v>0</v>
      </c>
      <c r="Z332" s="2">
        <v>27945.99</v>
      </c>
      <c r="AA332">
        <v>300</v>
      </c>
      <c r="AB332">
        <v>0</v>
      </c>
      <c r="AC332">
        <v>0</v>
      </c>
      <c r="AD332">
        <v>0</v>
      </c>
      <c r="AE332" s="2">
        <v>52147.93</v>
      </c>
      <c r="AF332" s="2">
        <v>67852.070000000007</v>
      </c>
      <c r="AG332">
        <v>0</v>
      </c>
      <c r="AH332" t="s">
        <v>41</v>
      </c>
      <c r="AI332" t="s">
        <v>42</v>
      </c>
      <c r="AJ332" t="s">
        <v>42</v>
      </c>
    </row>
    <row r="333" spans="1:36">
      <c r="A333" t="s">
        <v>1542</v>
      </c>
      <c r="B333" t="s">
        <v>1543</v>
      </c>
      <c r="C333" t="s">
        <v>1544</v>
      </c>
      <c r="D333" t="s">
        <v>1545</v>
      </c>
      <c r="E333">
        <v>37527</v>
      </c>
      <c r="F333" t="s">
        <v>37</v>
      </c>
      <c r="G333" t="s">
        <v>1417</v>
      </c>
      <c r="H333" t="s">
        <v>1422</v>
      </c>
      <c r="I333" t="s">
        <v>40</v>
      </c>
      <c r="J333">
        <v>200019603919425</v>
      </c>
      <c r="K333" s="1">
        <v>22000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631.4</v>
      </c>
      <c r="W333">
        <v>668.8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s="2">
        <v>1300.2</v>
      </c>
      <c r="AF333" s="2">
        <v>20699.8</v>
      </c>
      <c r="AG333">
        <v>0</v>
      </c>
      <c r="AH333" t="s">
        <v>41</v>
      </c>
      <c r="AI333" t="s">
        <v>42</v>
      </c>
      <c r="AJ333" t="s">
        <v>42</v>
      </c>
    </row>
    <row r="334" spans="1:36">
      <c r="A334" t="s">
        <v>1546</v>
      </c>
      <c r="B334" t="s">
        <v>1547</v>
      </c>
      <c r="C334" t="s">
        <v>1548</v>
      </c>
      <c r="D334" t="s">
        <v>1549</v>
      </c>
      <c r="E334">
        <v>38680</v>
      </c>
      <c r="F334" t="s">
        <v>37</v>
      </c>
      <c r="G334" t="s">
        <v>1417</v>
      </c>
      <c r="H334" t="s">
        <v>39</v>
      </c>
      <c r="I334" s="1" t="s">
        <v>40</v>
      </c>
      <c r="J334">
        <v>200019605745830</v>
      </c>
      <c r="K334" s="1">
        <v>18000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516.6</v>
      </c>
      <c r="W334">
        <v>547.20000000000005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s="2">
        <v>1063.8</v>
      </c>
      <c r="AF334" s="2">
        <v>16936.2</v>
      </c>
      <c r="AG334">
        <v>0</v>
      </c>
      <c r="AH334" t="s">
        <v>41</v>
      </c>
      <c r="AI334" t="s">
        <v>301</v>
      </c>
      <c r="AJ334" t="s">
        <v>42</v>
      </c>
    </row>
    <row r="335" spans="1:36">
      <c r="A335" t="s">
        <v>1550</v>
      </c>
      <c r="B335" t="s">
        <v>445</v>
      </c>
      <c r="C335" t="s">
        <v>1551</v>
      </c>
      <c r="D335" t="s">
        <v>1552</v>
      </c>
      <c r="E335">
        <v>37855</v>
      </c>
      <c r="F335" t="s">
        <v>37</v>
      </c>
      <c r="G335" t="s">
        <v>1417</v>
      </c>
      <c r="H335" t="s">
        <v>39</v>
      </c>
      <c r="I335" t="s">
        <v>40</v>
      </c>
      <c r="J335">
        <v>200019604546412</v>
      </c>
      <c r="K335" s="1">
        <v>25000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717.5</v>
      </c>
      <c r="W335">
        <v>760</v>
      </c>
      <c r="X335">
        <v>0</v>
      </c>
      <c r="Y335">
        <v>0</v>
      </c>
      <c r="Z335" s="2">
        <v>12625.61</v>
      </c>
      <c r="AA335">
        <v>0</v>
      </c>
      <c r="AB335">
        <v>0</v>
      </c>
      <c r="AC335">
        <v>0</v>
      </c>
      <c r="AD335">
        <v>0</v>
      </c>
      <c r="AE335" s="2">
        <v>14103.11</v>
      </c>
      <c r="AF335" s="2">
        <v>10896.89</v>
      </c>
      <c r="AG335">
        <v>0</v>
      </c>
      <c r="AH335" t="s">
        <v>41</v>
      </c>
      <c r="AI335" t="s">
        <v>42</v>
      </c>
      <c r="AJ335" t="s">
        <v>42</v>
      </c>
    </row>
    <row r="336" spans="1:36">
      <c r="A336" t="s">
        <v>1553</v>
      </c>
      <c r="B336" t="s">
        <v>1554</v>
      </c>
      <c r="C336" t="s">
        <v>658</v>
      </c>
      <c r="D336" t="s">
        <v>1555</v>
      </c>
      <c r="E336">
        <v>37363</v>
      </c>
      <c r="F336" t="s">
        <v>37</v>
      </c>
      <c r="G336" t="s">
        <v>1417</v>
      </c>
      <c r="H336" t="s">
        <v>39</v>
      </c>
      <c r="I336" t="s">
        <v>40</v>
      </c>
      <c r="J336">
        <v>200019603534444</v>
      </c>
      <c r="K336" s="2">
        <v>28000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803.6</v>
      </c>
      <c r="W336">
        <v>851.2</v>
      </c>
      <c r="X336">
        <v>0</v>
      </c>
      <c r="Y336">
        <v>0</v>
      </c>
      <c r="Z336" s="2">
        <v>17283.89</v>
      </c>
      <c r="AA336">
        <v>0</v>
      </c>
      <c r="AB336">
        <v>0</v>
      </c>
      <c r="AC336">
        <v>0</v>
      </c>
      <c r="AD336">
        <v>0</v>
      </c>
      <c r="AE336" s="2">
        <v>18938.689999999999</v>
      </c>
      <c r="AF336" s="2">
        <v>9061.31</v>
      </c>
      <c r="AG336">
        <v>0</v>
      </c>
      <c r="AH336" t="s">
        <v>41</v>
      </c>
      <c r="AI336" t="s">
        <v>42</v>
      </c>
      <c r="AJ336" t="s">
        <v>42</v>
      </c>
    </row>
    <row r="337" spans="1:36">
      <c r="A337" t="s">
        <v>1556</v>
      </c>
      <c r="B337" t="s">
        <v>1557</v>
      </c>
      <c r="C337" t="s">
        <v>1558</v>
      </c>
      <c r="D337" t="s">
        <v>1559</v>
      </c>
      <c r="E337">
        <v>37361</v>
      </c>
      <c r="F337" t="s">
        <v>37</v>
      </c>
      <c r="G337" t="s">
        <v>1417</v>
      </c>
      <c r="H337" t="s">
        <v>1455</v>
      </c>
      <c r="I337" t="s">
        <v>40</v>
      </c>
      <c r="J337">
        <v>200019603543763</v>
      </c>
      <c r="K337" s="2">
        <v>25000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717.5</v>
      </c>
      <c r="W337">
        <v>760</v>
      </c>
      <c r="X337">
        <v>0</v>
      </c>
      <c r="Y337">
        <v>0</v>
      </c>
      <c r="Z337" s="2">
        <v>3000</v>
      </c>
      <c r="AA337">
        <v>0</v>
      </c>
      <c r="AB337">
        <v>0</v>
      </c>
      <c r="AC337">
        <v>0</v>
      </c>
      <c r="AD337">
        <v>0</v>
      </c>
      <c r="AE337" s="2">
        <v>4477.5</v>
      </c>
      <c r="AF337" s="2">
        <v>20522.5</v>
      </c>
      <c r="AG337">
        <v>0</v>
      </c>
      <c r="AH337" t="s">
        <v>41</v>
      </c>
      <c r="AI337" t="s">
        <v>42</v>
      </c>
      <c r="AJ337" t="s">
        <v>42</v>
      </c>
    </row>
    <row r="338" spans="1:36">
      <c r="A338" t="s">
        <v>1560</v>
      </c>
      <c r="B338" t="s">
        <v>1561</v>
      </c>
      <c r="C338" t="s">
        <v>1562</v>
      </c>
      <c r="D338" t="s">
        <v>1563</v>
      </c>
      <c r="E338">
        <v>35152</v>
      </c>
      <c r="F338" t="s">
        <v>37</v>
      </c>
      <c r="G338" t="s">
        <v>1417</v>
      </c>
      <c r="H338" t="s">
        <v>1308</v>
      </c>
      <c r="I338" t="s">
        <v>40</v>
      </c>
      <c r="J338">
        <v>200019603534448</v>
      </c>
      <c r="K338" s="2">
        <v>30000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861</v>
      </c>
      <c r="W338">
        <v>912</v>
      </c>
      <c r="X338">
        <v>0</v>
      </c>
      <c r="Y338">
        <v>0</v>
      </c>
      <c r="Z338" s="2">
        <v>7385.61</v>
      </c>
      <c r="AA338">
        <v>0</v>
      </c>
      <c r="AB338">
        <v>0</v>
      </c>
      <c r="AC338">
        <v>0</v>
      </c>
      <c r="AD338">
        <v>0</v>
      </c>
      <c r="AE338" s="2">
        <v>9158.61</v>
      </c>
      <c r="AF338" s="2">
        <v>20841.39</v>
      </c>
      <c r="AG338">
        <v>0</v>
      </c>
      <c r="AH338" t="s">
        <v>41</v>
      </c>
      <c r="AI338" t="s">
        <v>42</v>
      </c>
      <c r="AJ338" t="s">
        <v>42</v>
      </c>
    </row>
    <row r="339" spans="1:36">
      <c r="A339" t="s">
        <v>1564</v>
      </c>
      <c r="B339" t="s">
        <v>1565</v>
      </c>
      <c r="C339" t="s">
        <v>1566</v>
      </c>
      <c r="D339" t="s">
        <v>1567</v>
      </c>
      <c r="E339">
        <v>37788</v>
      </c>
      <c r="F339" t="s">
        <v>37</v>
      </c>
      <c r="G339" t="s">
        <v>1417</v>
      </c>
      <c r="H339" t="s">
        <v>39</v>
      </c>
      <c r="I339" t="s">
        <v>40</v>
      </c>
      <c r="J339">
        <v>200019604431036</v>
      </c>
      <c r="K339" s="2">
        <v>15000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430.5</v>
      </c>
      <c r="W339">
        <v>456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886.5</v>
      </c>
      <c r="AF339" s="2">
        <v>14113.5</v>
      </c>
      <c r="AG339">
        <v>0</v>
      </c>
      <c r="AH339" t="s">
        <v>41</v>
      </c>
      <c r="AI339" t="s">
        <v>42</v>
      </c>
      <c r="AJ339" t="s">
        <v>42</v>
      </c>
    </row>
    <row r="340" spans="1:36">
      <c r="A340" t="s">
        <v>1568</v>
      </c>
      <c r="B340" t="s">
        <v>1569</v>
      </c>
      <c r="C340" t="s">
        <v>1570</v>
      </c>
      <c r="D340" t="s">
        <v>1571</v>
      </c>
      <c r="E340">
        <v>37511</v>
      </c>
      <c r="F340" t="s">
        <v>37</v>
      </c>
      <c r="G340" t="s">
        <v>1417</v>
      </c>
      <c r="H340" t="s">
        <v>39</v>
      </c>
      <c r="I340" t="s">
        <v>40</v>
      </c>
      <c r="J340">
        <v>200019606728151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1182</v>
      </c>
      <c r="AF340" s="2">
        <v>18818</v>
      </c>
      <c r="AG340">
        <v>0</v>
      </c>
      <c r="AH340" t="s">
        <v>41</v>
      </c>
      <c r="AI340" t="s">
        <v>251</v>
      </c>
      <c r="AJ340" t="s">
        <v>42</v>
      </c>
    </row>
    <row r="341" spans="1:36">
      <c r="A341" t="s">
        <v>1572</v>
      </c>
      <c r="B341" t="s">
        <v>1573</v>
      </c>
      <c r="C341" t="s">
        <v>1574</v>
      </c>
      <c r="D341" t="s">
        <v>1575</v>
      </c>
      <c r="E341">
        <v>5525</v>
      </c>
      <c r="F341" t="s">
        <v>37</v>
      </c>
      <c r="G341" t="s">
        <v>1417</v>
      </c>
      <c r="H341" t="s">
        <v>1455</v>
      </c>
      <c r="I341" t="s">
        <v>40</v>
      </c>
      <c r="J341">
        <v>200013200258645</v>
      </c>
      <c r="K341" s="2">
        <v>25000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717.5</v>
      </c>
      <c r="W341">
        <v>760</v>
      </c>
      <c r="X341">
        <v>0</v>
      </c>
      <c r="Y341">
        <v>0</v>
      </c>
      <c r="Z341" s="2">
        <v>11597.91</v>
      </c>
      <c r="AA341">
        <v>100</v>
      </c>
      <c r="AB341">
        <v>0</v>
      </c>
      <c r="AC341">
        <v>0</v>
      </c>
      <c r="AD341" s="2">
        <v>1716.9</v>
      </c>
      <c r="AE341" s="2">
        <v>14892.31</v>
      </c>
      <c r="AF341" s="2">
        <v>10107.69</v>
      </c>
      <c r="AG341">
        <v>0</v>
      </c>
      <c r="AH341" t="s">
        <v>41</v>
      </c>
      <c r="AI341" t="s">
        <v>42</v>
      </c>
      <c r="AJ341" t="s">
        <v>42</v>
      </c>
    </row>
    <row r="342" spans="1:36">
      <c r="A342" t="s">
        <v>1576</v>
      </c>
      <c r="B342" t="s">
        <v>1577</v>
      </c>
      <c r="C342" t="s">
        <v>1578</v>
      </c>
      <c r="D342" t="s">
        <v>1579</v>
      </c>
      <c r="E342">
        <v>37858</v>
      </c>
      <c r="F342" t="s">
        <v>37</v>
      </c>
      <c r="G342" t="s">
        <v>1417</v>
      </c>
      <c r="H342" t="s">
        <v>39</v>
      </c>
      <c r="I342" s="1" t="s">
        <v>40</v>
      </c>
      <c r="J342">
        <v>200019604546414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 s="2">
        <v>2000</v>
      </c>
      <c r="AA342">
        <v>0</v>
      </c>
      <c r="AB342">
        <v>0</v>
      </c>
      <c r="AC342">
        <v>0</v>
      </c>
      <c r="AD342">
        <v>0</v>
      </c>
      <c r="AE342" s="2">
        <v>3477.5</v>
      </c>
      <c r="AF342" s="2">
        <v>21522.5</v>
      </c>
      <c r="AG342">
        <v>0</v>
      </c>
      <c r="AH342" t="s">
        <v>41</v>
      </c>
      <c r="AI342" t="s">
        <v>42</v>
      </c>
      <c r="AJ342" t="s">
        <v>42</v>
      </c>
    </row>
    <row r="343" spans="1:36">
      <c r="A343" t="s">
        <v>1580</v>
      </c>
      <c r="B343" t="s">
        <v>1242</v>
      </c>
      <c r="C343" t="s">
        <v>1581</v>
      </c>
      <c r="D343" t="s">
        <v>1582</v>
      </c>
      <c r="E343">
        <v>37645</v>
      </c>
      <c r="F343" t="s">
        <v>37</v>
      </c>
      <c r="G343" t="s">
        <v>1417</v>
      </c>
      <c r="H343" t="s">
        <v>1455</v>
      </c>
      <c r="I343" s="1" t="s">
        <v>40</v>
      </c>
      <c r="J343">
        <v>200019604094994</v>
      </c>
      <c r="K343" s="2">
        <v>25000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717.5</v>
      </c>
      <c r="W343">
        <v>760</v>
      </c>
      <c r="X343">
        <v>0</v>
      </c>
      <c r="Y343">
        <v>0</v>
      </c>
      <c r="Z343" s="2">
        <v>19458.509999999998</v>
      </c>
      <c r="AA343">
        <v>0</v>
      </c>
      <c r="AB343">
        <v>0</v>
      </c>
      <c r="AC343">
        <v>0</v>
      </c>
      <c r="AD343">
        <v>0</v>
      </c>
      <c r="AE343" s="2">
        <v>20936.009999999998</v>
      </c>
      <c r="AF343" s="2">
        <v>4063.99</v>
      </c>
      <c r="AG343">
        <v>0</v>
      </c>
      <c r="AH343" t="s">
        <v>41</v>
      </c>
      <c r="AI343" t="s">
        <v>42</v>
      </c>
      <c r="AJ343" t="s">
        <v>42</v>
      </c>
    </row>
    <row r="344" spans="1:36">
      <c r="A344" t="s">
        <v>1583</v>
      </c>
      <c r="B344" t="s">
        <v>1242</v>
      </c>
      <c r="C344" t="s">
        <v>1584</v>
      </c>
      <c r="D344" t="s">
        <v>1585</v>
      </c>
      <c r="E344">
        <v>36500</v>
      </c>
      <c r="F344" t="s">
        <v>37</v>
      </c>
      <c r="G344" t="s">
        <v>1417</v>
      </c>
      <c r="H344" t="s">
        <v>1455</v>
      </c>
      <c r="I344" t="s">
        <v>40</v>
      </c>
      <c r="J344">
        <v>200019604094988</v>
      </c>
      <c r="K344" s="2">
        <v>22000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631.4</v>
      </c>
      <c r="W344">
        <v>668.8</v>
      </c>
      <c r="X344">
        <v>0</v>
      </c>
      <c r="Y344">
        <v>0</v>
      </c>
      <c r="Z344" s="2">
        <v>13570.81</v>
      </c>
      <c r="AA344">
        <v>0</v>
      </c>
      <c r="AB344">
        <v>0</v>
      </c>
      <c r="AC344">
        <v>0</v>
      </c>
      <c r="AD344">
        <v>0</v>
      </c>
      <c r="AE344" s="2">
        <v>14871.01</v>
      </c>
      <c r="AF344" s="2">
        <v>7128.99</v>
      </c>
      <c r="AG344">
        <v>0</v>
      </c>
      <c r="AH344" t="s">
        <v>41</v>
      </c>
      <c r="AI344" t="s">
        <v>42</v>
      </c>
      <c r="AJ344" t="s">
        <v>42</v>
      </c>
    </row>
    <row r="345" spans="1:36">
      <c r="A345" t="s">
        <v>1586</v>
      </c>
      <c r="B345" t="s">
        <v>1587</v>
      </c>
      <c r="C345" t="s">
        <v>1588</v>
      </c>
      <c r="D345" t="s">
        <v>1589</v>
      </c>
      <c r="E345">
        <v>37698</v>
      </c>
      <c r="F345" t="s">
        <v>37</v>
      </c>
      <c r="G345" t="s">
        <v>1417</v>
      </c>
      <c r="H345" t="s">
        <v>39</v>
      </c>
      <c r="I345" t="s">
        <v>40</v>
      </c>
      <c r="J345">
        <v>200019604271024</v>
      </c>
      <c r="K345" s="2">
        <v>23000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660.1</v>
      </c>
      <c r="W345">
        <v>699.2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1359.3</v>
      </c>
      <c r="AF345" s="2">
        <v>21640.7</v>
      </c>
      <c r="AG345">
        <v>0</v>
      </c>
      <c r="AH345" t="s">
        <v>41</v>
      </c>
      <c r="AI345" t="s">
        <v>716</v>
      </c>
      <c r="AJ345" t="s">
        <v>42</v>
      </c>
    </row>
    <row r="346" spans="1:36">
      <c r="A346" t="s">
        <v>1590</v>
      </c>
      <c r="B346" t="s">
        <v>1591</v>
      </c>
      <c r="C346" t="s">
        <v>1592</v>
      </c>
      <c r="D346" t="s">
        <v>1593</v>
      </c>
      <c r="E346">
        <v>39529</v>
      </c>
      <c r="F346" t="s">
        <v>37</v>
      </c>
      <c r="G346" t="s">
        <v>1417</v>
      </c>
      <c r="H346" t="s">
        <v>1422</v>
      </c>
      <c r="I346" t="s">
        <v>40</v>
      </c>
      <c r="J346">
        <v>200019606674074</v>
      </c>
      <c r="K346" s="1">
        <v>20000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574</v>
      </c>
      <c r="W346">
        <v>608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1182</v>
      </c>
      <c r="AF346" s="2">
        <v>18818</v>
      </c>
      <c r="AG346">
        <v>0</v>
      </c>
      <c r="AH346" t="s">
        <v>41</v>
      </c>
      <c r="AI346" t="s">
        <v>655</v>
      </c>
      <c r="AJ346" t="s">
        <v>42</v>
      </c>
    </row>
    <row r="347" spans="1:36">
      <c r="A347" t="s">
        <v>1594</v>
      </c>
      <c r="B347" t="s">
        <v>1595</v>
      </c>
      <c r="C347" t="s">
        <v>1596</v>
      </c>
      <c r="D347" t="s">
        <v>1597</v>
      </c>
      <c r="E347">
        <v>37489</v>
      </c>
      <c r="F347" t="s">
        <v>37</v>
      </c>
      <c r="G347" t="s">
        <v>1417</v>
      </c>
      <c r="H347" t="s">
        <v>53</v>
      </c>
      <c r="I347" t="s">
        <v>40</v>
      </c>
      <c r="J347">
        <v>200019603822554</v>
      </c>
      <c r="K347" s="1">
        <v>50000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2">
        <v>1854</v>
      </c>
      <c r="V347" s="2">
        <v>1435</v>
      </c>
      <c r="W347" s="2">
        <v>1520</v>
      </c>
      <c r="X347">
        <v>0</v>
      </c>
      <c r="Y347">
        <v>0</v>
      </c>
      <c r="Z347" s="2">
        <v>13730.11</v>
      </c>
      <c r="AA347">
        <v>0</v>
      </c>
      <c r="AB347">
        <v>0</v>
      </c>
      <c r="AC347">
        <v>0</v>
      </c>
      <c r="AD347">
        <v>0</v>
      </c>
      <c r="AE347" s="2">
        <v>18539.11</v>
      </c>
      <c r="AF347" s="2">
        <v>31460.89</v>
      </c>
      <c r="AG347">
        <v>0</v>
      </c>
      <c r="AH347" t="s">
        <v>48</v>
      </c>
      <c r="AI347" t="s">
        <v>42</v>
      </c>
      <c r="AJ347" t="s">
        <v>42</v>
      </c>
    </row>
    <row r="348" spans="1:36">
      <c r="A348" t="s">
        <v>1598</v>
      </c>
      <c r="B348" t="s">
        <v>1599</v>
      </c>
      <c r="C348" t="s">
        <v>1311</v>
      </c>
      <c r="D348" t="s">
        <v>1600</v>
      </c>
      <c r="E348">
        <v>37701</v>
      </c>
      <c r="F348" t="s">
        <v>37</v>
      </c>
      <c r="G348" t="s">
        <v>1417</v>
      </c>
      <c r="H348" t="s">
        <v>1308</v>
      </c>
      <c r="I348" t="s">
        <v>40</v>
      </c>
      <c r="J348">
        <v>200019604271030</v>
      </c>
      <c r="K348" s="1">
        <v>40000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442.65</v>
      </c>
      <c r="V348" s="2">
        <v>1148</v>
      </c>
      <c r="W348" s="2">
        <v>1216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 s="2">
        <v>2806.65</v>
      </c>
      <c r="AF348" s="2">
        <v>37193.35</v>
      </c>
      <c r="AG348">
        <v>0</v>
      </c>
      <c r="AH348" t="s">
        <v>41</v>
      </c>
      <c r="AI348" t="s">
        <v>42</v>
      </c>
      <c r="AJ348" t="s">
        <v>42</v>
      </c>
    </row>
    <row r="349" spans="1:36">
      <c r="A349" t="s">
        <v>1601</v>
      </c>
      <c r="B349" t="s">
        <v>1602</v>
      </c>
      <c r="C349" t="s">
        <v>1603</v>
      </c>
      <c r="D349" t="s">
        <v>1604</v>
      </c>
      <c r="E349">
        <v>37655</v>
      </c>
      <c r="F349" t="s">
        <v>37</v>
      </c>
      <c r="G349" t="s">
        <v>1417</v>
      </c>
      <c r="H349" t="s">
        <v>1472</v>
      </c>
      <c r="I349" t="s">
        <v>40</v>
      </c>
      <c r="J349">
        <v>200019604271025</v>
      </c>
      <c r="K349" s="2">
        <v>15000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430.5</v>
      </c>
      <c r="W349">
        <v>456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886.5</v>
      </c>
      <c r="AF349" s="2">
        <v>14113.5</v>
      </c>
      <c r="AG349">
        <v>0</v>
      </c>
      <c r="AH349" t="s">
        <v>48</v>
      </c>
      <c r="AI349" t="s">
        <v>42</v>
      </c>
      <c r="AJ349" t="s">
        <v>42</v>
      </c>
    </row>
    <row r="350" spans="1:36">
      <c r="A350" t="s">
        <v>1605</v>
      </c>
      <c r="B350" t="s">
        <v>1606</v>
      </c>
      <c r="C350" t="s">
        <v>1607</v>
      </c>
      <c r="D350" t="s">
        <v>1608</v>
      </c>
      <c r="E350">
        <v>40195</v>
      </c>
      <c r="F350" t="s">
        <v>37</v>
      </c>
      <c r="G350" t="s">
        <v>1417</v>
      </c>
      <c r="H350" t="s">
        <v>39</v>
      </c>
      <c r="I350" t="s">
        <v>40</v>
      </c>
      <c r="J350">
        <v>200019607595987</v>
      </c>
      <c r="K350" s="2">
        <v>15000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430.5</v>
      </c>
      <c r="W350">
        <v>456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886.5</v>
      </c>
      <c r="AF350" s="2">
        <v>14113.5</v>
      </c>
      <c r="AG350">
        <v>0</v>
      </c>
      <c r="AH350" t="s">
        <v>41</v>
      </c>
      <c r="AI350" t="s">
        <v>495</v>
      </c>
      <c r="AJ350" t="s">
        <v>42</v>
      </c>
    </row>
    <row r="351" spans="1:36">
      <c r="A351" t="s">
        <v>1609</v>
      </c>
      <c r="B351" t="s">
        <v>1610</v>
      </c>
      <c r="C351" t="s">
        <v>1611</v>
      </c>
      <c r="D351" t="s">
        <v>1612</v>
      </c>
      <c r="E351">
        <v>39305</v>
      </c>
      <c r="F351" t="s">
        <v>37</v>
      </c>
      <c r="G351" t="s">
        <v>1417</v>
      </c>
      <c r="H351" t="s">
        <v>39</v>
      </c>
      <c r="I351" t="s">
        <v>40</v>
      </c>
      <c r="J351">
        <v>200019606410997</v>
      </c>
      <c r="K351" s="2">
        <v>20000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574</v>
      </c>
      <c r="W351">
        <v>608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1182</v>
      </c>
      <c r="AF351" s="2">
        <v>18818</v>
      </c>
      <c r="AG351">
        <v>0</v>
      </c>
      <c r="AH351" t="s">
        <v>41</v>
      </c>
      <c r="AI351" t="s">
        <v>805</v>
      </c>
      <c r="AJ351" t="s">
        <v>42</v>
      </c>
    </row>
    <row r="352" spans="1:36">
      <c r="A352" t="s">
        <v>1613</v>
      </c>
      <c r="B352" t="s">
        <v>1614</v>
      </c>
      <c r="C352" t="s">
        <v>1615</v>
      </c>
      <c r="D352" t="s">
        <v>1616</v>
      </c>
      <c r="E352">
        <v>39547</v>
      </c>
      <c r="F352" t="s">
        <v>37</v>
      </c>
      <c r="G352" t="s">
        <v>1417</v>
      </c>
      <c r="H352" t="s">
        <v>39</v>
      </c>
      <c r="I352" t="s">
        <v>40</v>
      </c>
      <c r="J352">
        <v>200019606734092</v>
      </c>
      <c r="K352" s="2">
        <v>20000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574</v>
      </c>
      <c r="W352">
        <v>608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1182</v>
      </c>
      <c r="AF352" s="2">
        <v>18818</v>
      </c>
      <c r="AG352">
        <v>0</v>
      </c>
      <c r="AH352" t="s">
        <v>41</v>
      </c>
      <c r="AI352" t="s">
        <v>133</v>
      </c>
      <c r="AJ352" t="s">
        <v>42</v>
      </c>
    </row>
    <row r="353" spans="1:36">
      <c r="A353" t="s">
        <v>1617</v>
      </c>
      <c r="B353" t="s">
        <v>1618</v>
      </c>
      <c r="C353" t="s">
        <v>967</v>
      </c>
      <c r="D353" t="s">
        <v>1619</v>
      </c>
      <c r="E353">
        <v>34432</v>
      </c>
      <c r="F353" t="s">
        <v>37</v>
      </c>
      <c r="G353" t="s">
        <v>1417</v>
      </c>
      <c r="H353" t="s">
        <v>1422</v>
      </c>
      <c r="I353" t="s">
        <v>40</v>
      </c>
      <c r="J353">
        <v>200019603518899</v>
      </c>
      <c r="K353" s="2">
        <v>24000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688.8</v>
      </c>
      <c r="W353">
        <v>729.6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1418.4</v>
      </c>
      <c r="AF353" s="2">
        <v>22581.599999999999</v>
      </c>
      <c r="AG353">
        <v>0</v>
      </c>
      <c r="AH353" t="s">
        <v>41</v>
      </c>
      <c r="AI353" t="s">
        <v>42</v>
      </c>
      <c r="AJ353" t="s">
        <v>42</v>
      </c>
    </row>
    <row r="354" spans="1:36">
      <c r="A354" t="s">
        <v>1620</v>
      </c>
      <c r="B354" t="s">
        <v>1618</v>
      </c>
      <c r="C354" t="s">
        <v>1621</v>
      </c>
      <c r="D354" t="s">
        <v>1622</v>
      </c>
      <c r="E354">
        <v>37733</v>
      </c>
      <c r="F354" t="s">
        <v>37</v>
      </c>
      <c r="G354" t="s">
        <v>1417</v>
      </c>
      <c r="H354" t="s">
        <v>39</v>
      </c>
      <c r="I354" t="s">
        <v>40</v>
      </c>
      <c r="J354">
        <v>200019604332147</v>
      </c>
      <c r="K354" s="2">
        <v>25000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717.5</v>
      </c>
      <c r="W354">
        <v>760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s="2">
        <v>1477.5</v>
      </c>
      <c r="AF354" s="2">
        <v>23522.5</v>
      </c>
      <c r="AG354">
        <v>0</v>
      </c>
      <c r="AH354" t="s">
        <v>41</v>
      </c>
      <c r="AI354" t="s">
        <v>655</v>
      </c>
      <c r="AJ354" t="s">
        <v>42</v>
      </c>
    </row>
    <row r="355" spans="1:36">
      <c r="A355" t="s">
        <v>1623</v>
      </c>
      <c r="B355" t="s">
        <v>1624</v>
      </c>
      <c r="C355" t="s">
        <v>1625</v>
      </c>
      <c r="D355" t="s">
        <v>1626</v>
      </c>
      <c r="E355">
        <v>37472</v>
      </c>
      <c r="F355" t="s">
        <v>37</v>
      </c>
      <c r="G355" t="s">
        <v>1417</v>
      </c>
      <c r="H355" t="s">
        <v>1472</v>
      </c>
      <c r="I355" t="s">
        <v>40</v>
      </c>
      <c r="J355">
        <v>200019603789284</v>
      </c>
      <c r="K355" s="2">
        <v>35000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1004.5</v>
      </c>
      <c r="W355" s="2">
        <v>1064</v>
      </c>
      <c r="X355" s="2">
        <v>1715.46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3783.96</v>
      </c>
      <c r="AF355" s="2">
        <v>31216.04</v>
      </c>
      <c r="AG355">
        <v>0</v>
      </c>
      <c r="AH355" t="s">
        <v>41</v>
      </c>
      <c r="AI355" t="s">
        <v>42</v>
      </c>
      <c r="AJ355" t="s">
        <v>42</v>
      </c>
    </row>
    <row r="356" spans="1:36">
      <c r="A356" t="s">
        <v>1627</v>
      </c>
      <c r="B356" t="s">
        <v>1628</v>
      </c>
      <c r="C356" t="s">
        <v>1629</v>
      </c>
      <c r="D356" t="s">
        <v>1630</v>
      </c>
      <c r="E356">
        <v>37572</v>
      </c>
      <c r="F356" t="s">
        <v>37</v>
      </c>
      <c r="G356" t="s">
        <v>1417</v>
      </c>
      <c r="H356" t="s">
        <v>1455</v>
      </c>
      <c r="I356" t="s">
        <v>40</v>
      </c>
      <c r="J356">
        <v>200019604005333</v>
      </c>
      <c r="K356" s="2">
        <v>20000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574</v>
      </c>
      <c r="W356">
        <v>608</v>
      </c>
      <c r="X356">
        <v>0</v>
      </c>
      <c r="Y356">
        <v>0</v>
      </c>
      <c r="Z356" s="2">
        <v>5000</v>
      </c>
      <c r="AA356">
        <v>0</v>
      </c>
      <c r="AB356">
        <v>0</v>
      </c>
      <c r="AC356">
        <v>0</v>
      </c>
      <c r="AD356">
        <v>0</v>
      </c>
      <c r="AE356" s="2">
        <v>6182</v>
      </c>
      <c r="AF356" s="2">
        <v>13818</v>
      </c>
      <c r="AG356">
        <v>0</v>
      </c>
      <c r="AH356" t="s">
        <v>41</v>
      </c>
      <c r="AI356" t="s">
        <v>42</v>
      </c>
      <c r="AJ356" t="s">
        <v>42</v>
      </c>
    </row>
    <row r="357" spans="1:36">
      <c r="A357" t="s">
        <v>1631</v>
      </c>
      <c r="B357" t="s">
        <v>1632</v>
      </c>
      <c r="C357" t="s">
        <v>658</v>
      </c>
      <c r="D357" t="s">
        <v>1633</v>
      </c>
      <c r="E357">
        <v>39195</v>
      </c>
      <c r="F357" t="s">
        <v>37</v>
      </c>
      <c r="G357" t="s">
        <v>1417</v>
      </c>
      <c r="H357" t="s">
        <v>39</v>
      </c>
      <c r="I357" t="s">
        <v>40</v>
      </c>
      <c r="J357">
        <v>200019606345462</v>
      </c>
      <c r="K357" s="2">
        <v>25000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717.5</v>
      </c>
      <c r="W357">
        <v>760</v>
      </c>
      <c r="X357">
        <v>0</v>
      </c>
      <c r="Y357">
        <v>0</v>
      </c>
      <c r="Z357" s="2">
        <v>3719.93</v>
      </c>
      <c r="AA357">
        <v>0</v>
      </c>
      <c r="AB357">
        <v>0</v>
      </c>
      <c r="AC357">
        <v>0</v>
      </c>
      <c r="AD357">
        <v>0</v>
      </c>
      <c r="AE357" s="2">
        <v>5197.43</v>
      </c>
      <c r="AF357" s="2">
        <v>19802.57</v>
      </c>
      <c r="AG357">
        <v>0</v>
      </c>
      <c r="AH357" t="s">
        <v>41</v>
      </c>
      <c r="AI357" t="s">
        <v>1450</v>
      </c>
      <c r="AJ357" t="s">
        <v>42</v>
      </c>
    </row>
    <row r="358" spans="1:36">
      <c r="A358" t="s">
        <v>1634</v>
      </c>
      <c r="B358" t="s">
        <v>1635</v>
      </c>
      <c r="C358" t="s">
        <v>1636</v>
      </c>
      <c r="D358" t="s">
        <v>1637</v>
      </c>
      <c r="E358">
        <v>34480</v>
      </c>
      <c r="F358" t="s">
        <v>37</v>
      </c>
      <c r="G358" t="s">
        <v>1417</v>
      </c>
      <c r="H358" t="s">
        <v>1422</v>
      </c>
      <c r="I358" t="s">
        <v>40</v>
      </c>
      <c r="J358">
        <v>200019601450991</v>
      </c>
      <c r="K358" s="2">
        <v>25000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717.5</v>
      </c>
      <c r="W358">
        <v>760</v>
      </c>
      <c r="X358">
        <v>0</v>
      </c>
      <c r="Y358">
        <v>0</v>
      </c>
      <c r="Z358" s="2">
        <v>15316.37</v>
      </c>
      <c r="AA358">
        <v>0</v>
      </c>
      <c r="AB358">
        <v>0</v>
      </c>
      <c r="AC358">
        <v>0</v>
      </c>
      <c r="AD358">
        <v>0</v>
      </c>
      <c r="AE358" s="2">
        <v>16793.87</v>
      </c>
      <c r="AF358" s="2">
        <v>8206.1299999999992</v>
      </c>
      <c r="AG358">
        <v>0</v>
      </c>
      <c r="AH358" t="s">
        <v>41</v>
      </c>
      <c r="AI358" t="s">
        <v>42</v>
      </c>
      <c r="AJ358" t="s">
        <v>42</v>
      </c>
    </row>
    <row r="359" spans="1:36">
      <c r="A359" t="s">
        <v>1638</v>
      </c>
      <c r="B359" t="s">
        <v>1639</v>
      </c>
      <c r="C359" t="s">
        <v>1640</v>
      </c>
      <c r="D359" t="s">
        <v>1641</v>
      </c>
      <c r="E359">
        <v>38551</v>
      </c>
      <c r="F359" t="s">
        <v>37</v>
      </c>
      <c r="G359" t="s">
        <v>1417</v>
      </c>
      <c r="H359" t="s">
        <v>39</v>
      </c>
      <c r="I359" t="s">
        <v>40</v>
      </c>
      <c r="J359">
        <v>200019605483180</v>
      </c>
      <c r="K359" s="2">
        <v>18000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516.6</v>
      </c>
      <c r="W359">
        <v>547.20000000000005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1063.8</v>
      </c>
      <c r="AF359" s="2">
        <v>16936.2</v>
      </c>
      <c r="AG359">
        <v>0</v>
      </c>
      <c r="AH359" t="s">
        <v>41</v>
      </c>
      <c r="AI359" t="s">
        <v>1642</v>
      </c>
      <c r="AJ359" t="s">
        <v>42</v>
      </c>
    </row>
    <row r="360" spans="1:36">
      <c r="A360" t="s">
        <v>1643</v>
      </c>
      <c r="B360" t="s">
        <v>516</v>
      </c>
      <c r="C360" t="s">
        <v>1644</v>
      </c>
      <c r="D360" t="s">
        <v>1645</v>
      </c>
      <c r="E360">
        <v>39967</v>
      </c>
      <c r="F360" t="s">
        <v>37</v>
      </c>
      <c r="G360" t="s">
        <v>1417</v>
      </c>
      <c r="H360" t="s">
        <v>39</v>
      </c>
      <c r="I360" t="s">
        <v>40</v>
      </c>
      <c r="J360">
        <v>200019607049366</v>
      </c>
      <c r="K360" s="2">
        <v>20000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574</v>
      </c>
      <c r="W360">
        <v>608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1182</v>
      </c>
      <c r="AF360" s="2">
        <v>18818</v>
      </c>
      <c r="AG360">
        <v>0</v>
      </c>
      <c r="AH360" t="s">
        <v>41</v>
      </c>
      <c r="AI360" t="s">
        <v>321</v>
      </c>
      <c r="AJ360" t="s">
        <v>42</v>
      </c>
    </row>
    <row r="361" spans="1:36">
      <c r="A361" t="s">
        <v>1646</v>
      </c>
      <c r="B361" t="s">
        <v>1647</v>
      </c>
      <c r="C361" t="s">
        <v>1648</v>
      </c>
      <c r="D361" t="s">
        <v>1649</v>
      </c>
      <c r="E361">
        <v>38090</v>
      </c>
      <c r="F361" t="s">
        <v>37</v>
      </c>
      <c r="G361" t="s">
        <v>1417</v>
      </c>
      <c r="H361" t="s">
        <v>1472</v>
      </c>
      <c r="I361" t="s">
        <v>40</v>
      </c>
      <c r="J361">
        <v>200019604821573</v>
      </c>
      <c r="K361" s="2">
        <v>26000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746.2</v>
      </c>
      <c r="W361">
        <v>790.4</v>
      </c>
      <c r="X361">
        <v>0</v>
      </c>
      <c r="Y361">
        <v>0</v>
      </c>
      <c r="Z361" s="2">
        <v>17035.27</v>
      </c>
      <c r="AA361">
        <v>100</v>
      </c>
      <c r="AB361">
        <v>0</v>
      </c>
      <c r="AC361">
        <v>0</v>
      </c>
      <c r="AD361">
        <v>0</v>
      </c>
      <c r="AE361" s="2">
        <v>18671.87</v>
      </c>
      <c r="AF361" s="2">
        <v>7328.13</v>
      </c>
      <c r="AG361">
        <v>0</v>
      </c>
      <c r="AH361" t="s">
        <v>41</v>
      </c>
      <c r="AI361" t="s">
        <v>42</v>
      </c>
      <c r="AJ361" t="s">
        <v>42</v>
      </c>
    </row>
    <row r="362" spans="1:36">
      <c r="A362" t="s">
        <v>1650</v>
      </c>
      <c r="B362" t="s">
        <v>1651</v>
      </c>
      <c r="C362" t="s">
        <v>1652</v>
      </c>
      <c r="D362" t="s">
        <v>1653</v>
      </c>
      <c r="E362">
        <v>40132</v>
      </c>
      <c r="F362" t="s">
        <v>37</v>
      </c>
      <c r="G362" t="s">
        <v>1417</v>
      </c>
      <c r="H362" t="s">
        <v>39</v>
      </c>
      <c r="I362" t="s">
        <v>40</v>
      </c>
      <c r="J362">
        <v>200019607390251</v>
      </c>
      <c r="K362" s="2">
        <v>20000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574</v>
      </c>
      <c r="W362">
        <v>608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1182</v>
      </c>
      <c r="AF362" s="2">
        <v>18818</v>
      </c>
      <c r="AG362">
        <v>0</v>
      </c>
      <c r="AH362" t="s">
        <v>41</v>
      </c>
      <c r="AI362" t="s">
        <v>251</v>
      </c>
      <c r="AJ362" t="s">
        <v>42</v>
      </c>
    </row>
    <row r="363" spans="1:36">
      <c r="A363" t="s">
        <v>1654</v>
      </c>
      <c r="B363" t="s">
        <v>1655</v>
      </c>
      <c r="C363" t="s">
        <v>663</v>
      </c>
      <c r="D363" t="s">
        <v>1656</v>
      </c>
      <c r="E363">
        <v>39527</v>
      </c>
      <c r="F363" t="s">
        <v>37</v>
      </c>
      <c r="G363" t="s">
        <v>1417</v>
      </c>
      <c r="H363" t="s">
        <v>39</v>
      </c>
      <c r="I363" t="s">
        <v>40</v>
      </c>
      <c r="J363">
        <v>200019606674069</v>
      </c>
      <c r="K363" s="2">
        <v>25000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717.5</v>
      </c>
      <c r="W363">
        <v>760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s="2">
        <v>1477.5</v>
      </c>
      <c r="AF363" s="2">
        <v>23522.5</v>
      </c>
      <c r="AG363">
        <v>0</v>
      </c>
      <c r="AH363" t="s">
        <v>41</v>
      </c>
      <c r="AI363" t="s">
        <v>655</v>
      </c>
      <c r="AJ363" t="s">
        <v>42</v>
      </c>
    </row>
    <row r="364" spans="1:36">
      <c r="A364" t="s">
        <v>1657</v>
      </c>
      <c r="B364" t="s">
        <v>1658</v>
      </c>
      <c r="C364" t="s">
        <v>1659</v>
      </c>
      <c r="D364" t="s">
        <v>1660</v>
      </c>
      <c r="E364">
        <v>38586</v>
      </c>
      <c r="F364" t="s">
        <v>37</v>
      </c>
      <c r="G364" t="s">
        <v>1417</v>
      </c>
      <c r="H364" t="s">
        <v>1472</v>
      </c>
      <c r="I364" t="s">
        <v>40</v>
      </c>
      <c r="J364">
        <v>200019605585473</v>
      </c>
      <c r="K364" s="2">
        <v>35000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1004.5</v>
      </c>
      <c r="W364" s="2">
        <v>1064</v>
      </c>
      <c r="X364">
        <v>0</v>
      </c>
      <c r="Y364">
        <v>0</v>
      </c>
      <c r="Z364" s="2">
        <v>9683.7199999999993</v>
      </c>
      <c r="AA364">
        <v>0</v>
      </c>
      <c r="AB364">
        <v>0</v>
      </c>
      <c r="AC364">
        <v>0</v>
      </c>
      <c r="AD364">
        <v>0</v>
      </c>
      <c r="AE364" s="2">
        <v>11752.22</v>
      </c>
      <c r="AF364" s="2">
        <v>23247.78</v>
      </c>
      <c r="AG364">
        <v>0</v>
      </c>
      <c r="AH364" t="s">
        <v>41</v>
      </c>
      <c r="AI364" t="s">
        <v>997</v>
      </c>
      <c r="AJ364" t="s">
        <v>42</v>
      </c>
    </row>
    <row r="365" spans="1:36">
      <c r="A365" t="s">
        <v>1661</v>
      </c>
      <c r="B365" t="s">
        <v>1662</v>
      </c>
      <c r="C365" t="s">
        <v>1663</v>
      </c>
      <c r="D365" t="s">
        <v>1664</v>
      </c>
      <c r="E365">
        <v>38086</v>
      </c>
      <c r="F365" t="s">
        <v>37</v>
      </c>
      <c r="G365" t="s">
        <v>1417</v>
      </c>
      <c r="H365" t="s">
        <v>1422</v>
      </c>
      <c r="I365" t="s">
        <v>40</v>
      </c>
      <c r="J365">
        <v>200019604821572</v>
      </c>
      <c r="K365" s="2">
        <v>20000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574</v>
      </c>
      <c r="W365">
        <v>608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s="2">
        <v>1182</v>
      </c>
      <c r="AF365" s="2">
        <v>18818</v>
      </c>
      <c r="AG365">
        <v>0</v>
      </c>
      <c r="AH365" t="s">
        <v>41</v>
      </c>
      <c r="AI365" t="s">
        <v>42</v>
      </c>
      <c r="AJ365" t="s">
        <v>42</v>
      </c>
    </row>
    <row r="366" spans="1:36">
      <c r="A366" t="s">
        <v>1665</v>
      </c>
      <c r="B366" t="s">
        <v>1666</v>
      </c>
      <c r="C366" t="s">
        <v>1667</v>
      </c>
      <c r="D366" t="s">
        <v>1668</v>
      </c>
      <c r="E366">
        <v>34481</v>
      </c>
      <c r="F366" t="s">
        <v>37</v>
      </c>
      <c r="G366" t="s">
        <v>1417</v>
      </c>
      <c r="H366" t="s">
        <v>1422</v>
      </c>
      <c r="I366" t="s">
        <v>40</v>
      </c>
      <c r="J366">
        <v>200019601450999</v>
      </c>
      <c r="K366" s="2">
        <v>25000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717.5</v>
      </c>
      <c r="W366">
        <v>760</v>
      </c>
      <c r="X366" s="2">
        <v>3430.92</v>
      </c>
      <c r="Y366">
        <v>0</v>
      </c>
      <c r="Z366" s="2">
        <v>5000</v>
      </c>
      <c r="AA366">
        <v>0</v>
      </c>
      <c r="AB366">
        <v>0</v>
      </c>
      <c r="AC366">
        <v>0</v>
      </c>
      <c r="AD366">
        <v>0</v>
      </c>
      <c r="AE366" s="2">
        <v>9908.42</v>
      </c>
      <c r="AF366" s="2">
        <v>15091.58</v>
      </c>
      <c r="AG366">
        <v>0</v>
      </c>
      <c r="AH366" t="s">
        <v>41</v>
      </c>
      <c r="AI366" t="s">
        <v>42</v>
      </c>
      <c r="AJ366" t="s">
        <v>42</v>
      </c>
    </row>
    <row r="367" spans="1:36">
      <c r="A367" t="s">
        <v>1669</v>
      </c>
      <c r="B367" t="s">
        <v>1670</v>
      </c>
      <c r="C367" t="s">
        <v>1671</v>
      </c>
      <c r="D367" t="s">
        <v>1672</v>
      </c>
      <c r="E367">
        <v>39528</v>
      </c>
      <c r="F367" t="s">
        <v>37</v>
      </c>
      <c r="G367" t="s">
        <v>1417</v>
      </c>
      <c r="H367" t="s">
        <v>39</v>
      </c>
      <c r="I367" t="s">
        <v>40</v>
      </c>
      <c r="J367">
        <v>200019606674071</v>
      </c>
      <c r="K367" s="2">
        <v>25000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717.5</v>
      </c>
      <c r="W367">
        <v>760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s="2">
        <v>1477.5</v>
      </c>
      <c r="AF367" s="2">
        <v>23522.5</v>
      </c>
      <c r="AG367">
        <v>0</v>
      </c>
      <c r="AH367" t="s">
        <v>41</v>
      </c>
      <c r="AI367" t="s">
        <v>655</v>
      </c>
      <c r="AJ367" t="s">
        <v>42</v>
      </c>
    </row>
    <row r="368" spans="1:36">
      <c r="A368" t="s">
        <v>1673</v>
      </c>
      <c r="B368" t="s">
        <v>1674</v>
      </c>
      <c r="C368" t="s">
        <v>1578</v>
      </c>
      <c r="D368" t="s">
        <v>1675</v>
      </c>
      <c r="E368">
        <v>38123</v>
      </c>
      <c r="F368" t="s">
        <v>37</v>
      </c>
      <c r="G368" t="s">
        <v>1676</v>
      </c>
      <c r="H368" t="s">
        <v>434</v>
      </c>
      <c r="I368" t="s">
        <v>40</v>
      </c>
      <c r="J368">
        <v>200019605016672</v>
      </c>
      <c r="K368" s="2">
        <v>190000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33275.69</v>
      </c>
      <c r="V368" s="2">
        <v>5453</v>
      </c>
      <c r="W368" s="2">
        <v>5776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44504.69</v>
      </c>
      <c r="AF368" s="2">
        <v>145495.31</v>
      </c>
      <c r="AG368">
        <v>0</v>
      </c>
      <c r="AH368" t="s">
        <v>41</v>
      </c>
      <c r="AI368" t="s">
        <v>42</v>
      </c>
      <c r="AJ368" t="s">
        <v>42</v>
      </c>
    </row>
    <row r="369" spans="1:36">
      <c r="A369" t="s">
        <v>1677</v>
      </c>
      <c r="B369" t="s">
        <v>1678</v>
      </c>
      <c r="C369" t="s">
        <v>1679</v>
      </c>
      <c r="D369" t="s">
        <v>1680</v>
      </c>
      <c r="E369">
        <v>37540</v>
      </c>
      <c r="F369" t="s">
        <v>37</v>
      </c>
      <c r="G369" t="s">
        <v>1676</v>
      </c>
      <c r="H369" t="s">
        <v>98</v>
      </c>
      <c r="I369" t="s">
        <v>40</v>
      </c>
      <c r="J369">
        <v>200019603919433</v>
      </c>
      <c r="K369" s="2">
        <v>60000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3486.65</v>
      </c>
      <c r="V369" s="2">
        <v>1722</v>
      </c>
      <c r="W369" s="2">
        <v>1824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7032.65</v>
      </c>
      <c r="AF369" s="2">
        <v>52967.35</v>
      </c>
      <c r="AG369">
        <v>0</v>
      </c>
      <c r="AH369" t="s">
        <v>41</v>
      </c>
      <c r="AI369" t="s">
        <v>42</v>
      </c>
      <c r="AJ369" t="s">
        <v>42</v>
      </c>
    </row>
    <row r="370" spans="1:36">
      <c r="A370" t="s">
        <v>1681</v>
      </c>
      <c r="B370" t="s">
        <v>1682</v>
      </c>
      <c r="C370" t="s">
        <v>1683</v>
      </c>
      <c r="D370" t="s">
        <v>1684</v>
      </c>
      <c r="E370">
        <v>37393</v>
      </c>
      <c r="F370" t="s">
        <v>37</v>
      </c>
      <c r="G370" t="s">
        <v>1685</v>
      </c>
      <c r="H370" t="s">
        <v>341</v>
      </c>
      <c r="I370" t="s">
        <v>40</v>
      </c>
      <c r="J370">
        <v>200019603602240</v>
      </c>
      <c r="K370" s="2">
        <v>150000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23866.69</v>
      </c>
      <c r="V370" s="2">
        <v>4305</v>
      </c>
      <c r="W370" s="2">
        <v>4560</v>
      </c>
      <c r="X370">
        <v>0</v>
      </c>
      <c r="Y370" s="2">
        <v>2699.26</v>
      </c>
      <c r="Z370" s="2">
        <v>63429.26</v>
      </c>
      <c r="AA370">
        <v>100</v>
      </c>
      <c r="AB370">
        <v>0</v>
      </c>
      <c r="AC370">
        <v>0</v>
      </c>
      <c r="AD370">
        <v>0</v>
      </c>
      <c r="AE370" s="2">
        <v>98960.21</v>
      </c>
      <c r="AF370" s="2">
        <v>51039.79</v>
      </c>
      <c r="AG370">
        <v>0</v>
      </c>
      <c r="AH370" t="s">
        <v>41</v>
      </c>
      <c r="AI370" t="s">
        <v>42</v>
      </c>
      <c r="AJ370" t="s">
        <v>42</v>
      </c>
    </row>
    <row r="371" spans="1:36">
      <c r="A371" t="s">
        <v>1686</v>
      </c>
      <c r="B371" t="s">
        <v>1687</v>
      </c>
      <c r="C371" t="s">
        <v>1026</v>
      </c>
      <c r="D371" t="s">
        <v>1688</v>
      </c>
      <c r="E371">
        <v>34097</v>
      </c>
      <c r="F371" t="s">
        <v>37</v>
      </c>
      <c r="G371" t="s">
        <v>1685</v>
      </c>
      <c r="H371" t="s">
        <v>1115</v>
      </c>
      <c r="I371" t="s">
        <v>40</v>
      </c>
      <c r="J371">
        <v>200019602183180</v>
      </c>
      <c r="K371" s="2">
        <v>21000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602.70000000000005</v>
      </c>
      <c r="W371">
        <v>638.4</v>
      </c>
      <c r="X371">
        <v>0</v>
      </c>
      <c r="Y371">
        <v>0</v>
      </c>
      <c r="Z371" s="2">
        <v>9077.36</v>
      </c>
      <c r="AA371">
        <v>0</v>
      </c>
      <c r="AB371">
        <v>0</v>
      </c>
      <c r="AC371">
        <v>0</v>
      </c>
      <c r="AD371">
        <v>0</v>
      </c>
      <c r="AE371" s="2">
        <v>10318.459999999999</v>
      </c>
      <c r="AF371" s="2">
        <v>10681.54</v>
      </c>
      <c r="AG371">
        <v>0</v>
      </c>
      <c r="AH371" t="s">
        <v>48</v>
      </c>
      <c r="AI371" t="s">
        <v>42</v>
      </c>
      <c r="AJ371" t="s">
        <v>42</v>
      </c>
    </row>
    <row r="372" spans="1:36">
      <c r="A372" t="s">
        <v>1689</v>
      </c>
      <c r="B372" t="s">
        <v>1690</v>
      </c>
      <c r="C372" t="s">
        <v>1691</v>
      </c>
      <c r="D372" t="s">
        <v>1692</v>
      </c>
      <c r="E372">
        <v>30995</v>
      </c>
      <c r="F372" t="s">
        <v>37</v>
      </c>
      <c r="G372" t="s">
        <v>1685</v>
      </c>
      <c r="H372" t="s">
        <v>74</v>
      </c>
      <c r="I372" t="s">
        <v>40</v>
      </c>
      <c r="J372">
        <v>200013200526584</v>
      </c>
      <c r="K372" s="2">
        <v>80000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7400.94</v>
      </c>
      <c r="V372" s="2">
        <v>2296</v>
      </c>
      <c r="W372" s="2">
        <v>2432</v>
      </c>
      <c r="X372">
        <v>0</v>
      </c>
      <c r="Y372" s="2">
        <v>4048.89</v>
      </c>
      <c r="Z372">
        <v>0</v>
      </c>
      <c r="AA372">
        <v>100</v>
      </c>
      <c r="AB372">
        <v>0</v>
      </c>
      <c r="AC372">
        <v>0</v>
      </c>
      <c r="AD372">
        <v>0</v>
      </c>
      <c r="AE372" s="2">
        <v>16277.83</v>
      </c>
      <c r="AF372" s="2">
        <v>63722.17</v>
      </c>
      <c r="AG372">
        <v>0</v>
      </c>
      <c r="AH372" t="s">
        <v>48</v>
      </c>
      <c r="AI372" t="s">
        <v>42</v>
      </c>
      <c r="AJ372" t="s">
        <v>42</v>
      </c>
    </row>
    <row r="373" spans="1:36">
      <c r="A373" t="s">
        <v>1693</v>
      </c>
      <c r="B373" t="s">
        <v>1694</v>
      </c>
      <c r="C373" t="s">
        <v>1695</v>
      </c>
      <c r="D373" t="s">
        <v>1696</v>
      </c>
      <c r="E373">
        <v>377</v>
      </c>
      <c r="F373" t="s">
        <v>37</v>
      </c>
      <c r="G373" t="s">
        <v>1685</v>
      </c>
      <c r="H373" t="s">
        <v>1697</v>
      </c>
      <c r="I373" t="s">
        <v>40</v>
      </c>
      <c r="J373">
        <v>200013200257507</v>
      </c>
      <c r="K373" s="2">
        <v>95000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10929.31</v>
      </c>
      <c r="V373" s="2">
        <v>2726.5</v>
      </c>
      <c r="W373" s="2">
        <v>2888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16543.810000000001</v>
      </c>
      <c r="AF373" s="2">
        <v>78456.19</v>
      </c>
      <c r="AG373">
        <v>0</v>
      </c>
      <c r="AH373" t="s">
        <v>41</v>
      </c>
      <c r="AI373" t="s">
        <v>42</v>
      </c>
      <c r="AJ373" t="s">
        <v>42</v>
      </c>
    </row>
    <row r="374" spans="1:36">
      <c r="A374" t="s">
        <v>1698</v>
      </c>
      <c r="B374" t="s">
        <v>1699</v>
      </c>
      <c r="C374" t="s">
        <v>1700</v>
      </c>
      <c r="D374" t="s">
        <v>1701</v>
      </c>
      <c r="E374">
        <v>37118</v>
      </c>
      <c r="F374" t="s">
        <v>37</v>
      </c>
      <c r="G374" t="s">
        <v>1685</v>
      </c>
      <c r="H374" t="s">
        <v>53</v>
      </c>
      <c r="I374" t="s">
        <v>40</v>
      </c>
      <c r="J374">
        <v>200019603919441</v>
      </c>
      <c r="K374" s="2">
        <v>50000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2">
        <v>1854</v>
      </c>
      <c r="V374" s="2">
        <v>1435</v>
      </c>
      <c r="W374" s="2">
        <v>1520</v>
      </c>
      <c r="X374">
        <v>0</v>
      </c>
      <c r="Y374" s="2">
        <v>5842.8</v>
      </c>
      <c r="Z374" s="2">
        <v>4902.83</v>
      </c>
      <c r="AA374">
        <v>0</v>
      </c>
      <c r="AB374">
        <v>0</v>
      </c>
      <c r="AC374">
        <v>0</v>
      </c>
      <c r="AD374">
        <v>0</v>
      </c>
      <c r="AE374" s="2">
        <v>15554.63</v>
      </c>
      <c r="AF374" s="2">
        <v>34445.370000000003</v>
      </c>
      <c r="AG374">
        <v>0</v>
      </c>
      <c r="AH374" t="s">
        <v>48</v>
      </c>
      <c r="AI374" t="s">
        <v>42</v>
      </c>
      <c r="AJ374" t="s">
        <v>42</v>
      </c>
    </row>
    <row r="375" spans="1:36">
      <c r="A375" t="s">
        <v>1702</v>
      </c>
      <c r="B375" t="s">
        <v>1703</v>
      </c>
      <c r="C375" t="s">
        <v>1704</v>
      </c>
      <c r="D375" t="s">
        <v>1705</v>
      </c>
      <c r="E375">
        <v>32803</v>
      </c>
      <c r="F375" t="s">
        <v>37</v>
      </c>
      <c r="G375" t="s">
        <v>1685</v>
      </c>
      <c r="H375" t="s">
        <v>1706</v>
      </c>
      <c r="I375" t="s">
        <v>40</v>
      </c>
      <c r="J375">
        <v>200019603822548</v>
      </c>
      <c r="K375" s="2">
        <v>30000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861</v>
      </c>
      <c r="W375">
        <v>912</v>
      </c>
      <c r="X375">
        <v>0</v>
      </c>
      <c r="Y375" s="2">
        <v>1496.06</v>
      </c>
      <c r="Z375" s="2">
        <v>11817.88</v>
      </c>
      <c r="AA375">
        <v>50</v>
      </c>
      <c r="AB375">
        <v>0</v>
      </c>
      <c r="AC375">
        <v>0</v>
      </c>
      <c r="AD375">
        <v>0</v>
      </c>
      <c r="AE375" s="2">
        <v>15136.94</v>
      </c>
      <c r="AF375" s="2">
        <v>14863.06</v>
      </c>
      <c r="AG375">
        <v>0</v>
      </c>
      <c r="AH375" t="s">
        <v>48</v>
      </c>
      <c r="AI375" t="s">
        <v>42</v>
      </c>
      <c r="AJ375" t="s">
        <v>42</v>
      </c>
    </row>
    <row r="376" spans="1:36">
      <c r="A376" t="s">
        <v>1707</v>
      </c>
      <c r="B376" t="s">
        <v>1708</v>
      </c>
      <c r="C376" t="s">
        <v>1709</v>
      </c>
      <c r="D376" t="s">
        <v>1710</v>
      </c>
      <c r="E376">
        <v>38172</v>
      </c>
      <c r="F376" t="s">
        <v>37</v>
      </c>
      <c r="G376" t="s">
        <v>1685</v>
      </c>
      <c r="H376" t="s">
        <v>47</v>
      </c>
      <c r="I376" t="s">
        <v>40</v>
      </c>
      <c r="J376">
        <v>200019604959618</v>
      </c>
      <c r="K376" s="2">
        <v>30000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861</v>
      </c>
      <c r="W376">
        <v>912</v>
      </c>
      <c r="X376">
        <v>0</v>
      </c>
      <c r="Y376">
        <v>0</v>
      </c>
      <c r="Z376" s="2">
        <v>7004.28</v>
      </c>
      <c r="AA376">
        <v>0</v>
      </c>
      <c r="AB376">
        <v>0</v>
      </c>
      <c r="AC376">
        <v>0</v>
      </c>
      <c r="AD376">
        <v>0</v>
      </c>
      <c r="AE376" s="2">
        <v>8777.2800000000007</v>
      </c>
      <c r="AF376" s="2">
        <v>21222.720000000001</v>
      </c>
      <c r="AG376">
        <v>0</v>
      </c>
      <c r="AH376" t="s">
        <v>41</v>
      </c>
      <c r="AI376" t="s">
        <v>42</v>
      </c>
      <c r="AJ376" t="s">
        <v>42</v>
      </c>
    </row>
    <row r="377" spans="1:36">
      <c r="A377" t="s">
        <v>1711</v>
      </c>
      <c r="B377" t="s">
        <v>1712</v>
      </c>
      <c r="C377" t="s">
        <v>1713</v>
      </c>
      <c r="D377" t="s">
        <v>1714</v>
      </c>
      <c r="E377">
        <v>39310</v>
      </c>
      <c r="F377" t="s">
        <v>37</v>
      </c>
      <c r="G377" t="s">
        <v>1685</v>
      </c>
      <c r="H377" t="s">
        <v>69</v>
      </c>
      <c r="I377" t="s">
        <v>40</v>
      </c>
      <c r="J377">
        <v>200019606339637</v>
      </c>
      <c r="K377" s="2">
        <v>90000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41</v>
      </c>
      <c r="AI377" t="s">
        <v>805</v>
      </c>
      <c r="AJ377" t="s">
        <v>42</v>
      </c>
    </row>
    <row r="378" spans="1:36">
      <c r="A378" t="s">
        <v>1715</v>
      </c>
      <c r="B378" t="s">
        <v>1716</v>
      </c>
      <c r="C378" t="s">
        <v>1717</v>
      </c>
      <c r="D378" t="s">
        <v>1718</v>
      </c>
      <c r="E378">
        <v>37481</v>
      </c>
      <c r="F378" t="s">
        <v>37</v>
      </c>
      <c r="G378" t="s">
        <v>1685</v>
      </c>
      <c r="H378" t="s">
        <v>104</v>
      </c>
      <c r="I378" t="s">
        <v>40</v>
      </c>
      <c r="J378">
        <v>200019603790522</v>
      </c>
      <c r="K378" s="2">
        <v>46000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1289.46</v>
      </c>
      <c r="V378" s="2">
        <v>1320.2</v>
      </c>
      <c r="W378" s="2">
        <v>1398.4</v>
      </c>
      <c r="X378">
        <v>0</v>
      </c>
      <c r="Y378">
        <v>0</v>
      </c>
      <c r="Z378" s="2">
        <v>2000</v>
      </c>
      <c r="AA378">
        <v>100</v>
      </c>
      <c r="AB378">
        <v>0</v>
      </c>
      <c r="AC378">
        <v>0</v>
      </c>
      <c r="AD378">
        <v>0</v>
      </c>
      <c r="AE378" s="2">
        <v>6108.06</v>
      </c>
      <c r="AF378" s="2">
        <v>39891.94</v>
      </c>
      <c r="AG378">
        <v>0</v>
      </c>
      <c r="AH378" t="s">
        <v>48</v>
      </c>
      <c r="AI378" t="s">
        <v>42</v>
      </c>
      <c r="AJ378" t="s">
        <v>42</v>
      </c>
    </row>
    <row r="379" spans="1:36">
      <c r="A379" t="s">
        <v>1719</v>
      </c>
      <c r="B379" t="s">
        <v>1720</v>
      </c>
      <c r="C379" t="s">
        <v>1721</v>
      </c>
      <c r="D379" t="s">
        <v>1722</v>
      </c>
      <c r="E379">
        <v>37344</v>
      </c>
      <c r="F379" t="s">
        <v>37</v>
      </c>
      <c r="G379" t="s">
        <v>1723</v>
      </c>
      <c r="H379" t="s">
        <v>190</v>
      </c>
      <c r="I379" t="s">
        <v>40</v>
      </c>
      <c r="J379">
        <v>200019603475881</v>
      </c>
      <c r="K379" s="2">
        <v>100000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11676.57</v>
      </c>
      <c r="V379" s="2">
        <v>2870</v>
      </c>
      <c r="W379" s="2">
        <v>3040</v>
      </c>
      <c r="X379" s="2">
        <v>1715.46</v>
      </c>
      <c r="Y379">
        <v>0</v>
      </c>
      <c r="Z379" s="2">
        <v>63457.83</v>
      </c>
      <c r="AA379">
        <v>0</v>
      </c>
      <c r="AB379">
        <v>0</v>
      </c>
      <c r="AC379">
        <v>0</v>
      </c>
      <c r="AD379">
        <v>0</v>
      </c>
      <c r="AE379" s="2">
        <v>82759.86</v>
      </c>
      <c r="AF379" s="2">
        <v>17240.14</v>
      </c>
      <c r="AG379">
        <v>0</v>
      </c>
      <c r="AH379" t="s">
        <v>48</v>
      </c>
      <c r="AI379" t="s">
        <v>42</v>
      </c>
      <c r="AJ379" t="s">
        <v>42</v>
      </c>
    </row>
    <row r="380" spans="1:36">
      <c r="A380" t="s">
        <v>1724</v>
      </c>
      <c r="B380" t="s">
        <v>1725</v>
      </c>
      <c r="C380" t="s">
        <v>1726</v>
      </c>
      <c r="D380" t="s">
        <v>1727</v>
      </c>
      <c r="E380">
        <v>35328</v>
      </c>
      <c r="F380" t="s">
        <v>37</v>
      </c>
      <c r="G380" t="s">
        <v>1723</v>
      </c>
      <c r="H380" t="s">
        <v>1728</v>
      </c>
      <c r="I380" t="s">
        <v>40</v>
      </c>
      <c r="J380">
        <v>200019603706883</v>
      </c>
      <c r="K380" s="2">
        <v>40000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185.33</v>
      </c>
      <c r="V380" s="2">
        <v>1148</v>
      </c>
      <c r="W380" s="2">
        <v>1216</v>
      </c>
      <c r="X380" s="2">
        <v>1715.46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 s="2">
        <v>4264.79</v>
      </c>
      <c r="AF380" s="2">
        <v>35735.21</v>
      </c>
      <c r="AG380">
        <v>0</v>
      </c>
      <c r="AH380" t="s">
        <v>41</v>
      </c>
      <c r="AI380" t="s">
        <v>42</v>
      </c>
      <c r="AJ380" t="s">
        <v>42</v>
      </c>
    </row>
    <row r="381" spans="1:36">
      <c r="A381" t="s">
        <v>1729</v>
      </c>
      <c r="B381" t="s">
        <v>1730</v>
      </c>
      <c r="C381" t="s">
        <v>1731</v>
      </c>
      <c r="D381" t="s">
        <v>1732</v>
      </c>
      <c r="E381">
        <v>38555</v>
      </c>
      <c r="F381" t="s">
        <v>37</v>
      </c>
      <c r="G381" t="s">
        <v>1723</v>
      </c>
      <c r="H381" t="s">
        <v>1733</v>
      </c>
      <c r="I381" t="s">
        <v>40</v>
      </c>
      <c r="J381">
        <v>200019605483183</v>
      </c>
      <c r="K381" s="2">
        <v>25000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717.5</v>
      </c>
      <c r="W381">
        <v>760</v>
      </c>
      <c r="X381">
        <v>0</v>
      </c>
      <c r="Y381">
        <v>0</v>
      </c>
      <c r="Z381" s="2">
        <v>1500</v>
      </c>
      <c r="AA381">
        <v>0</v>
      </c>
      <c r="AB381">
        <v>0</v>
      </c>
      <c r="AC381">
        <v>0</v>
      </c>
      <c r="AD381">
        <v>0</v>
      </c>
      <c r="AE381" s="2">
        <v>2977.5</v>
      </c>
      <c r="AF381" s="2">
        <v>22022.5</v>
      </c>
      <c r="AG381">
        <v>0</v>
      </c>
      <c r="AH381" t="s">
        <v>48</v>
      </c>
      <c r="AI381" t="s">
        <v>997</v>
      </c>
      <c r="AJ381" t="s">
        <v>42</v>
      </c>
    </row>
    <row r="382" spans="1:36">
      <c r="A382" t="s">
        <v>1734</v>
      </c>
      <c r="B382" t="s">
        <v>1735</v>
      </c>
      <c r="C382" t="s">
        <v>1736</v>
      </c>
      <c r="D382" t="s">
        <v>1737</v>
      </c>
      <c r="E382">
        <v>37396</v>
      </c>
      <c r="F382" t="s">
        <v>37</v>
      </c>
      <c r="G382" t="s">
        <v>1738</v>
      </c>
      <c r="H382" t="s">
        <v>190</v>
      </c>
      <c r="I382" t="s">
        <v>40</v>
      </c>
      <c r="J382">
        <v>200019603706885</v>
      </c>
      <c r="K382" s="2">
        <v>65000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4084.46</v>
      </c>
      <c r="V382" s="2">
        <v>1865.5</v>
      </c>
      <c r="W382" s="2">
        <v>1976</v>
      </c>
      <c r="X382" s="2">
        <v>1715.46</v>
      </c>
      <c r="Y382">
        <v>0</v>
      </c>
      <c r="Z382">
        <v>500</v>
      </c>
      <c r="AA382">
        <v>0</v>
      </c>
      <c r="AB382">
        <v>0</v>
      </c>
      <c r="AC382">
        <v>0</v>
      </c>
      <c r="AD382">
        <v>0</v>
      </c>
      <c r="AE382" s="2">
        <v>10141.42</v>
      </c>
      <c r="AF382" s="2">
        <v>54858.58</v>
      </c>
      <c r="AG382">
        <v>0</v>
      </c>
      <c r="AH382" t="s">
        <v>48</v>
      </c>
      <c r="AI382" t="s">
        <v>42</v>
      </c>
      <c r="AJ382" t="s">
        <v>42</v>
      </c>
    </row>
    <row r="383" spans="1:36">
      <c r="A383" t="s">
        <v>1739</v>
      </c>
      <c r="B383" t="s">
        <v>1740</v>
      </c>
      <c r="C383" t="s">
        <v>1741</v>
      </c>
      <c r="D383" t="s">
        <v>1742</v>
      </c>
      <c r="E383">
        <v>39535</v>
      </c>
      <c r="F383" t="s">
        <v>37</v>
      </c>
      <c r="G383" t="s">
        <v>1738</v>
      </c>
      <c r="H383" t="s">
        <v>47</v>
      </c>
      <c r="I383" t="s">
        <v>40</v>
      </c>
      <c r="J383">
        <v>200019606674066</v>
      </c>
      <c r="K383" s="2">
        <v>26000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746.2</v>
      </c>
      <c r="W383">
        <v>790.4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1536.6</v>
      </c>
      <c r="AF383" s="2">
        <v>24463.4</v>
      </c>
      <c r="AG383">
        <v>0</v>
      </c>
      <c r="AH383" t="s">
        <v>41</v>
      </c>
      <c r="AI383" t="s">
        <v>655</v>
      </c>
      <c r="AJ383" t="s">
        <v>42</v>
      </c>
    </row>
    <row r="384" spans="1:36">
      <c r="A384" t="s">
        <v>1743</v>
      </c>
      <c r="B384" t="s">
        <v>1744</v>
      </c>
      <c r="C384" t="s">
        <v>1745</v>
      </c>
      <c r="D384" t="s">
        <v>1746</v>
      </c>
      <c r="E384">
        <v>37803</v>
      </c>
      <c r="F384" t="s">
        <v>37</v>
      </c>
      <c r="G384" t="s">
        <v>1738</v>
      </c>
      <c r="H384" t="s">
        <v>104</v>
      </c>
      <c r="I384" t="s">
        <v>40</v>
      </c>
      <c r="J384">
        <v>200019604431026</v>
      </c>
      <c r="K384" s="2">
        <v>36000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 s="2">
        <v>1715.46</v>
      </c>
      <c r="Y384">
        <v>0</v>
      </c>
      <c r="Z384" s="2">
        <v>3000</v>
      </c>
      <c r="AA384">
        <v>0</v>
      </c>
      <c r="AB384">
        <v>0</v>
      </c>
      <c r="AC384">
        <v>0</v>
      </c>
      <c r="AD384">
        <v>0</v>
      </c>
      <c r="AE384" s="2">
        <v>6843.06</v>
      </c>
      <c r="AF384" s="2">
        <v>29156.94</v>
      </c>
      <c r="AG384">
        <v>0</v>
      </c>
      <c r="AH384" t="s">
        <v>48</v>
      </c>
      <c r="AI384" t="s">
        <v>42</v>
      </c>
      <c r="AJ384" t="s">
        <v>42</v>
      </c>
    </row>
    <row r="385" spans="1:36">
      <c r="A385" t="s">
        <v>1747</v>
      </c>
      <c r="B385" t="s">
        <v>1591</v>
      </c>
      <c r="C385" t="s">
        <v>1748</v>
      </c>
      <c r="D385" t="s">
        <v>1749</v>
      </c>
      <c r="E385">
        <v>30979</v>
      </c>
      <c r="F385" t="s">
        <v>37</v>
      </c>
      <c r="G385" t="s">
        <v>1750</v>
      </c>
      <c r="H385" t="s">
        <v>1751</v>
      </c>
      <c r="I385" t="s">
        <v>40</v>
      </c>
      <c r="J385">
        <v>200019603822541</v>
      </c>
      <c r="K385" s="2">
        <v>50000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1854</v>
      </c>
      <c r="V385" s="2">
        <v>1435</v>
      </c>
      <c r="W385" s="2">
        <v>1520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4809</v>
      </c>
      <c r="AF385" s="2">
        <v>45191</v>
      </c>
      <c r="AG385">
        <v>0</v>
      </c>
      <c r="AH385" t="s">
        <v>41</v>
      </c>
      <c r="AI385" t="s">
        <v>42</v>
      </c>
      <c r="AJ385" t="s">
        <v>42</v>
      </c>
    </row>
    <row r="386" spans="1:36">
      <c r="A386" t="s">
        <v>1752</v>
      </c>
      <c r="B386" t="s">
        <v>1753</v>
      </c>
      <c r="C386" t="s">
        <v>1754</v>
      </c>
      <c r="D386" t="s">
        <v>1755</v>
      </c>
      <c r="E386">
        <v>23312</v>
      </c>
      <c r="F386" t="s">
        <v>37</v>
      </c>
      <c r="G386" t="s">
        <v>1756</v>
      </c>
      <c r="H386" t="s">
        <v>74</v>
      </c>
      <c r="I386" t="s">
        <v>40</v>
      </c>
      <c r="J386">
        <v>200019603706911</v>
      </c>
      <c r="K386" s="2">
        <v>90000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9753.19</v>
      </c>
      <c r="V386" s="2">
        <v>2583</v>
      </c>
      <c r="W386" s="2">
        <v>2736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 s="2">
        <v>15072.19</v>
      </c>
      <c r="AF386" s="2">
        <v>74927.81</v>
      </c>
      <c r="AG386">
        <v>0</v>
      </c>
      <c r="AH386" t="s">
        <v>41</v>
      </c>
      <c r="AI386" t="s">
        <v>42</v>
      </c>
      <c r="AJ386" t="s">
        <v>42</v>
      </c>
    </row>
    <row r="387" spans="1:36">
      <c r="A387" t="s">
        <v>1757</v>
      </c>
      <c r="B387" t="s">
        <v>703</v>
      </c>
      <c r="C387" t="s">
        <v>1758</v>
      </c>
      <c r="D387" t="s">
        <v>1759</v>
      </c>
      <c r="E387">
        <v>38171</v>
      </c>
      <c r="F387" t="s">
        <v>37</v>
      </c>
      <c r="G387" t="s">
        <v>1760</v>
      </c>
      <c r="H387" t="s">
        <v>69</v>
      </c>
      <c r="I387" t="s">
        <v>40</v>
      </c>
      <c r="J387">
        <v>200019604959611</v>
      </c>
      <c r="K387" s="2">
        <v>90000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2">
        <v>9753.19</v>
      </c>
      <c r="V387" s="2">
        <v>2583</v>
      </c>
      <c r="W387" s="2">
        <v>2736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 s="2">
        <v>15072.19</v>
      </c>
      <c r="AF387" s="2">
        <v>74927.81</v>
      </c>
      <c r="AG387">
        <v>0</v>
      </c>
      <c r="AH387" t="s">
        <v>41</v>
      </c>
      <c r="AI387" t="s">
        <v>42</v>
      </c>
      <c r="AJ387" t="s">
        <v>42</v>
      </c>
    </row>
    <row r="388" spans="1:36">
      <c r="A388" t="s">
        <v>1761</v>
      </c>
      <c r="B388" t="s">
        <v>1762</v>
      </c>
      <c r="C388" t="s">
        <v>1763</v>
      </c>
      <c r="D388" t="s">
        <v>1764</v>
      </c>
      <c r="E388">
        <v>37646</v>
      </c>
      <c r="F388" t="s">
        <v>37</v>
      </c>
      <c r="G388" t="s">
        <v>1760</v>
      </c>
      <c r="H388" t="s">
        <v>1765</v>
      </c>
      <c r="I388" t="s">
        <v>40</v>
      </c>
      <c r="J388">
        <v>200019604094995</v>
      </c>
      <c r="K388" s="2">
        <v>90000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9753.19</v>
      </c>
      <c r="V388" s="2">
        <v>2583</v>
      </c>
      <c r="W388" s="2">
        <v>2736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 s="2">
        <v>15072.19</v>
      </c>
      <c r="AF388" s="2">
        <v>74927.81</v>
      </c>
      <c r="AG388">
        <v>0</v>
      </c>
      <c r="AH388" t="s">
        <v>48</v>
      </c>
      <c r="AI388" t="s">
        <v>42</v>
      </c>
      <c r="AJ388" t="s">
        <v>42</v>
      </c>
    </row>
    <row r="389" spans="1:36">
      <c r="A389" t="s">
        <v>1766</v>
      </c>
      <c r="B389" t="s">
        <v>1639</v>
      </c>
      <c r="C389" t="s">
        <v>1767</v>
      </c>
      <c r="D389" t="s">
        <v>1768</v>
      </c>
      <c r="E389">
        <v>35510</v>
      </c>
      <c r="F389" t="s">
        <v>37</v>
      </c>
      <c r="G389" t="s">
        <v>1760</v>
      </c>
      <c r="H389" t="s">
        <v>434</v>
      </c>
      <c r="I389" t="s">
        <v>40</v>
      </c>
      <c r="J389">
        <v>200019602029676</v>
      </c>
      <c r="K389" s="2">
        <v>190000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2">
        <v>33275.69</v>
      </c>
      <c r="V389" s="2">
        <v>5453</v>
      </c>
      <c r="W389" s="2">
        <v>5776</v>
      </c>
      <c r="X389">
        <v>0</v>
      </c>
      <c r="Y389">
        <v>0</v>
      </c>
      <c r="Z389" s="2">
        <v>57787.55</v>
      </c>
      <c r="AA389">
        <v>0</v>
      </c>
      <c r="AB389">
        <v>0</v>
      </c>
      <c r="AC389">
        <v>0</v>
      </c>
      <c r="AD389">
        <v>0</v>
      </c>
      <c r="AE389" s="2">
        <v>102292.24</v>
      </c>
      <c r="AF389" s="2">
        <v>87707.76</v>
      </c>
      <c r="AG389">
        <v>0</v>
      </c>
      <c r="AH389" t="s">
        <v>41</v>
      </c>
      <c r="AI389" t="s">
        <v>42</v>
      </c>
      <c r="AJ389" t="s">
        <v>42</v>
      </c>
    </row>
    <row r="390" spans="1:36">
      <c r="A390" t="s">
        <v>1769</v>
      </c>
      <c r="B390" t="s">
        <v>1770</v>
      </c>
      <c r="C390" t="s">
        <v>1771</v>
      </c>
      <c r="D390" t="s">
        <v>1772</v>
      </c>
      <c r="E390">
        <v>27951</v>
      </c>
      <c r="F390" t="s">
        <v>37</v>
      </c>
      <c r="G390" t="s">
        <v>1760</v>
      </c>
      <c r="H390" t="s">
        <v>1773</v>
      </c>
      <c r="I390" t="s">
        <v>40</v>
      </c>
      <c r="J390">
        <v>200019603436234</v>
      </c>
      <c r="K390" s="2">
        <v>100000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12105.44</v>
      </c>
      <c r="V390" s="2">
        <v>2870</v>
      </c>
      <c r="W390" s="2">
        <v>3040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 s="2">
        <v>18015.439999999999</v>
      </c>
      <c r="AF390" s="2">
        <v>81984.56</v>
      </c>
      <c r="AG390">
        <v>0</v>
      </c>
      <c r="AH390" t="s">
        <v>41</v>
      </c>
      <c r="AI390" t="s">
        <v>42</v>
      </c>
      <c r="AJ390" t="s">
        <v>42</v>
      </c>
    </row>
    <row r="391" spans="1:36">
      <c r="A391" t="s">
        <v>1774</v>
      </c>
      <c r="B391" t="s">
        <v>1775</v>
      </c>
      <c r="C391" t="s">
        <v>1776</v>
      </c>
      <c r="D391" t="s">
        <v>1777</v>
      </c>
      <c r="E391">
        <v>22847</v>
      </c>
      <c r="F391" t="s">
        <v>37</v>
      </c>
      <c r="G391" t="s">
        <v>1778</v>
      </c>
      <c r="H391" t="s">
        <v>1779</v>
      </c>
      <c r="I391" t="s">
        <v>40</v>
      </c>
      <c r="J391">
        <v>200013200317531</v>
      </c>
      <c r="K391" s="2">
        <v>45000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2">
        <v>1148.33</v>
      </c>
      <c r="V391" s="2">
        <v>1291.5</v>
      </c>
      <c r="W391" s="2">
        <v>1368</v>
      </c>
      <c r="X391">
        <v>0</v>
      </c>
      <c r="Y391">
        <v>0</v>
      </c>
      <c r="Z391" s="2">
        <v>29941.74</v>
      </c>
      <c r="AA391">
        <v>0</v>
      </c>
      <c r="AB391">
        <v>0</v>
      </c>
      <c r="AC391">
        <v>0</v>
      </c>
      <c r="AD391">
        <v>0</v>
      </c>
      <c r="AE391" s="2">
        <v>33749.57</v>
      </c>
      <c r="AF391" s="2">
        <v>11250.43</v>
      </c>
      <c r="AG391">
        <v>0</v>
      </c>
      <c r="AH391" t="s">
        <v>48</v>
      </c>
      <c r="AI391" t="s">
        <v>42</v>
      </c>
      <c r="AJ391" t="s">
        <v>42</v>
      </c>
    </row>
    <row r="392" spans="1:36">
      <c r="A392" t="s">
        <v>1780</v>
      </c>
      <c r="B392" t="s">
        <v>613</v>
      </c>
      <c r="C392" t="s">
        <v>1781</v>
      </c>
      <c r="D392" t="s">
        <v>1782</v>
      </c>
      <c r="E392">
        <v>23524</v>
      </c>
      <c r="F392" t="s">
        <v>37</v>
      </c>
      <c r="G392" t="s">
        <v>1778</v>
      </c>
      <c r="H392" t="s">
        <v>1045</v>
      </c>
      <c r="I392" t="s">
        <v>40</v>
      </c>
      <c r="J392">
        <v>200013200253912</v>
      </c>
      <c r="K392" s="2">
        <v>28000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803.6</v>
      </c>
      <c r="W392">
        <v>851.2</v>
      </c>
      <c r="X392">
        <v>0</v>
      </c>
      <c r="Y392">
        <v>0</v>
      </c>
      <c r="Z392" s="2">
        <v>6140.08</v>
      </c>
      <c r="AA392">
        <v>0</v>
      </c>
      <c r="AB392">
        <v>0</v>
      </c>
      <c r="AC392">
        <v>0</v>
      </c>
      <c r="AD392">
        <v>0</v>
      </c>
      <c r="AE392" s="2">
        <v>7794.88</v>
      </c>
      <c r="AF392" s="2">
        <v>20205.12</v>
      </c>
      <c r="AG392">
        <v>0</v>
      </c>
      <c r="AH392" t="s">
        <v>41</v>
      </c>
      <c r="AI392" t="s">
        <v>42</v>
      </c>
      <c r="AJ392" t="s">
        <v>42</v>
      </c>
    </row>
    <row r="393" spans="1:36">
      <c r="A393" t="s">
        <v>1783</v>
      </c>
      <c r="B393" t="s">
        <v>1784</v>
      </c>
      <c r="C393" t="s">
        <v>1785</v>
      </c>
      <c r="D393" t="s">
        <v>1786</v>
      </c>
      <c r="E393">
        <v>35285</v>
      </c>
      <c r="F393" t="s">
        <v>37</v>
      </c>
      <c r="G393" t="s">
        <v>1778</v>
      </c>
      <c r="H393" t="s">
        <v>1779</v>
      </c>
      <c r="I393" t="s">
        <v>40</v>
      </c>
      <c r="J393">
        <v>200019604431041</v>
      </c>
      <c r="K393" s="2">
        <v>36000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s="2">
        <v>1033.2</v>
      </c>
      <c r="W393" s="2">
        <v>1094.4000000000001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 s="2">
        <v>2127.6</v>
      </c>
      <c r="AF393" s="2">
        <v>33872.400000000001</v>
      </c>
      <c r="AG393">
        <v>0</v>
      </c>
      <c r="AH393" t="s">
        <v>41</v>
      </c>
      <c r="AI393" t="s">
        <v>42</v>
      </c>
      <c r="AJ393" t="s">
        <v>42</v>
      </c>
    </row>
    <row r="394" spans="1:36">
      <c r="A394" t="s">
        <v>1787</v>
      </c>
      <c r="B394" t="s">
        <v>1788</v>
      </c>
      <c r="C394" t="s">
        <v>1789</v>
      </c>
      <c r="D394" t="s">
        <v>1790</v>
      </c>
      <c r="E394">
        <v>37477</v>
      </c>
      <c r="F394" t="s">
        <v>37</v>
      </c>
      <c r="G394" t="s">
        <v>1778</v>
      </c>
      <c r="H394" t="s">
        <v>1791</v>
      </c>
      <c r="I394" t="s">
        <v>40</v>
      </c>
      <c r="J394">
        <v>200019603790527</v>
      </c>
      <c r="K394" s="2">
        <v>60000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3486.65</v>
      </c>
      <c r="V394" s="2">
        <v>1722</v>
      </c>
      <c r="W394" s="2">
        <v>1824</v>
      </c>
      <c r="X394">
        <v>0</v>
      </c>
      <c r="Y394">
        <v>748.03</v>
      </c>
      <c r="Z394" s="2">
        <v>7308.49</v>
      </c>
      <c r="AA394">
        <v>100</v>
      </c>
      <c r="AB394">
        <v>0</v>
      </c>
      <c r="AC394">
        <v>0</v>
      </c>
      <c r="AD394">
        <v>0</v>
      </c>
      <c r="AE394" s="2">
        <v>15189.17</v>
      </c>
      <c r="AF394" s="2">
        <v>44810.83</v>
      </c>
      <c r="AG394">
        <v>0</v>
      </c>
      <c r="AH394" t="s">
        <v>48</v>
      </c>
      <c r="AI394" t="s">
        <v>42</v>
      </c>
      <c r="AJ394" t="s">
        <v>42</v>
      </c>
    </row>
    <row r="395" spans="1:36">
      <c r="A395" t="s">
        <v>1792</v>
      </c>
      <c r="B395" t="s">
        <v>847</v>
      </c>
      <c r="C395" t="s">
        <v>1793</v>
      </c>
      <c r="D395" t="s">
        <v>1794</v>
      </c>
      <c r="E395">
        <v>37843</v>
      </c>
      <c r="F395" t="s">
        <v>37</v>
      </c>
      <c r="G395" t="s">
        <v>1778</v>
      </c>
      <c r="H395" t="s">
        <v>47</v>
      </c>
      <c r="I395" t="s">
        <v>40</v>
      </c>
      <c r="J395">
        <v>200019604546401</v>
      </c>
      <c r="K395" s="2">
        <v>26000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746.2</v>
      </c>
      <c r="W395">
        <v>790.4</v>
      </c>
      <c r="X395">
        <v>0</v>
      </c>
      <c r="Y395">
        <v>0</v>
      </c>
      <c r="Z395" s="2">
        <v>3536.63</v>
      </c>
      <c r="AA395">
        <v>0</v>
      </c>
      <c r="AB395">
        <v>0</v>
      </c>
      <c r="AC395">
        <v>0</v>
      </c>
      <c r="AD395">
        <v>0</v>
      </c>
      <c r="AE395" s="2">
        <v>5073.2299999999996</v>
      </c>
      <c r="AF395" s="2">
        <v>20926.77</v>
      </c>
      <c r="AG395">
        <v>0</v>
      </c>
      <c r="AH395" t="s">
        <v>48</v>
      </c>
      <c r="AI395" t="s">
        <v>42</v>
      </c>
      <c r="AJ395" t="s">
        <v>42</v>
      </c>
    </row>
    <row r="396" spans="1:36">
      <c r="A396" t="s">
        <v>1795</v>
      </c>
      <c r="B396" t="s">
        <v>1796</v>
      </c>
      <c r="C396" t="s">
        <v>1797</v>
      </c>
      <c r="D396" t="s">
        <v>1798</v>
      </c>
      <c r="E396">
        <v>37470</v>
      </c>
      <c r="F396" t="s">
        <v>37</v>
      </c>
      <c r="G396" t="s">
        <v>1778</v>
      </c>
      <c r="H396" t="s">
        <v>1799</v>
      </c>
      <c r="I396" t="s">
        <v>40</v>
      </c>
      <c r="J396">
        <v>200019603789285</v>
      </c>
      <c r="K396" s="2">
        <v>85000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8577.06</v>
      </c>
      <c r="V396" s="2">
        <v>2439.5</v>
      </c>
      <c r="W396" s="2">
        <v>2584</v>
      </c>
      <c r="X396">
        <v>0</v>
      </c>
      <c r="Y396">
        <v>0</v>
      </c>
      <c r="Z396" s="2">
        <v>7680</v>
      </c>
      <c r="AA396">
        <v>0</v>
      </c>
      <c r="AB396">
        <v>0</v>
      </c>
      <c r="AC396">
        <v>0</v>
      </c>
      <c r="AD396">
        <v>0</v>
      </c>
      <c r="AE396" s="2">
        <v>21280.560000000001</v>
      </c>
      <c r="AF396" s="2">
        <v>63719.44</v>
      </c>
      <c r="AG396">
        <v>0</v>
      </c>
      <c r="AH396" t="s">
        <v>41</v>
      </c>
      <c r="AI396" t="s">
        <v>42</v>
      </c>
      <c r="AJ396" t="s">
        <v>42</v>
      </c>
    </row>
    <row r="397" spans="1:36">
      <c r="A397" t="s">
        <v>1800</v>
      </c>
      <c r="B397" t="s">
        <v>1801</v>
      </c>
      <c r="C397" t="s">
        <v>1802</v>
      </c>
      <c r="D397" t="s">
        <v>1803</v>
      </c>
      <c r="E397">
        <v>38175</v>
      </c>
      <c r="F397" t="s">
        <v>37</v>
      </c>
      <c r="G397" t="s">
        <v>1778</v>
      </c>
      <c r="H397" t="s">
        <v>47</v>
      </c>
      <c r="I397" t="s">
        <v>40</v>
      </c>
      <c r="J397">
        <v>200019604959614</v>
      </c>
      <c r="K397" s="2">
        <v>30000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861</v>
      </c>
      <c r="W397">
        <v>912</v>
      </c>
      <c r="X397">
        <v>0</v>
      </c>
      <c r="Y397">
        <v>0</v>
      </c>
      <c r="Z397" s="2">
        <v>6939.46</v>
      </c>
      <c r="AA397">
        <v>0</v>
      </c>
      <c r="AB397">
        <v>0</v>
      </c>
      <c r="AC397">
        <v>0</v>
      </c>
      <c r="AD397">
        <v>0</v>
      </c>
      <c r="AE397" s="2">
        <v>8712.4599999999991</v>
      </c>
      <c r="AF397" s="2">
        <v>21287.54</v>
      </c>
      <c r="AG397">
        <v>0</v>
      </c>
      <c r="AH397" t="s">
        <v>41</v>
      </c>
      <c r="AI397" t="s">
        <v>42</v>
      </c>
      <c r="AJ397" t="s">
        <v>42</v>
      </c>
    </row>
    <row r="398" spans="1:36">
      <c r="A398" t="s">
        <v>1804</v>
      </c>
      <c r="B398" t="s">
        <v>1805</v>
      </c>
      <c r="C398" t="s">
        <v>1806</v>
      </c>
      <c r="D398" t="s">
        <v>1807</v>
      </c>
      <c r="E398">
        <v>37860</v>
      </c>
      <c r="F398" t="s">
        <v>37</v>
      </c>
      <c r="G398" t="s">
        <v>1778</v>
      </c>
      <c r="H398" t="s">
        <v>819</v>
      </c>
      <c r="I398" t="s">
        <v>40</v>
      </c>
      <c r="J398">
        <v>200019604546411</v>
      </c>
      <c r="K398" s="2">
        <v>100000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2">
        <v>11247.71</v>
      </c>
      <c r="V398" s="2">
        <v>2870</v>
      </c>
      <c r="W398" s="2">
        <v>3040</v>
      </c>
      <c r="X398" s="2">
        <v>3430.92</v>
      </c>
      <c r="Y398">
        <v>0</v>
      </c>
      <c r="Z398" s="2">
        <v>13157.43</v>
      </c>
      <c r="AA398">
        <v>0</v>
      </c>
      <c r="AB398">
        <v>0</v>
      </c>
      <c r="AC398">
        <v>0</v>
      </c>
      <c r="AD398">
        <v>0</v>
      </c>
      <c r="AE398" s="2">
        <v>33746.06</v>
      </c>
      <c r="AF398" s="2">
        <v>66253.94</v>
      </c>
      <c r="AG398">
        <v>0</v>
      </c>
      <c r="AH398" t="s">
        <v>41</v>
      </c>
      <c r="AI398" t="s">
        <v>42</v>
      </c>
      <c r="AJ398" t="s">
        <v>42</v>
      </c>
    </row>
    <row r="399" spans="1:36">
      <c r="A399" t="s">
        <v>1808</v>
      </c>
      <c r="B399" t="s">
        <v>1809</v>
      </c>
      <c r="C399" t="s">
        <v>1810</v>
      </c>
      <c r="D399" t="s">
        <v>1811</v>
      </c>
      <c r="E399">
        <v>4271</v>
      </c>
      <c r="F399" t="s">
        <v>37</v>
      </c>
      <c r="G399" t="s">
        <v>1778</v>
      </c>
      <c r="H399" t="s">
        <v>1045</v>
      </c>
      <c r="I399" t="s">
        <v>40</v>
      </c>
      <c r="J399">
        <v>200013200259039</v>
      </c>
      <c r="K399" s="2">
        <v>30000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861</v>
      </c>
      <c r="W399">
        <v>912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 s="2">
        <v>1773</v>
      </c>
      <c r="AF399" s="2">
        <v>28227</v>
      </c>
      <c r="AG399">
        <v>0</v>
      </c>
      <c r="AH399" t="s">
        <v>48</v>
      </c>
      <c r="AI399" t="s">
        <v>42</v>
      </c>
      <c r="AJ399" t="s">
        <v>42</v>
      </c>
    </row>
    <row r="400" spans="1:36">
      <c r="A400" t="s">
        <v>1812</v>
      </c>
      <c r="B400" t="s">
        <v>1813</v>
      </c>
      <c r="C400" t="s">
        <v>1814</v>
      </c>
      <c r="D400" t="s">
        <v>1815</v>
      </c>
      <c r="E400">
        <v>38454</v>
      </c>
      <c r="F400" t="s">
        <v>37</v>
      </c>
      <c r="G400" t="s">
        <v>1778</v>
      </c>
      <c r="H400" t="s">
        <v>1816</v>
      </c>
      <c r="I400" t="s">
        <v>40</v>
      </c>
      <c r="J400">
        <v>200019605266781</v>
      </c>
      <c r="K400" s="2">
        <v>30000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861</v>
      </c>
      <c r="W400">
        <v>912</v>
      </c>
      <c r="X400">
        <v>0</v>
      </c>
      <c r="Y400">
        <v>0</v>
      </c>
      <c r="Z400" s="2">
        <v>1500</v>
      </c>
      <c r="AA400">
        <v>0</v>
      </c>
      <c r="AB400">
        <v>0</v>
      </c>
      <c r="AC400">
        <v>0</v>
      </c>
      <c r="AD400">
        <v>0</v>
      </c>
      <c r="AE400" s="2">
        <v>3273</v>
      </c>
      <c r="AF400" s="2">
        <v>26727</v>
      </c>
      <c r="AG400">
        <v>0</v>
      </c>
      <c r="AH400" t="s">
        <v>41</v>
      </c>
      <c r="AI400" t="s">
        <v>370</v>
      </c>
      <c r="AJ400" t="s">
        <v>42</v>
      </c>
    </row>
    <row r="401" spans="1:36">
      <c r="A401" t="s">
        <v>1817</v>
      </c>
      <c r="B401" t="s">
        <v>1818</v>
      </c>
      <c r="C401" t="s">
        <v>1819</v>
      </c>
      <c r="D401" t="s">
        <v>1820</v>
      </c>
      <c r="E401">
        <v>37500</v>
      </c>
      <c r="F401" t="s">
        <v>37</v>
      </c>
      <c r="G401" t="s">
        <v>1778</v>
      </c>
      <c r="H401" t="s">
        <v>538</v>
      </c>
      <c r="I401" t="s">
        <v>40</v>
      </c>
      <c r="J401">
        <v>200019603822558</v>
      </c>
      <c r="K401" s="2">
        <v>55000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2559.6799999999998</v>
      </c>
      <c r="V401" s="2">
        <v>1578.5</v>
      </c>
      <c r="W401" s="2">
        <v>1672</v>
      </c>
      <c r="X401">
        <v>0</v>
      </c>
      <c r="Y401">
        <v>0</v>
      </c>
      <c r="Z401" s="2">
        <v>2100</v>
      </c>
      <c r="AA401">
        <v>0</v>
      </c>
      <c r="AB401">
        <v>0</v>
      </c>
      <c r="AC401">
        <v>0</v>
      </c>
      <c r="AD401">
        <v>0</v>
      </c>
      <c r="AE401" s="2">
        <v>7910.18</v>
      </c>
      <c r="AF401" s="2">
        <v>47089.82</v>
      </c>
      <c r="AG401">
        <v>0</v>
      </c>
      <c r="AH401" t="s">
        <v>41</v>
      </c>
      <c r="AI401" t="s">
        <v>42</v>
      </c>
      <c r="AJ401" t="s">
        <v>42</v>
      </c>
    </row>
    <row r="402" spans="1:36">
      <c r="A402" t="s">
        <v>1821</v>
      </c>
      <c r="B402" t="s">
        <v>1822</v>
      </c>
      <c r="C402" t="s">
        <v>1823</v>
      </c>
      <c r="D402" t="s">
        <v>1824</v>
      </c>
      <c r="E402">
        <v>37793</v>
      </c>
      <c r="F402" t="s">
        <v>37</v>
      </c>
      <c r="G402" t="s">
        <v>1778</v>
      </c>
      <c r="H402" t="s">
        <v>47</v>
      </c>
      <c r="I402" t="s">
        <v>40</v>
      </c>
      <c r="J402">
        <v>200019604431034</v>
      </c>
      <c r="K402" s="2">
        <v>30000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861</v>
      </c>
      <c r="W402">
        <v>912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 s="2">
        <v>1773</v>
      </c>
      <c r="AF402" s="2">
        <v>28227</v>
      </c>
      <c r="AG402">
        <v>0</v>
      </c>
      <c r="AH402" t="s">
        <v>41</v>
      </c>
      <c r="AI402" t="s">
        <v>42</v>
      </c>
      <c r="AJ402" t="s">
        <v>42</v>
      </c>
    </row>
    <row r="403" spans="1:36">
      <c r="A403" t="s">
        <v>1825</v>
      </c>
      <c r="B403" t="s">
        <v>1826</v>
      </c>
      <c r="C403" t="s">
        <v>1827</v>
      </c>
      <c r="D403" t="s">
        <v>1828</v>
      </c>
      <c r="E403">
        <v>37496</v>
      </c>
      <c r="F403" t="s">
        <v>37</v>
      </c>
      <c r="G403" t="s">
        <v>1778</v>
      </c>
      <c r="H403" t="s">
        <v>1779</v>
      </c>
      <c r="I403" t="s">
        <v>40</v>
      </c>
      <c r="J403">
        <v>200019603822543</v>
      </c>
      <c r="K403" s="2">
        <v>40000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185.33</v>
      </c>
      <c r="V403" s="2">
        <v>1148</v>
      </c>
      <c r="W403" s="2">
        <v>1216</v>
      </c>
      <c r="X403" s="2">
        <v>1715.46</v>
      </c>
      <c r="Y403">
        <v>0</v>
      </c>
      <c r="Z403" s="2">
        <v>1000</v>
      </c>
      <c r="AA403">
        <v>0</v>
      </c>
      <c r="AB403">
        <v>0</v>
      </c>
      <c r="AC403">
        <v>0</v>
      </c>
      <c r="AD403">
        <v>0</v>
      </c>
      <c r="AE403" s="2">
        <v>5264.79</v>
      </c>
      <c r="AF403" s="2">
        <v>34735.21</v>
      </c>
      <c r="AG403">
        <v>0</v>
      </c>
      <c r="AH403" t="s">
        <v>48</v>
      </c>
      <c r="AI403" t="s">
        <v>42</v>
      </c>
      <c r="AJ403" t="s">
        <v>42</v>
      </c>
    </row>
    <row r="404" spans="1:36">
      <c r="A404" t="s">
        <v>1829</v>
      </c>
      <c r="B404" t="s">
        <v>1830</v>
      </c>
      <c r="C404" t="s">
        <v>1831</v>
      </c>
      <c r="D404" t="s">
        <v>1832</v>
      </c>
      <c r="E404">
        <v>8372</v>
      </c>
      <c r="F404" t="s">
        <v>37</v>
      </c>
      <c r="G404" t="s">
        <v>1778</v>
      </c>
      <c r="H404" t="s">
        <v>1779</v>
      </c>
      <c r="I404" t="s">
        <v>40</v>
      </c>
      <c r="J404">
        <v>200013200259291</v>
      </c>
      <c r="K404" s="2">
        <v>45000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2">
        <v>1148.33</v>
      </c>
      <c r="V404" s="2">
        <v>1291.5</v>
      </c>
      <c r="W404" s="2">
        <v>1368</v>
      </c>
      <c r="X404">
        <v>0</v>
      </c>
      <c r="Y404">
        <v>0</v>
      </c>
      <c r="Z404" s="2">
        <v>3000</v>
      </c>
      <c r="AA404">
        <v>0</v>
      </c>
      <c r="AB404">
        <v>0</v>
      </c>
      <c r="AC404">
        <v>0</v>
      </c>
      <c r="AD404">
        <v>0</v>
      </c>
      <c r="AE404" s="2">
        <v>6807.83</v>
      </c>
      <c r="AF404" s="2">
        <v>38192.17</v>
      </c>
      <c r="AG404">
        <v>0</v>
      </c>
      <c r="AH404" t="s">
        <v>48</v>
      </c>
      <c r="AI404" t="s">
        <v>42</v>
      </c>
      <c r="AJ404" t="s">
        <v>42</v>
      </c>
    </row>
    <row r="405" spans="1:36">
      <c r="A405" t="s">
        <v>1833</v>
      </c>
      <c r="B405" t="s">
        <v>1834</v>
      </c>
      <c r="C405" t="s">
        <v>1835</v>
      </c>
      <c r="D405" t="s">
        <v>1836</v>
      </c>
      <c r="E405">
        <v>37487</v>
      </c>
      <c r="F405" t="s">
        <v>37</v>
      </c>
      <c r="G405" t="s">
        <v>1837</v>
      </c>
      <c r="H405" t="s">
        <v>47</v>
      </c>
      <c r="I405" t="s">
        <v>40</v>
      </c>
      <c r="J405">
        <v>200019603822557</v>
      </c>
      <c r="K405" s="2">
        <v>30000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861</v>
      </c>
      <c r="W405">
        <v>912</v>
      </c>
      <c r="X405">
        <v>0</v>
      </c>
      <c r="Y405">
        <v>0</v>
      </c>
      <c r="Z405" s="2">
        <v>4000</v>
      </c>
      <c r="AA405">
        <v>0</v>
      </c>
      <c r="AB405">
        <v>0</v>
      </c>
      <c r="AC405">
        <v>0</v>
      </c>
      <c r="AD405">
        <v>0</v>
      </c>
      <c r="AE405" s="2">
        <v>5773</v>
      </c>
      <c r="AF405" s="2">
        <v>24227</v>
      </c>
      <c r="AG405">
        <v>0</v>
      </c>
      <c r="AH405" t="s">
        <v>41</v>
      </c>
      <c r="AI405" t="s">
        <v>42</v>
      </c>
      <c r="AJ405" t="s">
        <v>42</v>
      </c>
    </row>
    <row r="406" spans="1:36">
      <c r="A406" t="s">
        <v>1838</v>
      </c>
      <c r="B406" t="s">
        <v>1839</v>
      </c>
      <c r="C406" t="s">
        <v>1840</v>
      </c>
      <c r="D406" t="s">
        <v>1841</v>
      </c>
      <c r="E406">
        <v>3491</v>
      </c>
      <c r="F406" t="s">
        <v>37</v>
      </c>
      <c r="G406" t="s">
        <v>1837</v>
      </c>
      <c r="H406" t="s">
        <v>47</v>
      </c>
      <c r="I406" t="s">
        <v>40</v>
      </c>
      <c r="J406">
        <v>200013200259615</v>
      </c>
      <c r="K406" s="2">
        <v>35000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s="2">
        <v>1004.5</v>
      </c>
      <c r="W406" s="2">
        <v>1064</v>
      </c>
      <c r="X406">
        <v>0</v>
      </c>
      <c r="Y406">
        <v>0</v>
      </c>
      <c r="Z406" s="2">
        <v>1000</v>
      </c>
      <c r="AA406">
        <v>0</v>
      </c>
      <c r="AB406">
        <v>0</v>
      </c>
      <c r="AC406">
        <v>0</v>
      </c>
      <c r="AD406">
        <v>0</v>
      </c>
      <c r="AE406" s="2">
        <v>3068.5</v>
      </c>
      <c r="AF406" s="2">
        <v>31931.5</v>
      </c>
      <c r="AG406">
        <v>0</v>
      </c>
      <c r="AH406" t="s">
        <v>41</v>
      </c>
      <c r="AI406" t="s">
        <v>42</v>
      </c>
      <c r="AJ406" t="s">
        <v>42</v>
      </c>
    </row>
    <row r="407" spans="1:36">
      <c r="A407" t="s">
        <v>1842</v>
      </c>
      <c r="B407" t="s">
        <v>1843</v>
      </c>
      <c r="C407" t="s">
        <v>1844</v>
      </c>
      <c r="D407" t="s">
        <v>1845</v>
      </c>
      <c r="E407">
        <v>37494</v>
      </c>
      <c r="F407" t="s">
        <v>37</v>
      </c>
      <c r="G407" t="s">
        <v>1837</v>
      </c>
      <c r="H407" t="s">
        <v>1846</v>
      </c>
      <c r="I407" t="s">
        <v>40</v>
      </c>
      <c r="J407">
        <v>200019603822542</v>
      </c>
      <c r="K407" s="2">
        <v>60000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2">
        <v>3486.65</v>
      </c>
      <c r="V407" s="2">
        <v>1722</v>
      </c>
      <c r="W407" s="2">
        <v>1824</v>
      </c>
      <c r="X407">
        <v>0</v>
      </c>
      <c r="Y407">
        <v>0</v>
      </c>
      <c r="Z407" s="2">
        <v>18302.72</v>
      </c>
      <c r="AA407">
        <v>0</v>
      </c>
      <c r="AB407">
        <v>0</v>
      </c>
      <c r="AC407">
        <v>0</v>
      </c>
      <c r="AD407">
        <v>0</v>
      </c>
      <c r="AE407" s="2">
        <v>25335.37</v>
      </c>
      <c r="AF407" s="2">
        <v>34664.629999999997</v>
      </c>
      <c r="AG407">
        <v>0</v>
      </c>
      <c r="AH407" t="s">
        <v>41</v>
      </c>
      <c r="AI407" t="s">
        <v>42</v>
      </c>
      <c r="AJ407" t="s">
        <v>42</v>
      </c>
    </row>
    <row r="408" spans="1:36">
      <c r="A408" t="s">
        <v>1847</v>
      </c>
      <c r="B408" t="s">
        <v>1848</v>
      </c>
      <c r="C408" t="s">
        <v>1849</v>
      </c>
      <c r="D408" t="s">
        <v>1850</v>
      </c>
      <c r="E408">
        <v>37550</v>
      </c>
      <c r="F408" t="s">
        <v>37</v>
      </c>
      <c r="G408" t="s">
        <v>1837</v>
      </c>
      <c r="H408" t="s">
        <v>1851</v>
      </c>
      <c r="I408" t="s">
        <v>40</v>
      </c>
      <c r="J408">
        <v>200019604005356</v>
      </c>
      <c r="K408" s="2">
        <v>36000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1033.2</v>
      </c>
      <c r="W408" s="2">
        <v>1094.4000000000001</v>
      </c>
      <c r="X408">
        <v>0</v>
      </c>
      <c r="Y408">
        <v>0</v>
      </c>
      <c r="Z408" s="2">
        <v>13417.5</v>
      </c>
      <c r="AA408">
        <v>0</v>
      </c>
      <c r="AB408">
        <v>0</v>
      </c>
      <c r="AC408">
        <v>0</v>
      </c>
      <c r="AD408">
        <v>0</v>
      </c>
      <c r="AE408" s="2">
        <v>15545.1</v>
      </c>
      <c r="AF408" s="2">
        <v>20454.900000000001</v>
      </c>
      <c r="AG408">
        <v>0</v>
      </c>
      <c r="AH408" t="s">
        <v>48</v>
      </c>
      <c r="AI408" t="s">
        <v>42</v>
      </c>
      <c r="AJ408" t="s">
        <v>42</v>
      </c>
    </row>
    <row r="409" spans="1:36">
      <c r="A409" t="s">
        <v>1852</v>
      </c>
      <c r="B409" t="s">
        <v>1853</v>
      </c>
      <c r="C409" t="s">
        <v>1854</v>
      </c>
      <c r="D409" t="s">
        <v>1855</v>
      </c>
      <c r="E409">
        <v>40</v>
      </c>
      <c r="F409" t="s">
        <v>37</v>
      </c>
      <c r="G409" t="s">
        <v>1856</v>
      </c>
      <c r="H409" t="s">
        <v>1857</v>
      </c>
      <c r="I409" t="s">
        <v>40</v>
      </c>
      <c r="J409">
        <v>200013200259123</v>
      </c>
      <c r="K409" s="2">
        <v>65000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2">
        <v>4427.55</v>
      </c>
      <c r="V409" s="2">
        <v>1865.5</v>
      </c>
      <c r="W409" s="2">
        <v>1976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 s="2">
        <v>8269.0499999999993</v>
      </c>
      <c r="AF409" s="2">
        <v>56730.95</v>
      </c>
      <c r="AG409">
        <v>0</v>
      </c>
      <c r="AH409" t="s">
        <v>41</v>
      </c>
      <c r="AI409" t="s">
        <v>42</v>
      </c>
      <c r="AJ409" t="s">
        <v>42</v>
      </c>
    </row>
    <row r="410" spans="1:36">
      <c r="A410" t="s">
        <v>1858</v>
      </c>
      <c r="B410" t="s">
        <v>1859</v>
      </c>
      <c r="C410" t="s">
        <v>1860</v>
      </c>
      <c r="D410" t="s">
        <v>1861</v>
      </c>
      <c r="E410">
        <v>22523</v>
      </c>
      <c r="F410" t="s">
        <v>37</v>
      </c>
      <c r="G410" t="s">
        <v>1862</v>
      </c>
      <c r="H410" t="s">
        <v>190</v>
      </c>
      <c r="I410" t="s">
        <v>40</v>
      </c>
      <c r="J410">
        <v>200019603543764</v>
      </c>
      <c r="K410" s="2">
        <v>100000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2">
        <v>12105.44</v>
      </c>
      <c r="V410" s="2">
        <v>2870</v>
      </c>
      <c r="W410" s="2">
        <v>3040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 s="2">
        <v>18015.439999999999</v>
      </c>
      <c r="AF410" s="2">
        <v>81984.56</v>
      </c>
      <c r="AG410">
        <v>0</v>
      </c>
      <c r="AH410" t="s">
        <v>41</v>
      </c>
      <c r="AI410" t="s">
        <v>42</v>
      </c>
      <c r="AJ410" t="s">
        <v>42</v>
      </c>
    </row>
    <row r="411" spans="1:36">
      <c r="A411" t="s">
        <v>1863</v>
      </c>
      <c r="B411" t="s">
        <v>1864</v>
      </c>
      <c r="C411" t="s">
        <v>1865</v>
      </c>
      <c r="D411" t="s">
        <v>1866</v>
      </c>
      <c r="E411">
        <v>37390</v>
      </c>
      <c r="F411" t="s">
        <v>37</v>
      </c>
      <c r="G411" t="s">
        <v>1867</v>
      </c>
      <c r="H411" t="s">
        <v>190</v>
      </c>
      <c r="I411" t="s">
        <v>40</v>
      </c>
      <c r="J411">
        <v>200019603585106</v>
      </c>
      <c r="K411" s="2">
        <v>100000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2">
        <v>12105.44</v>
      </c>
      <c r="V411" s="2">
        <v>2870</v>
      </c>
      <c r="W411" s="2">
        <v>3040</v>
      </c>
      <c r="X411">
        <v>0</v>
      </c>
      <c r="Y411" s="2">
        <v>1947.6</v>
      </c>
      <c r="Z411" s="2">
        <v>41720.21</v>
      </c>
      <c r="AA411">
        <v>0</v>
      </c>
      <c r="AB411">
        <v>0</v>
      </c>
      <c r="AC411">
        <v>0</v>
      </c>
      <c r="AD411">
        <v>0</v>
      </c>
      <c r="AE411" s="2">
        <v>61683.25</v>
      </c>
      <c r="AF411" s="2">
        <v>38316.75</v>
      </c>
      <c r="AG411">
        <v>0</v>
      </c>
      <c r="AH411" t="s">
        <v>48</v>
      </c>
      <c r="AI411" t="s">
        <v>42</v>
      </c>
      <c r="AJ411" t="s">
        <v>42</v>
      </c>
    </row>
    <row r="412" spans="1:36">
      <c r="A412" t="s">
        <v>1868</v>
      </c>
      <c r="B412" t="s">
        <v>1869</v>
      </c>
      <c r="C412" t="s">
        <v>1870</v>
      </c>
      <c r="D412" t="s">
        <v>1871</v>
      </c>
      <c r="E412">
        <v>4412</v>
      </c>
      <c r="F412" t="s">
        <v>37</v>
      </c>
      <c r="G412" t="s">
        <v>1867</v>
      </c>
      <c r="H412" t="s">
        <v>1045</v>
      </c>
      <c r="I412" t="s">
        <v>40</v>
      </c>
      <c r="J412">
        <v>200013200258399</v>
      </c>
      <c r="K412" s="2">
        <v>26000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746.2</v>
      </c>
      <c r="W412">
        <v>790.4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 s="2">
        <v>1536.6</v>
      </c>
      <c r="AF412" s="2">
        <v>24463.4</v>
      </c>
      <c r="AG412">
        <v>0</v>
      </c>
      <c r="AH412" t="s">
        <v>48</v>
      </c>
      <c r="AI412" t="s">
        <v>42</v>
      </c>
      <c r="AJ412" t="s">
        <v>42</v>
      </c>
    </row>
    <row r="413" spans="1:36">
      <c r="A413" t="s">
        <v>1872</v>
      </c>
      <c r="B413" t="s">
        <v>1873</v>
      </c>
      <c r="C413" t="s">
        <v>1874</v>
      </c>
      <c r="D413" t="s">
        <v>1875</v>
      </c>
      <c r="E413">
        <v>38089</v>
      </c>
      <c r="F413" t="s">
        <v>37</v>
      </c>
      <c r="G413" t="s">
        <v>1876</v>
      </c>
      <c r="H413" t="s">
        <v>1045</v>
      </c>
      <c r="I413" t="s">
        <v>40</v>
      </c>
      <c r="J413">
        <v>200019604821574</v>
      </c>
      <c r="K413" s="2">
        <v>26000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746.2</v>
      </c>
      <c r="W413">
        <v>790.4</v>
      </c>
      <c r="X413">
        <v>0</v>
      </c>
      <c r="Y413">
        <v>0</v>
      </c>
      <c r="Z413" s="2">
        <v>6202.65</v>
      </c>
      <c r="AA413">
        <v>0</v>
      </c>
      <c r="AB413">
        <v>0</v>
      </c>
      <c r="AC413">
        <v>0</v>
      </c>
      <c r="AD413">
        <v>0</v>
      </c>
      <c r="AE413" s="2">
        <v>7739.25</v>
      </c>
      <c r="AF413" s="2">
        <v>18260.75</v>
      </c>
      <c r="AG413">
        <v>0</v>
      </c>
      <c r="AH413" t="s">
        <v>48</v>
      </c>
      <c r="AI413" t="s">
        <v>42</v>
      </c>
      <c r="AJ413" t="s">
        <v>42</v>
      </c>
    </row>
    <row r="414" spans="1:36">
      <c r="A414" t="s">
        <v>1877</v>
      </c>
      <c r="B414" t="s">
        <v>1878</v>
      </c>
      <c r="C414" t="s">
        <v>1879</v>
      </c>
      <c r="D414" t="s">
        <v>1880</v>
      </c>
      <c r="E414">
        <v>30999</v>
      </c>
      <c r="F414" t="s">
        <v>37</v>
      </c>
      <c r="G414" t="s">
        <v>1881</v>
      </c>
      <c r="H414" t="s">
        <v>341</v>
      </c>
      <c r="I414" t="s">
        <v>40</v>
      </c>
      <c r="J414">
        <v>200013200526681</v>
      </c>
      <c r="K414" s="2">
        <v>150000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2">
        <v>23866.69</v>
      </c>
      <c r="V414" s="2">
        <v>4305</v>
      </c>
      <c r="W414" s="2">
        <v>4560</v>
      </c>
      <c r="X414">
        <v>0</v>
      </c>
      <c r="Y414">
        <v>0</v>
      </c>
      <c r="Z414" s="2">
        <v>1000</v>
      </c>
      <c r="AA414">
        <v>0</v>
      </c>
      <c r="AB414">
        <v>0</v>
      </c>
      <c r="AC414">
        <v>0</v>
      </c>
      <c r="AD414">
        <v>0</v>
      </c>
      <c r="AE414" s="2">
        <v>33731.69</v>
      </c>
      <c r="AF414" s="2">
        <v>116268.31</v>
      </c>
      <c r="AG414">
        <v>0</v>
      </c>
      <c r="AH414" t="s">
        <v>41</v>
      </c>
      <c r="AI414" t="s">
        <v>42</v>
      </c>
      <c r="AJ41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BBE9-7548-463F-B66D-0D5352A165A0}">
  <dimension ref="A1:EI426"/>
  <sheetViews>
    <sheetView workbookViewId="0">
      <selection sqref="A1:XFD1048576"/>
    </sheetView>
  </sheetViews>
  <sheetFormatPr baseColWidth="10" defaultRowHeight="14.4"/>
  <cols>
    <col min="1" max="1" width="4.6640625" customWidth="1"/>
    <col min="2" max="2" width="31.5546875" customWidth="1"/>
    <col min="3" max="3" width="36.6640625" customWidth="1"/>
    <col min="4" max="4" width="27" style="40" customWidth="1"/>
    <col min="5" max="5" width="15.6640625" style="40" customWidth="1"/>
    <col min="6" max="6" width="8.109375" style="40" customWidth="1"/>
    <col min="7" max="7" width="13.109375" style="5" customWidth="1"/>
    <col min="8" max="8" width="13.44140625" customWidth="1"/>
    <col min="9" max="9" width="10.6640625" customWidth="1"/>
    <col min="10" max="10" width="10.33203125" customWidth="1"/>
    <col min="11" max="11" width="8.88671875" customWidth="1"/>
    <col min="12" max="12" width="9.109375" customWidth="1"/>
    <col min="13" max="13" width="11.44140625" customWidth="1"/>
    <col min="14" max="14" width="9.44140625" customWidth="1"/>
    <col min="15" max="15" width="8.88671875" customWidth="1"/>
    <col min="16" max="16" width="12" customWidth="1"/>
    <col min="17" max="17" width="16.33203125" customWidth="1"/>
    <col min="18" max="18" width="14.88671875" customWidth="1"/>
  </cols>
  <sheetData>
    <row r="1" spans="1:17" s="5" customFormat="1" ht="33.75" customHeight="1">
      <c r="A1" s="119" t="s">
        <v>1882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5" customFormat="1" ht="15" customHeight="1">
      <c r="A2" s="120" t="s">
        <v>1883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120" t="s">
        <v>1884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5" customFormat="1" ht="17.25" customHeight="1">
      <c r="A5" s="121" t="s">
        <v>1901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14" customFormat="1" ht="24.75" customHeight="1">
      <c r="A6" s="9" t="s">
        <v>1885</v>
      </c>
      <c r="B6" s="10" t="s">
        <v>1886</v>
      </c>
      <c r="C6" s="11" t="s">
        <v>1887</v>
      </c>
      <c r="D6" s="11" t="s">
        <v>1888</v>
      </c>
      <c r="E6" s="11" t="s">
        <v>1889</v>
      </c>
      <c r="F6" s="11" t="s">
        <v>30</v>
      </c>
      <c r="G6" s="12" t="s">
        <v>1890</v>
      </c>
      <c r="H6" s="13" t="s">
        <v>17</v>
      </c>
      <c r="I6" s="13" t="s">
        <v>18</v>
      </c>
      <c r="J6" s="13" t="s">
        <v>19</v>
      </c>
      <c r="K6" s="13" t="s">
        <v>1891</v>
      </c>
      <c r="L6" s="12" t="s">
        <v>1892</v>
      </c>
      <c r="M6" s="12" t="s">
        <v>1893</v>
      </c>
      <c r="N6" s="12" t="s">
        <v>25</v>
      </c>
      <c r="O6" s="12" t="s">
        <v>1894</v>
      </c>
      <c r="P6" s="12" t="s">
        <v>1895</v>
      </c>
      <c r="Q6" s="13" t="s">
        <v>1896</v>
      </c>
    </row>
    <row r="7" spans="1:17" s="21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7" t="str">
        <f>Hoja1!A2</f>
        <v>FERNANDO MONTERO</v>
      </c>
      <c r="D7" s="17" t="str">
        <f>Hoja1!H2</f>
        <v xml:space="preserve">CHOFER I                                </v>
      </c>
      <c r="E7" s="16" t="s">
        <v>1902</v>
      </c>
      <c r="F7" s="16" t="str">
        <f>Hoja1!AH2</f>
        <v xml:space="preserve">Masculino </v>
      </c>
      <c r="G7" s="18">
        <f>Hoja1!K2</f>
        <v>25000</v>
      </c>
      <c r="H7" s="18">
        <f>Hoja1!U2</f>
        <v>0</v>
      </c>
      <c r="I7" s="18">
        <f>Hoja1!V2</f>
        <v>717.5</v>
      </c>
      <c r="J7" s="18">
        <f>Hoja1!W2</f>
        <v>760</v>
      </c>
      <c r="K7" s="18">
        <f>Hoja1!X2</f>
        <v>0</v>
      </c>
      <c r="L7" s="18">
        <f>Hoja1!Y2</f>
        <v>0</v>
      </c>
      <c r="M7" s="19">
        <f>Hoja1!Z2</f>
        <v>2000</v>
      </c>
      <c r="N7" s="20">
        <f>Hoja1!AC2</f>
        <v>0</v>
      </c>
      <c r="O7" s="20">
        <f>Hoja1!AA2</f>
        <v>0</v>
      </c>
      <c r="P7" s="19">
        <f>Hoja1!AE2</f>
        <v>3477.5</v>
      </c>
      <c r="Q7" s="19">
        <f>Hoja1!AF2</f>
        <v>21522.5</v>
      </c>
    </row>
    <row r="8" spans="1:17" s="23" customFormat="1" ht="18" customHeight="1">
      <c r="A8" s="22">
        <v>2</v>
      </c>
      <c r="B8" s="16" t="str">
        <f>Hoja1!G3</f>
        <v xml:space="preserve">1-COMITE EJECUTIVO                                                              </v>
      </c>
      <c r="C8" s="17" t="str">
        <f>Hoja1!A3</f>
        <v>LUZ FRANCIA MORILLO VALDEZ</v>
      </c>
      <c r="D8" s="17" t="str">
        <f>Hoja1!H3</f>
        <v xml:space="preserve">AUXILIAR ADMINISTRATIVO                 </v>
      </c>
      <c r="E8" s="16" t="s">
        <v>1903</v>
      </c>
      <c r="F8" s="16" t="str">
        <f>Hoja1!AH3</f>
        <v xml:space="preserve">Femenino  </v>
      </c>
      <c r="G8" s="18">
        <f>Hoja1!K3</f>
        <v>30000</v>
      </c>
      <c r="H8" s="18">
        <f>Hoja1!U3</f>
        <v>0</v>
      </c>
      <c r="I8" s="18">
        <f>Hoja1!V3</f>
        <v>861</v>
      </c>
      <c r="J8" s="18">
        <f>Hoja1!W3</f>
        <v>912</v>
      </c>
      <c r="K8" s="18">
        <f>Hoja1!X3</f>
        <v>0</v>
      </c>
      <c r="L8" s="18">
        <f>Hoja1!Y3</f>
        <v>0</v>
      </c>
      <c r="M8" s="19">
        <f>Hoja1!Z3</f>
        <v>0</v>
      </c>
      <c r="N8" s="20">
        <f>Hoja1!AC3</f>
        <v>0</v>
      </c>
      <c r="O8" s="20">
        <f>Hoja1!AA3</f>
        <v>0</v>
      </c>
      <c r="P8" s="19">
        <f>Hoja1!AE3</f>
        <v>1773</v>
      </c>
      <c r="Q8" s="19">
        <f>Hoja1!AF3</f>
        <v>28227</v>
      </c>
    </row>
    <row r="9" spans="1:17" s="21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7" t="str">
        <f>Hoja1!A4</f>
        <v>YLUMINADA GIL CARRERA DE RODRIGUEZ</v>
      </c>
      <c r="D9" s="17" t="str">
        <f>Hoja1!H4</f>
        <v xml:space="preserve">ANALISTA                                </v>
      </c>
      <c r="E9" s="16" t="s">
        <v>1902</v>
      </c>
      <c r="F9" s="16" t="str">
        <f>Hoja1!AH4</f>
        <v xml:space="preserve">Femenino  </v>
      </c>
      <c r="G9" s="18">
        <f>Hoja1!K4</f>
        <v>60000</v>
      </c>
      <c r="H9" s="18">
        <f>Hoja1!U4</f>
        <v>3486.65</v>
      </c>
      <c r="I9" s="18">
        <f>Hoja1!V4</f>
        <v>1722</v>
      </c>
      <c r="J9" s="18">
        <f>Hoja1!W4</f>
        <v>1824</v>
      </c>
      <c r="K9" s="18">
        <f>Hoja1!X4</f>
        <v>0</v>
      </c>
      <c r="L9" s="18">
        <f>Hoja1!Y4</f>
        <v>0</v>
      </c>
      <c r="M9" s="19">
        <f>Hoja1!Z4</f>
        <v>0</v>
      </c>
      <c r="N9" s="20">
        <f>Hoja1!AC4</f>
        <v>0</v>
      </c>
      <c r="O9" s="20">
        <f>Hoja1!AA4</f>
        <v>0</v>
      </c>
      <c r="P9" s="19">
        <f>Hoja1!AE4</f>
        <v>7032.65</v>
      </c>
      <c r="Q9" s="19">
        <f>Hoja1!AF4</f>
        <v>52967.35</v>
      </c>
    </row>
    <row r="10" spans="1:17" s="21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7" t="str">
        <f>Hoja1!A5</f>
        <v xml:space="preserve"> VICTOR JOSE D AZA TINEO</v>
      </c>
      <c r="D10" s="17" t="str">
        <f>Hoja1!H5</f>
        <v xml:space="preserve">SECRETARIO GENERAL                      </v>
      </c>
      <c r="E10" s="16" t="s">
        <v>1902</v>
      </c>
      <c r="F10" s="16" t="str">
        <f>Hoja1!AH5</f>
        <v xml:space="preserve">Masculino </v>
      </c>
      <c r="G10" s="18">
        <f>Hoja1!K5</f>
        <v>300000</v>
      </c>
      <c r="H10" s="18">
        <f>Hoja1!U5</f>
        <v>59959.65</v>
      </c>
      <c r="I10" s="18">
        <f>Hoja1!V5</f>
        <v>8610</v>
      </c>
      <c r="J10" s="18">
        <f>Hoja1!W5</f>
        <v>5883.16</v>
      </c>
      <c r="K10" s="18">
        <f>Hoja1!X5</f>
        <v>0</v>
      </c>
      <c r="L10" s="18">
        <f>Hoja1!Y5</f>
        <v>0</v>
      </c>
      <c r="M10" s="19">
        <f>Hoja1!Z5</f>
        <v>22000</v>
      </c>
      <c r="N10" s="20">
        <f>Hoja1!AC5</f>
        <v>0</v>
      </c>
      <c r="O10" s="20">
        <f>Hoja1!AA5</f>
        <v>0</v>
      </c>
      <c r="P10" s="19">
        <f>Hoja1!AE5</f>
        <v>96452.81</v>
      </c>
      <c r="Q10" s="19">
        <f>Hoja1!AF5</f>
        <v>203547.19</v>
      </c>
    </row>
    <row r="11" spans="1:17" s="21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7" t="str">
        <f>Hoja1!A6</f>
        <v>ALEJANDRINA MORA PUELLO</v>
      </c>
      <c r="D11" s="17" t="str">
        <f>Hoja1!H6</f>
        <v xml:space="preserve">AUXILIAR ADMINISTRATIVO                 </v>
      </c>
      <c r="E11" s="16" t="s">
        <v>1902</v>
      </c>
      <c r="F11" s="16" t="str">
        <f>Hoja1!AH6</f>
        <v xml:space="preserve">Femenino  </v>
      </c>
      <c r="G11" s="18">
        <f>Hoja1!K6</f>
        <v>27000</v>
      </c>
      <c r="H11" s="18">
        <f>Hoja1!U6</f>
        <v>0</v>
      </c>
      <c r="I11" s="18">
        <f>Hoja1!V6</f>
        <v>774.9</v>
      </c>
      <c r="J11" s="18">
        <f>Hoja1!W6</f>
        <v>820.8</v>
      </c>
      <c r="K11" s="18">
        <f>Hoja1!X6</f>
        <v>0</v>
      </c>
      <c r="L11" s="18">
        <f>Hoja1!Y6</f>
        <v>0</v>
      </c>
      <c r="M11" s="19">
        <f>Hoja1!Z6</f>
        <v>0</v>
      </c>
      <c r="N11" s="20">
        <f>Hoja1!AC6</f>
        <v>0</v>
      </c>
      <c r="O11" s="20">
        <f>Hoja1!AA6</f>
        <v>0</v>
      </c>
      <c r="P11" s="19">
        <f>Hoja1!AE6</f>
        <v>1595.7</v>
      </c>
      <c r="Q11" s="19">
        <f>Hoja1!AF6</f>
        <v>25404.3</v>
      </c>
    </row>
    <row r="12" spans="1:17" s="21" customFormat="1" ht="18" customHeight="1">
      <c r="A12" s="22">
        <v>6</v>
      </c>
      <c r="B12" s="16" t="str">
        <f>Hoja1!G7</f>
        <v xml:space="preserve">2-SECRETARIA GENERAL                                                            </v>
      </c>
      <c r="C12" s="17" t="str">
        <f>Hoja1!A7</f>
        <v>CARLOS ALBERTO CAMINERO SANCHEZ</v>
      </c>
      <c r="D12" s="17" t="str">
        <f>Hoja1!H7</f>
        <v xml:space="preserve">ASESOR(A)                               </v>
      </c>
      <c r="E12" s="16" t="s">
        <v>1902</v>
      </c>
      <c r="F12" s="16" t="str">
        <f>Hoja1!AH7</f>
        <v xml:space="preserve">Masculino </v>
      </c>
      <c r="G12" s="18">
        <f>Hoja1!K7</f>
        <v>150000</v>
      </c>
      <c r="H12" s="18">
        <f>Hoja1!U7</f>
        <v>23866.69</v>
      </c>
      <c r="I12" s="18">
        <f>Hoja1!V7</f>
        <v>4305</v>
      </c>
      <c r="J12" s="18">
        <f>Hoja1!W7</f>
        <v>4560</v>
      </c>
      <c r="K12" s="18">
        <f>Hoja1!X7</f>
        <v>0</v>
      </c>
      <c r="L12" s="18">
        <f>Hoja1!Y7</f>
        <v>0</v>
      </c>
      <c r="M12" s="19">
        <f>Hoja1!Z7</f>
        <v>0</v>
      </c>
      <c r="N12" s="20">
        <f>Hoja1!AC7</f>
        <v>0</v>
      </c>
      <c r="O12" s="20">
        <f>Hoja1!AA7</f>
        <v>0</v>
      </c>
      <c r="P12" s="19">
        <f>Hoja1!AE7</f>
        <v>32731.69</v>
      </c>
      <c r="Q12" s="19">
        <f>Hoja1!AF7</f>
        <v>117268.31</v>
      </c>
    </row>
    <row r="13" spans="1:17" s="21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7" t="str">
        <f>Hoja1!A8</f>
        <v>CLARANGEL DE LEON MARTE</v>
      </c>
      <c r="D13" s="17" t="str">
        <f>Hoja1!H8</f>
        <v xml:space="preserve">COORDINADOR(A)                          </v>
      </c>
      <c r="E13" s="16" t="s">
        <v>1902</v>
      </c>
      <c r="F13" s="16" t="str">
        <f>Hoja1!AH8</f>
        <v xml:space="preserve">Femenino  </v>
      </c>
      <c r="G13" s="18">
        <f>Hoja1!K8</f>
        <v>100000</v>
      </c>
      <c r="H13" s="18">
        <f>Hoja1!U8</f>
        <v>12105.44</v>
      </c>
      <c r="I13" s="18">
        <f>Hoja1!V8</f>
        <v>2870</v>
      </c>
      <c r="J13" s="18">
        <f>Hoja1!W8</f>
        <v>3040</v>
      </c>
      <c r="K13" s="18">
        <f>Hoja1!X8</f>
        <v>0</v>
      </c>
      <c r="L13" s="18">
        <f>Hoja1!Y8</f>
        <v>1947.6</v>
      </c>
      <c r="M13" s="19">
        <f>Hoja1!Z8</f>
        <v>0</v>
      </c>
      <c r="N13" s="20">
        <f>Hoja1!AC8</f>
        <v>0</v>
      </c>
      <c r="O13" s="20">
        <f>Hoja1!AA8</f>
        <v>0</v>
      </c>
      <c r="P13" s="19">
        <f>Hoja1!AE8</f>
        <v>19963.04</v>
      </c>
      <c r="Q13" s="19">
        <f>Hoja1!AF8</f>
        <v>80036.960000000006</v>
      </c>
    </row>
    <row r="14" spans="1:17" s="21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7" t="str">
        <f>Hoja1!A9</f>
        <v>DENNYS KATIUSCA FLORES SANCHEZ</v>
      </c>
      <c r="D14" s="17" t="str">
        <f>Hoja1!H9</f>
        <v xml:space="preserve">ENC. ADM. DE LA SEC. GENERAL            </v>
      </c>
      <c r="E14" s="16" t="s">
        <v>1902</v>
      </c>
      <c r="F14" s="16" t="str">
        <f>Hoja1!AH9</f>
        <v xml:space="preserve">Femenino  </v>
      </c>
      <c r="G14" s="18">
        <f>Hoja1!K9</f>
        <v>75000</v>
      </c>
      <c r="H14" s="18">
        <f>Hoja1!U9</f>
        <v>6309.35</v>
      </c>
      <c r="I14" s="18">
        <f>Hoja1!V9</f>
        <v>2152.5</v>
      </c>
      <c r="J14" s="18">
        <f>Hoja1!W9</f>
        <v>2280</v>
      </c>
      <c r="K14" s="18">
        <f>Hoja1!X9</f>
        <v>0</v>
      </c>
      <c r="L14" s="18">
        <f>Hoja1!Y9</f>
        <v>1947.6</v>
      </c>
      <c r="M14" s="19">
        <f>Hoja1!Z9</f>
        <v>7885.61</v>
      </c>
      <c r="N14" s="20">
        <f>Hoja1!AC9</f>
        <v>0</v>
      </c>
      <c r="O14" s="18">
        <v>253.7</v>
      </c>
      <c r="P14" s="19">
        <f>Hoja1!AE9</f>
        <v>20828.759999999998</v>
      </c>
      <c r="Q14" s="19">
        <f>Hoja1!AF9</f>
        <v>54171.24</v>
      </c>
    </row>
    <row r="15" spans="1:17" s="21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7" t="str">
        <f>Hoja1!A10</f>
        <v>DOMINGO ALBERTO SILVERIO RODRIGUEZ</v>
      </c>
      <c r="D15" s="17" t="str">
        <f>Hoja1!H10</f>
        <v xml:space="preserve">COORDINADOR(A)                          </v>
      </c>
      <c r="E15" s="16" t="s">
        <v>1902</v>
      </c>
      <c r="F15" s="16" t="str">
        <f>Hoja1!AH10</f>
        <v xml:space="preserve">Masculino </v>
      </c>
      <c r="G15" s="18">
        <f>Hoja1!K10</f>
        <v>150000</v>
      </c>
      <c r="H15" s="18">
        <f>Hoja1!U10</f>
        <v>23866.69</v>
      </c>
      <c r="I15" s="18">
        <f>Hoja1!V10</f>
        <v>4305</v>
      </c>
      <c r="J15" s="18">
        <f>Hoja1!W10</f>
        <v>4560</v>
      </c>
      <c r="K15" s="18">
        <f>Hoja1!X10</f>
        <v>0</v>
      </c>
      <c r="L15" s="18">
        <f>Hoja1!Y10</f>
        <v>0</v>
      </c>
      <c r="M15" s="19">
        <f>Hoja1!Z10</f>
        <v>47764.37</v>
      </c>
      <c r="N15" s="20">
        <f>Hoja1!AC10</f>
        <v>0</v>
      </c>
      <c r="O15" s="20">
        <f>Hoja1!AA10</f>
        <v>500</v>
      </c>
      <c r="P15" s="19">
        <f>Hoja1!AE10</f>
        <v>80996.06</v>
      </c>
      <c r="Q15" s="19">
        <f>Hoja1!AF10</f>
        <v>69003.94</v>
      </c>
    </row>
    <row r="16" spans="1:17" s="21" customFormat="1" ht="18" customHeight="1">
      <c r="A16" s="22">
        <v>10</v>
      </c>
      <c r="B16" s="16" t="str">
        <f>Hoja1!G11</f>
        <v xml:space="preserve">2-SECRETARIA GENERAL                                                            </v>
      </c>
      <c r="C16" s="17" t="str">
        <f>Hoja1!A11</f>
        <v>FRANCISCA ALTAGRACIA TAVAREZ SUAREZ</v>
      </c>
      <c r="D16" s="17" t="str">
        <f>Hoja1!H11</f>
        <v xml:space="preserve">ASESOR(A) DE ASUNTOS MUNICIPALES        </v>
      </c>
      <c r="E16" s="16" t="s">
        <v>1902</v>
      </c>
      <c r="F16" s="16" t="str">
        <f>Hoja1!AH11</f>
        <v xml:space="preserve">Femenino  </v>
      </c>
      <c r="G16" s="18">
        <f>Hoja1!K11</f>
        <v>140000</v>
      </c>
      <c r="H16" s="18">
        <f>Hoja1!U11</f>
        <v>21514.44</v>
      </c>
      <c r="I16" s="18">
        <f>Hoja1!V11</f>
        <v>4018</v>
      </c>
      <c r="J16" s="18">
        <f>Hoja1!W11</f>
        <v>4256</v>
      </c>
      <c r="K16" s="18">
        <f>Hoja1!X11</f>
        <v>0</v>
      </c>
      <c r="L16" s="18">
        <f>Hoja1!Y11</f>
        <v>0</v>
      </c>
      <c r="M16" s="19">
        <f>Hoja1!Z11</f>
        <v>0</v>
      </c>
      <c r="N16" s="20">
        <f>Hoja1!AC11</f>
        <v>0</v>
      </c>
      <c r="O16" s="20">
        <f>Hoja1!AA11</f>
        <v>0</v>
      </c>
      <c r="P16" s="19">
        <f>Hoja1!AE11</f>
        <v>29788.44</v>
      </c>
      <c r="Q16" s="19">
        <f>Hoja1!AF11</f>
        <v>110211.56</v>
      </c>
    </row>
    <row r="17" spans="1:17" s="21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7" t="str">
        <f>Hoja1!A12</f>
        <v>HECTOR RAFAEL GRULLON MORONTA</v>
      </c>
      <c r="D17" s="17" t="str">
        <f>Hoja1!H12</f>
        <v xml:space="preserve">ASESOR(A)                               </v>
      </c>
      <c r="E17" s="16" t="s">
        <v>1902</v>
      </c>
      <c r="F17" s="16" t="str">
        <f>Hoja1!AH12</f>
        <v xml:space="preserve">Masculino </v>
      </c>
      <c r="G17" s="18">
        <f>Hoja1!K12</f>
        <v>100000</v>
      </c>
      <c r="H17" s="18">
        <f>Hoja1!U12</f>
        <v>12105.44</v>
      </c>
      <c r="I17" s="18">
        <f>Hoja1!V12</f>
        <v>2870</v>
      </c>
      <c r="J17" s="18">
        <f>Hoja1!W12</f>
        <v>3040</v>
      </c>
      <c r="K17" s="18">
        <f>Hoja1!X12</f>
        <v>0</v>
      </c>
      <c r="L17" s="18">
        <f>Hoja1!Y12</f>
        <v>0</v>
      </c>
      <c r="M17" s="19">
        <f>Hoja1!Z12</f>
        <v>0</v>
      </c>
      <c r="N17" s="20">
        <f>Hoja1!AC12</f>
        <v>0</v>
      </c>
      <c r="O17" s="20">
        <f>Hoja1!AA12</f>
        <v>0</v>
      </c>
      <c r="P17" s="19">
        <f>Hoja1!AE12</f>
        <v>18015.439999999999</v>
      </c>
      <c r="Q17" s="19">
        <f>Hoja1!AF12</f>
        <v>81984.56</v>
      </c>
    </row>
    <row r="18" spans="1:17" s="21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7" t="str">
        <f>Hoja1!A13</f>
        <v>ILONKA YARISSA LOPEZ FRIAS DE JIMENEZ</v>
      </c>
      <c r="D18" s="17" t="str">
        <f>Hoja1!H13</f>
        <v xml:space="preserve">ASISTENTE                               </v>
      </c>
      <c r="E18" s="16" t="s">
        <v>1902</v>
      </c>
      <c r="F18" s="16" t="str">
        <f>Hoja1!AH13</f>
        <v xml:space="preserve">Femenino  </v>
      </c>
      <c r="G18" s="18">
        <f>Hoja1!K13</f>
        <v>75000</v>
      </c>
      <c r="H18" s="18">
        <f>Hoja1!U13</f>
        <v>6309.35</v>
      </c>
      <c r="I18" s="18">
        <f>Hoja1!V13</f>
        <v>2152.5</v>
      </c>
      <c r="J18" s="18">
        <f>Hoja1!W13</f>
        <v>2280</v>
      </c>
      <c r="K18" s="18">
        <f>Hoja1!X13</f>
        <v>0</v>
      </c>
      <c r="L18" s="18">
        <f>Hoja1!Y13</f>
        <v>0</v>
      </c>
      <c r="M18" s="19">
        <f>Hoja1!Z13</f>
        <v>0</v>
      </c>
      <c r="N18" s="20">
        <f>Hoja1!AC13</f>
        <v>0</v>
      </c>
      <c r="O18" s="20">
        <f>Hoja1!AA13</f>
        <v>0</v>
      </c>
      <c r="P18" s="19">
        <f>Hoja1!AE13</f>
        <v>10741.85</v>
      </c>
      <c r="Q18" s="19">
        <f>Hoja1!AF13</f>
        <v>64258.15</v>
      </c>
    </row>
    <row r="19" spans="1:17" s="21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7" t="str">
        <f>Hoja1!A14</f>
        <v>LAURA ELISA JEREZ BRETON</v>
      </c>
      <c r="D19" s="17" t="str">
        <f>Hoja1!H14</f>
        <v xml:space="preserve">TECNICO ADMINISTRATIVO                  </v>
      </c>
      <c r="E19" s="16" t="s">
        <v>1902</v>
      </c>
      <c r="F19" s="16" t="str">
        <f>Hoja1!AH14</f>
        <v xml:space="preserve">Femenino  </v>
      </c>
      <c r="G19" s="18">
        <f>Hoja1!K14</f>
        <v>45000</v>
      </c>
      <c r="H19" s="18">
        <f>Hoja1!U14</f>
        <v>1148.33</v>
      </c>
      <c r="I19" s="18">
        <f>Hoja1!V14</f>
        <v>1291.5</v>
      </c>
      <c r="J19" s="18">
        <f>Hoja1!W14</f>
        <v>1368</v>
      </c>
      <c r="K19" s="18">
        <f>Hoja1!X14</f>
        <v>0</v>
      </c>
      <c r="L19" s="18">
        <f>Hoja1!Y14</f>
        <v>0</v>
      </c>
      <c r="M19" s="19">
        <f>Hoja1!Z14</f>
        <v>7544.44</v>
      </c>
      <c r="N19" s="20">
        <f>Hoja1!AC14</f>
        <v>0</v>
      </c>
      <c r="O19" s="20">
        <f>Hoja1!AA14</f>
        <v>0</v>
      </c>
      <c r="P19" s="19">
        <f>Hoja1!AE14</f>
        <v>11352.27</v>
      </c>
      <c r="Q19" s="19">
        <f>Hoja1!AF14</f>
        <v>33647.730000000003</v>
      </c>
    </row>
    <row r="20" spans="1:17" s="21" customFormat="1" ht="18" customHeight="1">
      <c r="A20" s="22">
        <v>14</v>
      </c>
      <c r="B20" s="16" t="str">
        <f>Hoja1!G15</f>
        <v xml:space="preserve">2-SECRETARIA GENERAL                                                            </v>
      </c>
      <c r="C20" s="17" t="str">
        <f>Hoja1!A15</f>
        <v>MARIA ALEXANDRA ALMANZAR PEGUERO</v>
      </c>
      <c r="D20" s="17" t="str">
        <f>Hoja1!H15</f>
        <v xml:space="preserve">COORDINADOR(A) DE PROTOCOLO             </v>
      </c>
      <c r="E20" s="16" t="s">
        <v>1902</v>
      </c>
      <c r="F20" s="16" t="str">
        <f>Hoja1!AH15</f>
        <v xml:space="preserve">Femenino  </v>
      </c>
      <c r="G20" s="18">
        <f>Hoja1!K15</f>
        <v>50000</v>
      </c>
      <c r="H20" s="18">
        <f>Hoja1!U15</f>
        <v>1854</v>
      </c>
      <c r="I20" s="18">
        <f>Hoja1!V15</f>
        <v>1435</v>
      </c>
      <c r="J20" s="18">
        <f>Hoja1!W15</f>
        <v>1520</v>
      </c>
      <c r="K20" s="18">
        <f>Hoja1!X15</f>
        <v>0</v>
      </c>
      <c r="L20" s="18">
        <f>Hoja1!Y15</f>
        <v>0</v>
      </c>
      <c r="M20" s="19">
        <f>Hoja1!Z15</f>
        <v>0</v>
      </c>
      <c r="N20" s="20">
        <f>Hoja1!AC15</f>
        <v>0</v>
      </c>
      <c r="O20" s="20">
        <f>Hoja1!AA15</f>
        <v>0</v>
      </c>
      <c r="P20" s="19">
        <f>Hoja1!AE15</f>
        <v>4809</v>
      </c>
      <c r="Q20" s="19">
        <f>Hoja1!AF15</f>
        <v>45191</v>
      </c>
    </row>
    <row r="21" spans="1:17" s="21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7" t="str">
        <f>Hoja1!A16</f>
        <v>MARTIN LOPEZ</v>
      </c>
      <c r="D21" s="17" t="str">
        <f>Hoja1!H16</f>
        <v xml:space="preserve">COORDINADOR DELEGACION PROV.  SANTIAGO  </v>
      </c>
      <c r="E21" s="16" t="s">
        <v>1902</v>
      </c>
      <c r="F21" s="16" t="str">
        <f>Hoja1!AH16</f>
        <v xml:space="preserve">Masculino </v>
      </c>
      <c r="G21" s="18">
        <f>Hoja1!K16</f>
        <v>90000</v>
      </c>
      <c r="H21" s="18">
        <f>Hoja1!U16</f>
        <v>9753.19</v>
      </c>
      <c r="I21" s="18">
        <f>Hoja1!V16</f>
        <v>2583</v>
      </c>
      <c r="J21" s="18">
        <f>Hoja1!W16</f>
        <v>2736</v>
      </c>
      <c r="K21" s="18">
        <f>Hoja1!X16</f>
        <v>0</v>
      </c>
      <c r="L21" s="18">
        <f>Hoja1!Y16</f>
        <v>0</v>
      </c>
      <c r="M21" s="19">
        <f>Hoja1!Z16</f>
        <v>0</v>
      </c>
      <c r="N21" s="20">
        <f>Hoja1!AC16</f>
        <v>0</v>
      </c>
      <c r="O21" s="20">
        <f>Hoja1!AA16</f>
        <v>0</v>
      </c>
      <c r="P21" s="19">
        <f>Hoja1!AE16</f>
        <v>15072.19</v>
      </c>
      <c r="Q21" s="19">
        <f>Hoja1!AF16</f>
        <v>74927.81</v>
      </c>
    </row>
    <row r="22" spans="1:17" s="21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7" t="str">
        <f>Hoja1!A17</f>
        <v>MILKEYA KATHERINE JUAN AMARANTE</v>
      </c>
      <c r="D22" s="17" t="str">
        <f>Hoja1!H17</f>
        <v xml:space="preserve">ASISTENTE                               </v>
      </c>
      <c r="E22" s="16" t="s">
        <v>1902</v>
      </c>
      <c r="F22" s="16" t="str">
        <f>Hoja1!AH17</f>
        <v xml:space="preserve">Femenino  </v>
      </c>
      <c r="G22" s="18">
        <f>Hoja1!K17</f>
        <v>45000</v>
      </c>
      <c r="H22" s="18">
        <f>Hoja1!U17</f>
        <v>1148.33</v>
      </c>
      <c r="I22" s="18">
        <f>Hoja1!V17</f>
        <v>1291.5</v>
      </c>
      <c r="J22" s="18">
        <f>Hoja1!W17</f>
        <v>1368</v>
      </c>
      <c r="K22" s="18">
        <f>Hoja1!X17</f>
        <v>0</v>
      </c>
      <c r="L22" s="18">
        <f>Hoja1!Y17</f>
        <v>0</v>
      </c>
      <c r="M22" s="19">
        <f>Hoja1!Z17</f>
        <v>16114.26</v>
      </c>
      <c r="N22" s="20">
        <f>Hoja1!AC17</f>
        <v>0</v>
      </c>
      <c r="O22" s="20">
        <f>Hoja1!AA17</f>
        <v>0</v>
      </c>
      <c r="P22" s="19">
        <f>Hoja1!AE17</f>
        <v>19922.09</v>
      </c>
      <c r="Q22" s="19">
        <f>Hoja1!AF17</f>
        <v>25077.91</v>
      </c>
    </row>
    <row r="23" spans="1:17" s="21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7" t="str">
        <f>Hoja1!A18</f>
        <v>STEPHANIE YAMILER SCHEKER CUEVAS</v>
      </c>
      <c r="D23" s="17" t="str">
        <f>Hoja1!H18</f>
        <v xml:space="preserve">COORDINADOR(A) TECNICO DEL DESPACHO     </v>
      </c>
      <c r="E23" s="16" t="s">
        <v>1902</v>
      </c>
      <c r="F23" s="16" t="str">
        <f>Hoja1!AH18</f>
        <v xml:space="preserve">Femenino  </v>
      </c>
      <c r="G23" s="18">
        <f>Hoja1!K18</f>
        <v>100000</v>
      </c>
      <c r="H23" s="18">
        <f>Hoja1!U18</f>
        <v>12105.44</v>
      </c>
      <c r="I23" s="18">
        <f>Hoja1!V18</f>
        <v>2870</v>
      </c>
      <c r="J23" s="18">
        <f>Hoja1!W18</f>
        <v>3040</v>
      </c>
      <c r="K23" s="18">
        <f>Hoja1!X18</f>
        <v>0</v>
      </c>
      <c r="L23" s="18">
        <f>Hoja1!Y18</f>
        <v>0</v>
      </c>
      <c r="M23" s="19">
        <f>Hoja1!Z18</f>
        <v>14018.36</v>
      </c>
      <c r="N23" s="20">
        <f>Hoja1!AC18</f>
        <v>0</v>
      </c>
      <c r="O23" s="20">
        <f>Hoja1!AA18</f>
        <v>0</v>
      </c>
      <c r="P23" s="19">
        <f>Hoja1!AE18</f>
        <v>32033.8</v>
      </c>
      <c r="Q23" s="19">
        <f>Hoja1!AF18</f>
        <v>67966.2</v>
      </c>
    </row>
    <row r="24" spans="1:17" s="21" customFormat="1" ht="18" customHeight="1">
      <c r="A24" s="22">
        <v>18</v>
      </c>
      <c r="B24" s="16" t="str">
        <f>Hoja1!G19</f>
        <v xml:space="preserve">2-SECRETARIA GENERAL                                                            </v>
      </c>
      <c r="C24" s="17" t="str">
        <f>Hoja1!A19</f>
        <v>VERONICA YULISSA SOTO SORIANO</v>
      </c>
      <c r="D24" s="17" t="str">
        <f>Hoja1!H19</f>
        <v xml:space="preserve">TECNICO ADMINISTRATIVO                  </v>
      </c>
      <c r="E24" s="16" t="s">
        <v>1902</v>
      </c>
      <c r="F24" s="16" t="str">
        <f>Hoja1!AH19</f>
        <v xml:space="preserve">Femenino  </v>
      </c>
      <c r="G24" s="18">
        <f>Hoja1!K19</f>
        <v>30000</v>
      </c>
      <c r="H24" s="18">
        <f>Hoja1!U19</f>
        <v>0</v>
      </c>
      <c r="I24" s="18">
        <f>Hoja1!V19</f>
        <v>861</v>
      </c>
      <c r="J24" s="18">
        <f>Hoja1!W19</f>
        <v>912</v>
      </c>
      <c r="K24" s="18">
        <f>Hoja1!X19</f>
        <v>0</v>
      </c>
      <c r="L24" s="18">
        <f>Hoja1!Y19</f>
        <v>0</v>
      </c>
      <c r="M24" s="19">
        <f>Hoja1!Z19</f>
        <v>0</v>
      </c>
      <c r="N24" s="20">
        <f>Hoja1!AC19</f>
        <v>0</v>
      </c>
      <c r="O24" s="20">
        <f>Hoja1!AA19</f>
        <v>0</v>
      </c>
      <c r="P24" s="19">
        <f>Hoja1!AE19</f>
        <v>1773</v>
      </c>
      <c r="Q24" s="19">
        <f>Hoja1!AF19</f>
        <v>28227</v>
      </c>
    </row>
    <row r="25" spans="1:17" s="21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7" t="str">
        <f>Hoja1!A20</f>
        <v>VICTOR JOSE ALMONTE DIAZ</v>
      </c>
      <c r="D25" s="17" t="str">
        <f>Hoja1!H20</f>
        <v xml:space="preserve">ASESOR(A)                               </v>
      </c>
      <c r="E25" s="16" t="s">
        <v>1902</v>
      </c>
      <c r="F25" s="16" t="str">
        <f>Hoja1!AH20</f>
        <v xml:space="preserve">Masculino </v>
      </c>
      <c r="G25" s="18">
        <f>Hoja1!K20</f>
        <v>75000</v>
      </c>
      <c r="H25" s="18">
        <f>Hoja1!U20</f>
        <v>6309.35</v>
      </c>
      <c r="I25" s="18">
        <f>Hoja1!V20</f>
        <v>2152.5</v>
      </c>
      <c r="J25" s="18">
        <f>Hoja1!W20</f>
        <v>2280</v>
      </c>
      <c r="K25" s="18">
        <f>Hoja1!X20</f>
        <v>0</v>
      </c>
      <c r="L25" s="18">
        <f>Hoja1!Y20</f>
        <v>0</v>
      </c>
      <c r="M25" s="19">
        <f>Hoja1!Z20</f>
        <v>0</v>
      </c>
      <c r="N25" s="20">
        <f>Hoja1!AC20</f>
        <v>0</v>
      </c>
      <c r="O25" s="20">
        <f>Hoja1!AA20</f>
        <v>0</v>
      </c>
      <c r="P25" s="19">
        <f>Hoja1!AE20</f>
        <v>10741.85</v>
      </c>
      <c r="Q25" s="19">
        <f>Hoja1!AF20</f>
        <v>64258.15</v>
      </c>
    </row>
    <row r="26" spans="1:17" s="21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7" t="str">
        <f>Hoja1!A21</f>
        <v>WALTER RADHAMES MADERA SANCHEZ</v>
      </c>
      <c r="D26" s="17" t="str">
        <f>Hoja1!H21</f>
        <v xml:space="preserve">ASESOR(A)                               </v>
      </c>
      <c r="E26" s="16" t="s">
        <v>1902</v>
      </c>
      <c r="F26" s="16" t="str">
        <f>Hoja1!AH21</f>
        <v xml:space="preserve">Masculino </v>
      </c>
      <c r="G26" s="18">
        <f>Hoja1!K21</f>
        <v>90000</v>
      </c>
      <c r="H26" s="18">
        <f>Hoja1!U21</f>
        <v>9753.19</v>
      </c>
      <c r="I26" s="18">
        <f>Hoja1!V21</f>
        <v>2583</v>
      </c>
      <c r="J26" s="18">
        <f>Hoja1!W21</f>
        <v>2736</v>
      </c>
      <c r="K26" s="18">
        <f>Hoja1!X21</f>
        <v>0</v>
      </c>
      <c r="L26" s="18">
        <f>Hoja1!Y21</f>
        <v>0</v>
      </c>
      <c r="M26" s="19">
        <f>Hoja1!Z21</f>
        <v>0</v>
      </c>
      <c r="N26" s="20">
        <f>Hoja1!AC21</f>
        <v>0</v>
      </c>
      <c r="O26" s="20">
        <f>Hoja1!AA21</f>
        <v>0</v>
      </c>
      <c r="P26" s="19">
        <f>Hoja1!AE21</f>
        <v>15072.19</v>
      </c>
      <c r="Q26" s="19">
        <f>Hoja1!AF21</f>
        <v>74927.81</v>
      </c>
    </row>
    <row r="27" spans="1:17" s="21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7" t="str">
        <f>Hoja1!A22</f>
        <v>WILMAN EDUARDO AMADOR CASTILLO</v>
      </c>
      <c r="D27" s="17" t="str">
        <f>Hoja1!H22</f>
        <v xml:space="preserve">LIQUIDADOR P.RETIRO Y PENS. LMD         </v>
      </c>
      <c r="E27" s="16" t="s">
        <v>1902</v>
      </c>
      <c r="F27" s="16" t="str">
        <f>Hoja1!AH22</f>
        <v xml:space="preserve">Masculino </v>
      </c>
      <c r="G27" s="18">
        <f>Hoja1!K22</f>
        <v>38000</v>
      </c>
      <c r="H27" s="18">
        <f>Hoja1!U22</f>
        <v>0</v>
      </c>
      <c r="I27" s="18">
        <f>Hoja1!V22</f>
        <v>1090.5999999999999</v>
      </c>
      <c r="J27" s="18">
        <f>Hoja1!W22</f>
        <v>1155.2</v>
      </c>
      <c r="K27" s="18">
        <f>Hoja1!X22</f>
        <v>3430.92</v>
      </c>
      <c r="L27" s="18">
        <f>Hoja1!Y22</f>
        <v>0</v>
      </c>
      <c r="M27" s="19">
        <f>Hoja1!Z22</f>
        <v>5529.02</v>
      </c>
      <c r="N27" s="20">
        <f>Hoja1!AC22</f>
        <v>0</v>
      </c>
      <c r="O27" s="20">
        <f>Hoja1!AA22</f>
        <v>0</v>
      </c>
      <c r="P27" s="19">
        <f>Hoja1!AE22</f>
        <v>11205.74</v>
      </c>
      <c r="Q27" s="19">
        <f>Hoja1!AF22</f>
        <v>26794.26</v>
      </c>
    </row>
    <row r="28" spans="1:17" s="21" customFormat="1" ht="18" customHeight="1">
      <c r="A28" s="22">
        <v>22</v>
      </c>
      <c r="B28" s="16" t="str">
        <f>Hoja1!G23</f>
        <v xml:space="preserve">3.-DIRECCION JURIDICA                                                           </v>
      </c>
      <c r="C28" s="17" t="str">
        <f>Hoja1!A23</f>
        <v>ANGEL MANUEL GONZALEZ</v>
      </c>
      <c r="D28" s="17" t="str">
        <f>Hoja1!H23</f>
        <v xml:space="preserve">AUXILIAR ADMINISTRATIVO                 </v>
      </c>
      <c r="E28" s="16" t="s">
        <v>1903</v>
      </c>
      <c r="F28" s="16" t="str">
        <f>Hoja1!AH23</f>
        <v xml:space="preserve">Masculino </v>
      </c>
      <c r="G28" s="18">
        <f>Hoja1!K23</f>
        <v>35000</v>
      </c>
      <c r="H28" s="18">
        <f>Hoja1!U23</f>
        <v>0</v>
      </c>
      <c r="I28" s="18">
        <f>Hoja1!V23</f>
        <v>1004.5</v>
      </c>
      <c r="J28" s="18">
        <f>Hoja1!W23</f>
        <v>1064</v>
      </c>
      <c r="K28" s="18">
        <f>Hoja1!X23</f>
        <v>0</v>
      </c>
      <c r="L28" s="18">
        <f>Hoja1!Y23</f>
        <v>0</v>
      </c>
      <c r="M28" s="19">
        <f>Hoja1!Z23</f>
        <v>7338.08</v>
      </c>
      <c r="N28" s="20">
        <f>Hoja1!AC23</f>
        <v>0</v>
      </c>
      <c r="O28" s="20">
        <f>Hoja1!AA23</f>
        <v>0</v>
      </c>
      <c r="P28" s="19">
        <f>Hoja1!AE23</f>
        <v>9406.58</v>
      </c>
      <c r="Q28" s="19">
        <f>Hoja1!AF23</f>
        <v>25593.42</v>
      </c>
    </row>
    <row r="29" spans="1:17" s="21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7" t="str">
        <f>Hoja1!A24</f>
        <v>CARLA MICAELA ESQUEA ABREU</v>
      </c>
      <c r="D29" s="17" t="str">
        <f>Hoja1!H24</f>
        <v xml:space="preserve">ANALISTA LEGAL                          </v>
      </c>
      <c r="E29" s="16" t="s">
        <v>1902</v>
      </c>
      <c r="F29" s="16" t="str">
        <f>Hoja1!AH24</f>
        <v xml:space="preserve">Femenino  </v>
      </c>
      <c r="G29" s="18">
        <f>Hoja1!K24</f>
        <v>60000</v>
      </c>
      <c r="H29" s="18">
        <f>Hoja1!U24</f>
        <v>3486.65</v>
      </c>
      <c r="I29" s="18">
        <f>Hoja1!V24</f>
        <v>1722</v>
      </c>
      <c r="J29" s="18">
        <f>Hoja1!W24</f>
        <v>1824</v>
      </c>
      <c r="K29" s="18">
        <f>Hoja1!X24</f>
        <v>0</v>
      </c>
      <c r="L29" s="18">
        <f>Hoja1!Y24</f>
        <v>0</v>
      </c>
      <c r="M29" s="19">
        <f>Hoja1!Z24</f>
        <v>0</v>
      </c>
      <c r="N29" s="20">
        <f>Hoja1!AC24</f>
        <v>0</v>
      </c>
      <c r="O29" s="20">
        <f>Hoja1!AA24</f>
        <v>0</v>
      </c>
      <c r="P29" s="19">
        <f>Hoja1!AE24</f>
        <v>7032.65</v>
      </c>
      <c r="Q29" s="19">
        <f>Hoja1!AF24</f>
        <v>52967.35</v>
      </c>
    </row>
    <row r="30" spans="1:17" s="21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7" t="str">
        <f>Hoja1!A25</f>
        <v>JOB NEHEMIAS REYNOSO DE OLEO</v>
      </c>
      <c r="D30" s="17" t="str">
        <f>Hoja1!H25</f>
        <v xml:space="preserve">ASESOR LEGAL                            </v>
      </c>
      <c r="E30" s="16" t="s">
        <v>1902</v>
      </c>
      <c r="F30" s="16" t="str">
        <f>Hoja1!AH25</f>
        <v xml:space="preserve">Masculino </v>
      </c>
      <c r="G30" s="18">
        <f>Hoja1!K25</f>
        <v>70000</v>
      </c>
      <c r="H30" s="18">
        <f>Hoja1!U25</f>
        <v>5368.45</v>
      </c>
      <c r="I30" s="18">
        <f>Hoja1!V25</f>
        <v>2009</v>
      </c>
      <c r="J30" s="18">
        <f>Hoja1!W25</f>
        <v>2128</v>
      </c>
      <c r="K30" s="18">
        <f>Hoja1!X25</f>
        <v>0</v>
      </c>
      <c r="L30" s="18">
        <f>Hoja1!Y25</f>
        <v>0</v>
      </c>
      <c r="M30" s="19">
        <f>Hoja1!Z25</f>
        <v>0</v>
      </c>
      <c r="N30" s="20">
        <f>Hoja1!AC25</f>
        <v>0</v>
      </c>
      <c r="O30" s="20">
        <f>Hoja1!AA25</f>
        <v>0</v>
      </c>
      <c r="P30" s="19">
        <f>Hoja1!AE25</f>
        <v>9505.4500000000007</v>
      </c>
      <c r="Q30" s="19">
        <f>Hoja1!AF25</f>
        <v>60494.55</v>
      </c>
    </row>
    <row r="31" spans="1:17" s="21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7" t="str">
        <f>Hoja1!A26</f>
        <v>JOSEFINA BATISTA BATISTA</v>
      </c>
      <c r="D31" s="17" t="str">
        <f>Hoja1!H26</f>
        <v xml:space="preserve">ABOGADO(A)                              </v>
      </c>
      <c r="E31" s="16" t="s">
        <v>1902</v>
      </c>
      <c r="F31" s="16" t="str">
        <f>Hoja1!AH26</f>
        <v xml:space="preserve">Femenino  </v>
      </c>
      <c r="G31" s="18">
        <f>Hoja1!K26</f>
        <v>60000</v>
      </c>
      <c r="H31" s="18">
        <f>Hoja1!U26</f>
        <v>3486.65</v>
      </c>
      <c r="I31" s="18">
        <f>Hoja1!V26</f>
        <v>1722</v>
      </c>
      <c r="J31" s="18">
        <f>Hoja1!W26</f>
        <v>1824</v>
      </c>
      <c r="K31" s="18">
        <f>Hoja1!X26</f>
        <v>0</v>
      </c>
      <c r="L31" s="18">
        <f>Hoja1!Y26</f>
        <v>0</v>
      </c>
      <c r="M31" s="19">
        <f>Hoja1!Z26</f>
        <v>0</v>
      </c>
      <c r="N31" s="20">
        <f>Hoja1!AC26</f>
        <v>0</v>
      </c>
      <c r="O31" s="20">
        <f>Hoja1!AA26</f>
        <v>0</v>
      </c>
      <c r="P31" s="19">
        <f>Hoja1!AE26</f>
        <v>7032.65</v>
      </c>
      <c r="Q31" s="19">
        <f>Hoja1!AF26</f>
        <v>52967.35</v>
      </c>
    </row>
    <row r="32" spans="1:17" s="23" customFormat="1" ht="18" customHeight="1">
      <c r="A32" s="22">
        <v>26</v>
      </c>
      <c r="B32" s="16" t="str">
        <f>Hoja1!G27</f>
        <v xml:space="preserve">3.-DIRECCION JURIDICA                                                           </v>
      </c>
      <c r="C32" s="17" t="str">
        <f>Hoja1!A27</f>
        <v>JOSHUA SERVONE MENDEZ</v>
      </c>
      <c r="D32" s="17" t="str">
        <f>Hoja1!H27</f>
        <v xml:space="preserve">AUXILIAR ADMINISTRATIVO                 </v>
      </c>
      <c r="E32" s="16" t="s">
        <v>1902</v>
      </c>
      <c r="F32" s="16" t="str">
        <f>Hoja1!AH27</f>
        <v xml:space="preserve">Masculino </v>
      </c>
      <c r="G32" s="18">
        <f>Hoja1!K27</f>
        <v>30000</v>
      </c>
      <c r="H32" s="18">
        <f>Hoja1!U27</f>
        <v>0</v>
      </c>
      <c r="I32" s="18">
        <f>Hoja1!V27</f>
        <v>861</v>
      </c>
      <c r="J32" s="18">
        <f>Hoja1!W27</f>
        <v>912</v>
      </c>
      <c r="K32" s="18">
        <f>Hoja1!X27</f>
        <v>0</v>
      </c>
      <c r="L32" s="18">
        <f>Hoja1!Y27</f>
        <v>0</v>
      </c>
      <c r="M32" s="19">
        <f>Hoja1!Z27</f>
        <v>9000</v>
      </c>
      <c r="N32" s="20">
        <f>Hoja1!AC27</f>
        <v>0</v>
      </c>
      <c r="O32" s="20">
        <f>Hoja1!AA27</f>
        <v>0</v>
      </c>
      <c r="P32" s="19">
        <f>Hoja1!AE27</f>
        <v>10773</v>
      </c>
      <c r="Q32" s="19">
        <f>Hoja1!AF27</f>
        <v>19227</v>
      </c>
    </row>
    <row r="33" spans="1:17" s="21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7" t="str">
        <f>Hoja1!A28</f>
        <v>JULIO CESAR MADERA ARIAS</v>
      </c>
      <c r="D33" s="17" t="str">
        <f>Hoja1!H28</f>
        <v xml:space="preserve">CONSULTOR JURIDICO                      </v>
      </c>
      <c r="E33" s="16" t="s">
        <v>1902</v>
      </c>
      <c r="F33" s="16" t="str">
        <f>Hoja1!AH28</f>
        <v xml:space="preserve">Masculino </v>
      </c>
      <c r="G33" s="18">
        <f>Hoja1!K28</f>
        <v>190000</v>
      </c>
      <c r="H33" s="18">
        <f>Hoja1!U28</f>
        <v>33275.69</v>
      </c>
      <c r="I33" s="18">
        <f>Hoja1!V28</f>
        <v>5453</v>
      </c>
      <c r="J33" s="18">
        <f>Hoja1!W28</f>
        <v>5776</v>
      </c>
      <c r="K33" s="18">
        <f>Hoja1!X28</f>
        <v>0</v>
      </c>
      <c r="L33" s="18">
        <f>Hoja1!Y28</f>
        <v>0</v>
      </c>
      <c r="M33" s="19">
        <f>Hoja1!Z28</f>
        <v>4600</v>
      </c>
      <c r="N33" s="20">
        <f>Hoja1!AC28</f>
        <v>4956</v>
      </c>
      <c r="O33" s="20">
        <f>Hoja1!AA28</f>
        <v>0</v>
      </c>
      <c r="P33" s="19">
        <f>Hoja1!AE28</f>
        <v>54060.69</v>
      </c>
      <c r="Q33" s="19">
        <f>Hoja1!AF28</f>
        <v>135939.31</v>
      </c>
    </row>
    <row r="34" spans="1:17" s="21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7" t="str">
        <f>Hoja1!A29</f>
        <v>LUIS EMILIO BORT MONTAS</v>
      </c>
      <c r="D34" s="17" t="str">
        <f>Hoja1!H29</f>
        <v xml:space="preserve">ABOGADO(A)                              </v>
      </c>
      <c r="E34" s="16" t="s">
        <v>1902</v>
      </c>
      <c r="F34" s="16" t="str">
        <f>Hoja1!AH29</f>
        <v xml:space="preserve">Masculino </v>
      </c>
      <c r="G34" s="18">
        <f>Hoja1!K29</f>
        <v>60000</v>
      </c>
      <c r="H34" s="18">
        <f>Hoja1!U29</f>
        <v>3486.65</v>
      </c>
      <c r="I34" s="18">
        <f>Hoja1!V29</f>
        <v>1722</v>
      </c>
      <c r="J34" s="18">
        <f>Hoja1!W29</f>
        <v>1824</v>
      </c>
      <c r="K34" s="18">
        <f>Hoja1!X29</f>
        <v>0</v>
      </c>
      <c r="L34" s="18">
        <f>Hoja1!Y29</f>
        <v>0</v>
      </c>
      <c r="M34" s="19">
        <f>Hoja1!Z29</f>
        <v>3000</v>
      </c>
      <c r="N34" s="20">
        <f>Hoja1!AC29</f>
        <v>0</v>
      </c>
      <c r="O34" s="20">
        <f>Hoja1!AA29</f>
        <v>0</v>
      </c>
      <c r="P34" s="19">
        <f>Hoja1!AE29</f>
        <v>10032.65</v>
      </c>
      <c r="Q34" s="19">
        <f>Hoja1!AF29</f>
        <v>49967.35</v>
      </c>
    </row>
    <row r="35" spans="1:17" s="21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7" t="str">
        <f>Hoja1!A30</f>
        <v>NELSON DE JESUS RODRIGUEZ MARTINEZ</v>
      </c>
      <c r="D35" s="17" t="str">
        <f>Hoja1!H30</f>
        <v xml:space="preserve">ASESOR(A) JURIDICO - REG CIBAO NORTE    </v>
      </c>
      <c r="E35" s="16" t="s">
        <v>1902</v>
      </c>
      <c r="F35" s="16" t="str">
        <f>Hoja1!AH30</f>
        <v xml:space="preserve">Masculino </v>
      </c>
      <c r="G35" s="18">
        <f>Hoja1!K30</f>
        <v>90000</v>
      </c>
      <c r="H35" s="18">
        <f>Hoja1!U30</f>
        <v>9324.32</v>
      </c>
      <c r="I35" s="18">
        <f>Hoja1!V30</f>
        <v>2583</v>
      </c>
      <c r="J35" s="18">
        <f>Hoja1!W30</f>
        <v>2736</v>
      </c>
      <c r="K35" s="18">
        <f>Hoja1!X30</f>
        <v>1715.46</v>
      </c>
      <c r="L35" s="18">
        <f>Hoja1!Y30</f>
        <v>0</v>
      </c>
      <c r="M35" s="19">
        <f>Hoja1!Z30</f>
        <v>0</v>
      </c>
      <c r="N35" s="20">
        <f>Hoja1!AC30</f>
        <v>0</v>
      </c>
      <c r="O35" s="20">
        <f>Hoja1!AA30</f>
        <v>0</v>
      </c>
      <c r="P35" s="19">
        <f>Hoja1!AE30</f>
        <v>16358.78</v>
      </c>
      <c r="Q35" s="19">
        <f>Hoja1!AF30</f>
        <v>73641.22</v>
      </c>
    </row>
    <row r="36" spans="1:17" s="21" customFormat="1" ht="18" customHeight="1">
      <c r="A36" s="22">
        <v>30</v>
      </c>
      <c r="B36" s="16" t="str">
        <f>Hoja1!G31</f>
        <v xml:space="preserve">3.-DIRECCION JURIDICA                                                           </v>
      </c>
      <c r="C36" s="17" t="str">
        <f>Hoja1!A31</f>
        <v>ROSA CAROLINA PICHARDO PEÑA</v>
      </c>
      <c r="D36" s="17" t="str">
        <f>Hoja1!H31</f>
        <v xml:space="preserve">ABOGADO(A)                              </v>
      </c>
      <c r="E36" s="16" t="s">
        <v>1902</v>
      </c>
      <c r="F36" s="16" t="str">
        <f>Hoja1!AH31</f>
        <v xml:space="preserve">Femenino  </v>
      </c>
      <c r="G36" s="18">
        <f>Hoja1!K31</f>
        <v>60000</v>
      </c>
      <c r="H36" s="18">
        <f>Hoja1!U31</f>
        <v>3486.65</v>
      </c>
      <c r="I36" s="18">
        <f>Hoja1!V31</f>
        <v>1722</v>
      </c>
      <c r="J36" s="18">
        <f>Hoja1!W31</f>
        <v>1824</v>
      </c>
      <c r="K36" s="18">
        <f>Hoja1!X31</f>
        <v>0</v>
      </c>
      <c r="L36" s="18">
        <f>Hoja1!Y31</f>
        <v>0</v>
      </c>
      <c r="M36" s="19">
        <f>Hoja1!Z31</f>
        <v>0</v>
      </c>
      <c r="N36" s="20">
        <f>Hoja1!AC31</f>
        <v>0</v>
      </c>
      <c r="O36" s="20">
        <f>Hoja1!AA31</f>
        <v>0</v>
      </c>
      <c r="P36" s="19">
        <f>Hoja1!AE31</f>
        <v>7032.65</v>
      </c>
      <c r="Q36" s="19">
        <f>Hoja1!AF31</f>
        <v>52967.35</v>
      </c>
    </row>
    <row r="37" spans="1:17" s="21" customFormat="1" ht="18" customHeight="1">
      <c r="A37" s="15">
        <v>31</v>
      </c>
      <c r="B37" s="16" t="str">
        <f>Hoja1!G32</f>
        <v xml:space="preserve">3.1-DPTO. DE LITIGIOS                                                           </v>
      </c>
      <c r="C37" s="17" t="str">
        <f>Hoja1!A32</f>
        <v>JOSE FRANCISCO ROSARIO MARTINEZ</v>
      </c>
      <c r="D37" s="17" t="str">
        <f>Hoja1!H32</f>
        <v xml:space="preserve">ENCARGADO(A)                            </v>
      </c>
      <c r="E37" s="16" t="s">
        <v>1902</v>
      </c>
      <c r="F37" s="16" t="str">
        <f>Hoja1!AH32</f>
        <v xml:space="preserve">Masculino </v>
      </c>
      <c r="G37" s="18">
        <f>Hoja1!K32</f>
        <v>90000</v>
      </c>
      <c r="H37" s="18">
        <f>Hoja1!U32</f>
        <v>9753.19</v>
      </c>
      <c r="I37" s="18">
        <f>Hoja1!V32</f>
        <v>2583</v>
      </c>
      <c r="J37" s="18">
        <f>Hoja1!W32</f>
        <v>2736</v>
      </c>
      <c r="K37" s="18">
        <f>Hoja1!X32</f>
        <v>0</v>
      </c>
      <c r="L37" s="18">
        <f>Hoja1!Y32</f>
        <v>0</v>
      </c>
      <c r="M37" s="19">
        <f>Hoja1!Z32</f>
        <v>0</v>
      </c>
      <c r="N37" s="20">
        <f>Hoja1!AC32</f>
        <v>0</v>
      </c>
      <c r="O37" s="20">
        <f>Hoja1!AA32</f>
        <v>0</v>
      </c>
      <c r="P37" s="19">
        <f>Hoja1!AE32</f>
        <v>15072.19</v>
      </c>
      <c r="Q37" s="19">
        <f>Hoja1!AF32</f>
        <v>74927.81</v>
      </c>
    </row>
    <row r="38" spans="1:17" s="21" customFormat="1" ht="18" customHeight="1">
      <c r="A38" s="15">
        <v>32</v>
      </c>
      <c r="B38" s="16" t="str">
        <f>Hoja1!G33</f>
        <v xml:space="preserve">3.1-DPTO. DE LITIGIOS                                                           </v>
      </c>
      <c r="C38" s="17" t="str">
        <f>Hoja1!A33</f>
        <v>RAY ROBINSON JIMENEZ CORTORREAL</v>
      </c>
      <c r="D38" s="17" t="str">
        <f>Hoja1!H33</f>
        <v xml:space="preserve">ABOGADO(A)                              </v>
      </c>
      <c r="E38" s="16" t="s">
        <v>1902</v>
      </c>
      <c r="F38" s="16" t="str">
        <f>Hoja1!AH33</f>
        <v xml:space="preserve">Masculino </v>
      </c>
      <c r="G38" s="18">
        <f>Hoja1!K33</f>
        <v>60000</v>
      </c>
      <c r="H38" s="18">
        <f>Hoja1!U33</f>
        <v>2800.47</v>
      </c>
      <c r="I38" s="18">
        <f>Hoja1!V33</f>
        <v>1722</v>
      </c>
      <c r="J38" s="18">
        <f>Hoja1!W33</f>
        <v>1824</v>
      </c>
      <c r="K38" s="18">
        <f>Hoja1!X33</f>
        <v>3430.92</v>
      </c>
      <c r="L38" s="18">
        <f>Hoja1!Y33</f>
        <v>0</v>
      </c>
      <c r="M38" s="19">
        <f>Hoja1!Z33</f>
        <v>2000</v>
      </c>
      <c r="N38" s="20">
        <f>Hoja1!AC33</f>
        <v>0</v>
      </c>
      <c r="O38" s="20">
        <f>Hoja1!AA33</f>
        <v>0</v>
      </c>
      <c r="P38" s="19">
        <f>Hoja1!AE33</f>
        <v>11777.39</v>
      </c>
      <c r="Q38" s="19">
        <f>Hoja1!AF33</f>
        <v>48222.61</v>
      </c>
    </row>
    <row r="39" spans="1:17" s="21" customFormat="1" ht="18" customHeight="1">
      <c r="A39" s="15">
        <v>33</v>
      </c>
      <c r="B39" s="16" t="str">
        <f>Hoja1!G34</f>
        <v xml:space="preserve">3.2-DPTO. DE ELAB. DE DOC. LEGALES                                              </v>
      </c>
      <c r="C39" s="17" t="str">
        <f>Hoja1!A34</f>
        <v>ARELIS ANTONIA PINEDA REYES</v>
      </c>
      <c r="D39" s="17" t="str">
        <f>Hoja1!H34</f>
        <v xml:space="preserve">ABOGADO(A)                              </v>
      </c>
      <c r="E39" s="16" t="s">
        <v>1902</v>
      </c>
      <c r="F39" s="16" t="str">
        <f>Hoja1!AH34</f>
        <v xml:space="preserve">Femenino  </v>
      </c>
      <c r="G39" s="18">
        <f>Hoja1!K34</f>
        <v>60000</v>
      </c>
      <c r="H39" s="18">
        <f>Hoja1!U34</f>
        <v>3486.65</v>
      </c>
      <c r="I39" s="18">
        <f>Hoja1!V34</f>
        <v>1722</v>
      </c>
      <c r="J39" s="18">
        <f>Hoja1!W34</f>
        <v>1824</v>
      </c>
      <c r="K39" s="18">
        <f>Hoja1!X34</f>
        <v>0</v>
      </c>
      <c r="L39" s="18">
        <f>Hoja1!Y34</f>
        <v>1947.6</v>
      </c>
      <c r="M39" s="19">
        <f>Hoja1!Z34</f>
        <v>6651.88</v>
      </c>
      <c r="N39" s="20">
        <f>Hoja1!AC34</f>
        <v>0</v>
      </c>
      <c r="O39" s="20">
        <f>Hoja1!AA34</f>
        <v>0</v>
      </c>
      <c r="P39" s="19">
        <f>Hoja1!AE34</f>
        <v>15632.13</v>
      </c>
      <c r="Q39" s="19">
        <f>Hoja1!AF34</f>
        <v>44367.87</v>
      </c>
    </row>
    <row r="40" spans="1:17" s="21" customFormat="1" ht="18" customHeight="1">
      <c r="A40" s="22">
        <v>34</v>
      </c>
      <c r="B40" s="16" t="str">
        <f>Hoja1!G35</f>
        <v xml:space="preserve">3.2-DPTO. DE ELAB. DE DOC. LEGALES                                              </v>
      </c>
      <c r="C40" s="17" t="str">
        <f>Hoja1!A35</f>
        <v>MARIA CRISTINA TAPIA BENAVENTE</v>
      </c>
      <c r="D40" s="17" t="str">
        <f>Hoja1!H35</f>
        <v xml:space="preserve">ABOGADO(A)                              </v>
      </c>
      <c r="E40" s="16" t="s">
        <v>1903</v>
      </c>
      <c r="F40" s="16" t="str">
        <f>Hoja1!AH35</f>
        <v xml:space="preserve">Femenino  </v>
      </c>
      <c r="G40" s="18">
        <f>Hoja1!K35</f>
        <v>60000</v>
      </c>
      <c r="H40" s="18">
        <f>Hoja1!U35</f>
        <v>3486.65</v>
      </c>
      <c r="I40" s="18">
        <f>Hoja1!V35</f>
        <v>1722</v>
      </c>
      <c r="J40" s="18">
        <f>Hoja1!W35</f>
        <v>1824</v>
      </c>
      <c r="K40" s="18">
        <f>Hoja1!X35</f>
        <v>0</v>
      </c>
      <c r="L40" s="18">
        <f>Hoja1!Y35</f>
        <v>1947.6</v>
      </c>
      <c r="M40" s="19">
        <f>Hoja1!Z35</f>
        <v>0</v>
      </c>
      <c r="N40" s="20">
        <f>Hoja1!AC35</f>
        <v>0</v>
      </c>
      <c r="O40" s="20">
        <f>Hoja1!AA35</f>
        <v>0</v>
      </c>
      <c r="P40" s="19">
        <f>Hoja1!AE35</f>
        <v>8980.25</v>
      </c>
      <c r="Q40" s="19">
        <f>Hoja1!AF35</f>
        <v>51019.75</v>
      </c>
    </row>
    <row r="41" spans="1:17" s="21" customFormat="1" ht="18" customHeight="1">
      <c r="A41" s="15">
        <v>35</v>
      </c>
      <c r="B41" s="16" t="str">
        <f>Hoja1!G36</f>
        <v xml:space="preserve">4.-DIRECCION DE COMUNICACIONES                                                  </v>
      </c>
      <c r="C41" s="17" t="str">
        <f>Hoja1!A36</f>
        <v>ANNIA YAMILET VALDEZ DE LA CRUZ</v>
      </c>
      <c r="D41" s="17" t="str">
        <f>Hoja1!H36</f>
        <v xml:space="preserve">ASESOR(A) DE COMUNICACIONES             </v>
      </c>
      <c r="E41" s="16" t="s">
        <v>1902</v>
      </c>
      <c r="F41" s="16" t="str">
        <f>Hoja1!AH36</f>
        <v xml:space="preserve">Femenino  </v>
      </c>
      <c r="G41" s="18">
        <f>Hoja1!K36</f>
        <v>100000</v>
      </c>
      <c r="H41" s="18">
        <f>Hoja1!U36</f>
        <v>12105.44</v>
      </c>
      <c r="I41" s="18">
        <f>Hoja1!V36</f>
        <v>2870</v>
      </c>
      <c r="J41" s="18">
        <f>Hoja1!W36</f>
        <v>3040</v>
      </c>
      <c r="K41" s="18">
        <f>Hoja1!X36</f>
        <v>0</v>
      </c>
      <c r="L41" s="18">
        <f>Hoja1!Y36</f>
        <v>0</v>
      </c>
      <c r="M41" s="19">
        <f>Hoja1!Z36</f>
        <v>0</v>
      </c>
      <c r="N41" s="20">
        <f>Hoja1!AC36</f>
        <v>0</v>
      </c>
      <c r="O41" s="20">
        <f>Hoja1!AA36</f>
        <v>0</v>
      </c>
      <c r="P41" s="19">
        <f>Hoja1!AE36</f>
        <v>18015.439999999999</v>
      </c>
      <c r="Q41" s="19">
        <f>Hoja1!AF36</f>
        <v>81984.56</v>
      </c>
    </row>
    <row r="42" spans="1:17" s="21" customFormat="1" ht="18" customHeight="1">
      <c r="A42" s="15">
        <v>36</v>
      </c>
      <c r="B42" s="16" t="str">
        <f>Hoja1!G37</f>
        <v xml:space="preserve">4.-DIRECCION DE COMUNICACIONES                                                  </v>
      </c>
      <c r="C42" s="17" t="str">
        <f>Hoja1!A37</f>
        <v>CAROLIN NATALIA ADAMES</v>
      </c>
      <c r="D42" s="17" t="str">
        <f>Hoja1!H37</f>
        <v xml:space="preserve">ENCARGADA DE CONTENIDO                  </v>
      </c>
      <c r="E42" s="16" t="s">
        <v>1902</v>
      </c>
      <c r="F42" s="16" t="str">
        <f>Hoja1!AH37</f>
        <v xml:space="preserve">Femenino  </v>
      </c>
      <c r="G42" s="18">
        <f>Hoja1!K37</f>
        <v>80000</v>
      </c>
      <c r="H42" s="18">
        <f>Hoja1!U37</f>
        <v>7400.94</v>
      </c>
      <c r="I42" s="18">
        <f>Hoja1!V37</f>
        <v>2296</v>
      </c>
      <c r="J42" s="18">
        <f>Hoja1!W37</f>
        <v>2432</v>
      </c>
      <c r="K42" s="18">
        <f>Hoja1!X37</f>
        <v>0</v>
      </c>
      <c r="L42" s="18">
        <f>Hoja1!Y37</f>
        <v>0</v>
      </c>
      <c r="M42" s="19">
        <f>Hoja1!Z37</f>
        <v>0</v>
      </c>
      <c r="N42" s="20">
        <f>Hoja1!AC37</f>
        <v>0</v>
      </c>
      <c r="O42" s="20">
        <f>Hoja1!AA37</f>
        <v>0</v>
      </c>
      <c r="P42" s="19">
        <f>Hoja1!AE37</f>
        <v>12128.94</v>
      </c>
      <c r="Q42" s="19">
        <f>Hoja1!AF37</f>
        <v>67871.06</v>
      </c>
    </row>
    <row r="43" spans="1:17" s="21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7" t="str">
        <f>Hoja1!A38</f>
        <v>COPERNICO LUCIANO LUCIANO</v>
      </c>
      <c r="D43" s="17" t="str">
        <f>Hoja1!H38</f>
        <v xml:space="preserve">ENC. DE AUDIOVISUALES                   </v>
      </c>
      <c r="E43" s="16" t="s">
        <v>1902</v>
      </c>
      <c r="F43" s="16" t="str">
        <f>Hoja1!AH38</f>
        <v xml:space="preserve">Masculino </v>
      </c>
      <c r="G43" s="18">
        <f>Hoja1!K38</f>
        <v>75000</v>
      </c>
      <c r="H43" s="18">
        <f>Hoja1!U38</f>
        <v>6309.35</v>
      </c>
      <c r="I43" s="18">
        <f>Hoja1!V38</f>
        <v>2152.5</v>
      </c>
      <c r="J43" s="18">
        <f>Hoja1!W38</f>
        <v>2280</v>
      </c>
      <c r="K43" s="18">
        <f>Hoja1!X38</f>
        <v>0</v>
      </c>
      <c r="L43" s="18">
        <f>Hoja1!Y38</f>
        <v>1947.6</v>
      </c>
      <c r="M43" s="19">
        <f>Hoja1!Z38</f>
        <v>5000</v>
      </c>
      <c r="N43" s="20">
        <f>Hoja1!AC38</f>
        <v>0</v>
      </c>
      <c r="O43" s="20">
        <f>Hoja1!AA38</f>
        <v>0</v>
      </c>
      <c r="P43" s="19">
        <f>Hoja1!AE38</f>
        <v>17689.45</v>
      </c>
      <c r="Q43" s="19">
        <f>Hoja1!AF38</f>
        <v>57310.55</v>
      </c>
    </row>
    <row r="44" spans="1:17" s="21" customFormat="1" ht="18" customHeight="1">
      <c r="A44" s="22">
        <v>38</v>
      </c>
      <c r="B44" s="16" t="str">
        <f>Hoja1!G39</f>
        <v xml:space="preserve">4.-DIRECCION DE COMUNICACIONES                                                  </v>
      </c>
      <c r="C44" s="17" t="str">
        <f>Hoja1!A39</f>
        <v>EDISON RAFAEL FERNANDEZ VERAS</v>
      </c>
      <c r="D44" s="17" t="str">
        <f>Hoja1!H39</f>
        <v xml:space="preserve">DIR. PROGRM. VISION MNCPL               </v>
      </c>
      <c r="E44" s="16" t="s">
        <v>1902</v>
      </c>
      <c r="F44" s="16" t="str">
        <f>Hoja1!AH39</f>
        <v xml:space="preserve">Masculino </v>
      </c>
      <c r="G44" s="18">
        <f>Hoja1!K39</f>
        <v>150000</v>
      </c>
      <c r="H44" s="18">
        <f>Hoja1!U39</f>
        <v>23866.69</v>
      </c>
      <c r="I44" s="18">
        <f>Hoja1!V39</f>
        <v>4305</v>
      </c>
      <c r="J44" s="18">
        <f>Hoja1!W39</f>
        <v>4560</v>
      </c>
      <c r="K44" s="18">
        <f>Hoja1!X39</f>
        <v>0</v>
      </c>
      <c r="L44" s="18">
        <f>Hoja1!Y39</f>
        <v>0</v>
      </c>
      <c r="M44" s="19">
        <f>Hoja1!Z39</f>
        <v>0</v>
      </c>
      <c r="N44" s="20">
        <f>Hoja1!AC39</f>
        <v>0</v>
      </c>
      <c r="O44" s="20">
        <f>Hoja1!AA39</f>
        <v>0</v>
      </c>
      <c r="P44" s="19">
        <f>Hoja1!AE39</f>
        <v>32731.69</v>
      </c>
      <c r="Q44" s="19">
        <f>Hoja1!AF39</f>
        <v>117268.31</v>
      </c>
    </row>
    <row r="45" spans="1:17" s="21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7" t="str">
        <f>Hoja1!A40</f>
        <v>FELICIA MELLA VASQUEZ</v>
      </c>
      <c r="D45" s="17" t="str">
        <f>Hoja1!H40</f>
        <v xml:space="preserve">COMUNICACION INTERNA                    </v>
      </c>
      <c r="E45" s="16" t="s">
        <v>1902</v>
      </c>
      <c r="F45" s="16" t="str">
        <f>Hoja1!AH40</f>
        <v xml:space="preserve">Femenino  </v>
      </c>
      <c r="G45" s="18">
        <f>Hoja1!K40</f>
        <v>60000</v>
      </c>
      <c r="H45" s="18">
        <f>Hoja1!U40</f>
        <v>3486.65</v>
      </c>
      <c r="I45" s="18">
        <f>Hoja1!V40</f>
        <v>1722</v>
      </c>
      <c r="J45" s="18">
        <f>Hoja1!W40</f>
        <v>1824</v>
      </c>
      <c r="K45" s="18">
        <f>Hoja1!X40</f>
        <v>0</v>
      </c>
      <c r="L45" s="18">
        <f>Hoja1!Y40</f>
        <v>0</v>
      </c>
      <c r="M45" s="19">
        <f>Hoja1!Z40</f>
        <v>7471.78</v>
      </c>
      <c r="N45" s="20">
        <f>Hoja1!AC40</f>
        <v>0</v>
      </c>
      <c r="O45" s="20">
        <f>Hoja1!AA40</f>
        <v>0</v>
      </c>
      <c r="P45" s="19">
        <f>Hoja1!AE40</f>
        <v>14504.43</v>
      </c>
      <c r="Q45" s="19">
        <f>Hoja1!AF40</f>
        <v>45495.57</v>
      </c>
    </row>
    <row r="46" spans="1:17" s="21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7" t="str">
        <f>Hoja1!A41</f>
        <v>JUAN FRANCISCO FELIZ SANCHEZ</v>
      </c>
      <c r="D46" s="17" t="str">
        <f>Hoja1!H41</f>
        <v xml:space="preserve">FOTOGRAFO                               </v>
      </c>
      <c r="E46" s="16" t="s">
        <v>1902</v>
      </c>
      <c r="F46" s="16" t="str">
        <f>Hoja1!AH41</f>
        <v xml:space="preserve">Masculino </v>
      </c>
      <c r="G46" s="18">
        <f>Hoja1!K41</f>
        <v>25000</v>
      </c>
      <c r="H46" s="18">
        <f>Hoja1!U41</f>
        <v>0</v>
      </c>
      <c r="I46" s="18">
        <f>Hoja1!V41</f>
        <v>717.5</v>
      </c>
      <c r="J46" s="18">
        <f>Hoja1!W41</f>
        <v>760</v>
      </c>
      <c r="K46" s="18">
        <f>Hoja1!X41</f>
        <v>1715.46</v>
      </c>
      <c r="L46" s="18">
        <f>Hoja1!Y41</f>
        <v>0</v>
      </c>
      <c r="M46" s="19">
        <f>Hoja1!Z41</f>
        <v>14526.06</v>
      </c>
      <c r="N46" s="20">
        <f>Hoja1!AC41</f>
        <v>0</v>
      </c>
      <c r="O46" s="20">
        <f>Hoja1!AA41</f>
        <v>0</v>
      </c>
      <c r="P46" s="19">
        <f>Hoja1!AE41</f>
        <v>17719.02</v>
      </c>
      <c r="Q46" s="19">
        <f>Hoja1!AF41</f>
        <v>7280.98</v>
      </c>
    </row>
    <row r="47" spans="1:17" s="21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7" t="str">
        <f>Hoja1!A42</f>
        <v>RONNY LEANDRO NAVARRO FELIX</v>
      </c>
      <c r="D47" s="17" t="str">
        <f>Hoja1!H42</f>
        <v xml:space="preserve">ANALISTA DE COMUNICACIONES              </v>
      </c>
      <c r="E47" s="16" t="s">
        <v>1902</v>
      </c>
      <c r="F47" s="16" t="str">
        <f>Hoja1!AH42</f>
        <v xml:space="preserve">Masculino </v>
      </c>
      <c r="G47" s="18">
        <f>Hoja1!K42</f>
        <v>60000</v>
      </c>
      <c r="H47" s="18">
        <f>Hoja1!U42</f>
        <v>3143.56</v>
      </c>
      <c r="I47" s="18">
        <f>Hoja1!V42</f>
        <v>1722</v>
      </c>
      <c r="J47" s="18">
        <f>Hoja1!W42</f>
        <v>1824</v>
      </c>
      <c r="K47" s="18">
        <f>Hoja1!X42</f>
        <v>1715.46</v>
      </c>
      <c r="L47" s="18">
        <f>Hoja1!Y42</f>
        <v>0</v>
      </c>
      <c r="M47" s="19">
        <f>Hoja1!Z42</f>
        <v>7011.74</v>
      </c>
      <c r="N47" s="20">
        <f>Hoja1!AC42</f>
        <v>0</v>
      </c>
      <c r="O47" s="20">
        <f>Hoja1!AA42</f>
        <v>0</v>
      </c>
      <c r="P47" s="19">
        <f>Hoja1!AE42</f>
        <v>15416.76</v>
      </c>
      <c r="Q47" s="19">
        <f>Hoja1!AF42</f>
        <v>44583.24</v>
      </c>
    </row>
    <row r="48" spans="1:17" s="21" customFormat="1" ht="18" customHeight="1">
      <c r="A48" s="22">
        <v>42</v>
      </c>
      <c r="B48" s="16" t="str">
        <f>Hoja1!G43</f>
        <v xml:space="preserve">4.-DIRECCION DE COMUNICACIONES                                                  </v>
      </c>
      <c r="C48" s="17" t="str">
        <f>Hoja1!A43</f>
        <v>YENIFER YOKASTA VALENZUELA FIGUEREO</v>
      </c>
      <c r="D48" s="17" t="str">
        <f>Hoja1!H43</f>
        <v xml:space="preserve">AUXILIAR TECNICO                        </v>
      </c>
      <c r="E48" s="16" t="s">
        <v>1902</v>
      </c>
      <c r="F48" s="16" t="str">
        <f>Hoja1!AH43</f>
        <v xml:space="preserve">Femenino  </v>
      </c>
      <c r="G48" s="18">
        <f>Hoja1!K43</f>
        <v>50000</v>
      </c>
      <c r="H48" s="18">
        <f>Hoja1!U43</f>
        <v>1854</v>
      </c>
      <c r="I48" s="18">
        <f>Hoja1!V43</f>
        <v>1435</v>
      </c>
      <c r="J48" s="18">
        <f>Hoja1!W43</f>
        <v>1520</v>
      </c>
      <c r="K48" s="18">
        <f>Hoja1!X43</f>
        <v>0</v>
      </c>
      <c r="L48" s="18">
        <f>Hoja1!Y43</f>
        <v>0</v>
      </c>
      <c r="M48" s="19">
        <f>Hoja1!Z43</f>
        <v>0</v>
      </c>
      <c r="N48" s="20">
        <f>Hoja1!AC43</f>
        <v>0</v>
      </c>
      <c r="O48" s="20">
        <f>Hoja1!AA43</f>
        <v>0</v>
      </c>
      <c r="P48" s="19">
        <f>Hoja1!AE43</f>
        <v>4809</v>
      </c>
      <c r="Q48" s="19">
        <f>Hoja1!AF43</f>
        <v>45191</v>
      </c>
    </row>
    <row r="49" spans="1:17" s="21" customFormat="1" ht="18" customHeight="1">
      <c r="A49" s="15">
        <v>43</v>
      </c>
      <c r="B49" s="16" t="str">
        <f>Hoja1!G44</f>
        <v xml:space="preserve">4.1-DPTO. DE PROTOCOLO                                                          </v>
      </c>
      <c r="C49" s="17" t="str">
        <f>Hoja1!A44</f>
        <v>ASHLY JIMENEZ SANTOS</v>
      </c>
      <c r="D49" s="17" t="str">
        <f>Hoja1!H44</f>
        <v xml:space="preserve">RECEPCIONISTA                           </v>
      </c>
      <c r="E49" s="16" t="s">
        <v>1902</v>
      </c>
      <c r="F49" s="16" t="str">
        <f>Hoja1!AH44</f>
        <v xml:space="preserve">Femenino  </v>
      </c>
      <c r="G49" s="18">
        <f>Hoja1!K44</f>
        <v>35000</v>
      </c>
      <c r="H49" s="18">
        <f>Hoja1!U44</f>
        <v>0</v>
      </c>
      <c r="I49" s="18">
        <f>Hoja1!V44</f>
        <v>1004.5</v>
      </c>
      <c r="J49" s="18">
        <f>Hoja1!W44</f>
        <v>1064</v>
      </c>
      <c r="K49" s="18">
        <f>Hoja1!X44</f>
        <v>0</v>
      </c>
      <c r="L49" s="18">
        <f>Hoja1!Y44</f>
        <v>0</v>
      </c>
      <c r="M49" s="19">
        <f>Hoja1!Z44</f>
        <v>3000</v>
      </c>
      <c r="N49" s="20">
        <f>Hoja1!AC44</f>
        <v>0</v>
      </c>
      <c r="O49" s="20">
        <f>Hoja1!AA44</f>
        <v>0</v>
      </c>
      <c r="P49" s="19">
        <f>Hoja1!AE44</f>
        <v>5068.5</v>
      </c>
      <c r="Q49" s="19">
        <f>Hoja1!AF44</f>
        <v>29931.5</v>
      </c>
    </row>
    <row r="50" spans="1:17" s="21" customFormat="1" ht="18" customHeight="1">
      <c r="A50" s="15">
        <v>44</v>
      </c>
      <c r="B50" s="16" t="str">
        <f>Hoja1!G45</f>
        <v xml:space="preserve">4.1-DPTO. DE PROTOCOLO                                                          </v>
      </c>
      <c r="C50" s="17" t="str">
        <f>Hoja1!A45</f>
        <v>BERONICA TAVERA  MATEO</v>
      </c>
      <c r="D50" s="17" t="str">
        <f>Hoja1!H45</f>
        <v xml:space="preserve">AUXILIAR ADMINISTRATIVO                 </v>
      </c>
      <c r="E50" s="16" t="s">
        <v>1903</v>
      </c>
      <c r="F50" s="16" t="str">
        <f>Hoja1!AH45</f>
        <v xml:space="preserve">Femenino  </v>
      </c>
      <c r="G50" s="18">
        <f>Hoja1!K45</f>
        <v>30000</v>
      </c>
      <c r="H50" s="18">
        <f>Hoja1!U45</f>
        <v>0</v>
      </c>
      <c r="I50" s="18">
        <f>Hoja1!V45</f>
        <v>861</v>
      </c>
      <c r="J50" s="18">
        <f>Hoja1!W45</f>
        <v>912</v>
      </c>
      <c r="K50" s="18">
        <f>Hoja1!X45</f>
        <v>0</v>
      </c>
      <c r="L50" s="18">
        <f>Hoja1!Y45</f>
        <v>0</v>
      </c>
      <c r="M50" s="19">
        <f>Hoja1!Z45</f>
        <v>0</v>
      </c>
      <c r="N50" s="20">
        <f>Hoja1!AC45</f>
        <v>0</v>
      </c>
      <c r="O50" s="20">
        <f>Hoja1!AA45</f>
        <v>0</v>
      </c>
      <c r="P50" s="19">
        <f>Hoja1!AE45</f>
        <v>1773</v>
      </c>
      <c r="Q50" s="19">
        <f>Hoja1!AF45</f>
        <v>28227</v>
      </c>
    </row>
    <row r="51" spans="1:17" s="21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7" t="str">
        <f>Hoja1!A46</f>
        <v>CARLOS ANDRES RODRIGUEZ DE LA CRUZ</v>
      </c>
      <c r="D51" s="17" t="str">
        <f>Hoja1!H46</f>
        <v xml:space="preserve">AUXILIAR DE PROTOCOLO                   </v>
      </c>
      <c r="E51" s="16" t="s">
        <v>1902</v>
      </c>
      <c r="F51" s="16" t="str">
        <f>Hoja1!AH46</f>
        <v xml:space="preserve">Masculino </v>
      </c>
      <c r="G51" s="18">
        <f>Hoja1!K46</f>
        <v>25000</v>
      </c>
      <c r="H51" s="18">
        <f>Hoja1!U46</f>
        <v>0</v>
      </c>
      <c r="I51" s="18">
        <f>Hoja1!V46</f>
        <v>717.5</v>
      </c>
      <c r="J51" s="18">
        <f>Hoja1!W46</f>
        <v>760</v>
      </c>
      <c r="K51" s="18">
        <f>Hoja1!X46</f>
        <v>0</v>
      </c>
      <c r="L51" s="18">
        <f>Hoja1!Y46</f>
        <v>0</v>
      </c>
      <c r="M51" s="19">
        <f>Hoja1!Z46</f>
        <v>0</v>
      </c>
      <c r="N51" s="20">
        <f>Hoja1!AC46</f>
        <v>0</v>
      </c>
      <c r="O51" s="20">
        <f>Hoja1!AA46</f>
        <v>0</v>
      </c>
      <c r="P51" s="19">
        <f>Hoja1!AE46</f>
        <v>1477.5</v>
      </c>
      <c r="Q51" s="19">
        <f>Hoja1!AF46</f>
        <v>23522.5</v>
      </c>
    </row>
    <row r="52" spans="1:17" s="21" customFormat="1" ht="18" customHeight="1">
      <c r="A52" s="22">
        <v>46</v>
      </c>
      <c r="B52" s="16" t="str">
        <f>Hoja1!G47</f>
        <v xml:space="preserve">4.1-DPTO. DE PROTOCOLO                                                          </v>
      </c>
      <c r="C52" s="17" t="str">
        <f>Hoja1!A47</f>
        <v>DANY PIMENTEL FAMILIA</v>
      </c>
      <c r="D52" s="17" t="str">
        <f>Hoja1!H47</f>
        <v xml:space="preserve">CAMARERO                                </v>
      </c>
      <c r="E52" s="16" t="s">
        <v>1902</v>
      </c>
      <c r="F52" s="16" t="str">
        <f>Hoja1!AH47</f>
        <v xml:space="preserve">Masculino </v>
      </c>
      <c r="G52" s="18">
        <f>Hoja1!K47</f>
        <v>28000</v>
      </c>
      <c r="H52" s="18">
        <f>Hoja1!U47</f>
        <v>0</v>
      </c>
      <c r="I52" s="18">
        <f>Hoja1!V47</f>
        <v>803.6</v>
      </c>
      <c r="J52" s="18">
        <f>Hoja1!W47</f>
        <v>851.2</v>
      </c>
      <c r="K52" s="18">
        <f>Hoja1!X47</f>
        <v>0</v>
      </c>
      <c r="L52" s="18">
        <f>Hoja1!Y47</f>
        <v>0</v>
      </c>
      <c r="M52" s="19">
        <f>Hoja1!Z47</f>
        <v>15423.13</v>
      </c>
      <c r="N52" s="20">
        <f>Hoja1!AC47</f>
        <v>0</v>
      </c>
      <c r="O52" s="20">
        <f>Hoja1!AA47</f>
        <v>0</v>
      </c>
      <c r="P52" s="19">
        <f>Hoja1!AE47</f>
        <v>17077.93</v>
      </c>
      <c r="Q52" s="19">
        <f>Hoja1!AF47</f>
        <v>10922.07</v>
      </c>
    </row>
    <row r="53" spans="1:17" s="21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7" t="str">
        <f>Hoja1!A48</f>
        <v>ILONKA LUISANA REYNOSO RAMIREZ</v>
      </c>
      <c r="D53" s="17" t="str">
        <f>Hoja1!H48</f>
        <v xml:space="preserve">RECEPCIONISTA                           </v>
      </c>
      <c r="E53" s="16" t="s">
        <v>1902</v>
      </c>
      <c r="F53" s="16" t="str">
        <f>Hoja1!AH48</f>
        <v xml:space="preserve">Femenino  </v>
      </c>
      <c r="G53" s="18">
        <f>Hoja1!K48</f>
        <v>35000</v>
      </c>
      <c r="H53" s="18">
        <f>Hoja1!U48</f>
        <v>0</v>
      </c>
      <c r="I53" s="18">
        <f>Hoja1!V48</f>
        <v>1004.5</v>
      </c>
      <c r="J53" s="18">
        <f>Hoja1!W48</f>
        <v>1064</v>
      </c>
      <c r="K53" s="18">
        <f>Hoja1!X48</f>
        <v>0</v>
      </c>
      <c r="L53" s="18">
        <f>Hoja1!Y48</f>
        <v>0</v>
      </c>
      <c r="M53" s="19">
        <f>Hoja1!Z48</f>
        <v>10000</v>
      </c>
      <c r="N53" s="20">
        <f>Hoja1!AC48</f>
        <v>0</v>
      </c>
      <c r="O53" s="20">
        <f>Hoja1!AA48</f>
        <v>0</v>
      </c>
      <c r="P53" s="19">
        <f>Hoja1!AE48</f>
        <v>12068.5</v>
      </c>
      <c r="Q53" s="19">
        <f>Hoja1!AF48</f>
        <v>22931.5</v>
      </c>
    </row>
    <row r="54" spans="1:17" s="21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7" t="str">
        <f>Hoja1!A49</f>
        <v>IRSA RANYERI ALCANTARA RAMIREZ</v>
      </c>
      <c r="D54" s="17" t="str">
        <f>Hoja1!H49</f>
        <v xml:space="preserve">SECRETARIA                              </v>
      </c>
      <c r="E54" s="16" t="s">
        <v>1902</v>
      </c>
      <c r="F54" s="16" t="str">
        <f>Hoja1!AH49</f>
        <v xml:space="preserve">Femenino  </v>
      </c>
      <c r="G54" s="18">
        <f>Hoja1!K49</f>
        <v>26000</v>
      </c>
      <c r="H54" s="18">
        <f>Hoja1!U49</f>
        <v>0</v>
      </c>
      <c r="I54" s="18">
        <f>Hoja1!V49</f>
        <v>746.2</v>
      </c>
      <c r="J54" s="18">
        <f>Hoja1!W49</f>
        <v>790.4</v>
      </c>
      <c r="K54" s="18">
        <f>Hoja1!X49</f>
        <v>0</v>
      </c>
      <c r="L54" s="18">
        <f>Hoja1!Y49</f>
        <v>0</v>
      </c>
      <c r="M54" s="19">
        <f>Hoja1!Z49</f>
        <v>0</v>
      </c>
      <c r="N54" s="20">
        <f>Hoja1!AC49</f>
        <v>0</v>
      </c>
      <c r="O54" s="20">
        <f>Hoja1!AA49</f>
        <v>0</v>
      </c>
      <c r="P54" s="19">
        <f>Hoja1!AE49</f>
        <v>1536.6</v>
      </c>
      <c r="Q54" s="19">
        <f>Hoja1!AF49</f>
        <v>24463.4</v>
      </c>
    </row>
    <row r="55" spans="1:17" s="21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7" t="str">
        <f>Hoja1!A50</f>
        <v>KASSANDRA SANTOS FIGARIS</v>
      </c>
      <c r="D55" s="17" t="str">
        <f>Hoja1!H50</f>
        <v xml:space="preserve">RECEPCIONISTA                           </v>
      </c>
      <c r="E55" s="16" t="s">
        <v>1902</v>
      </c>
      <c r="F55" s="16" t="str">
        <f>Hoja1!AH50</f>
        <v xml:space="preserve">Femenino  </v>
      </c>
      <c r="G55" s="18">
        <f>Hoja1!K50</f>
        <v>35000</v>
      </c>
      <c r="H55" s="18">
        <f>Hoja1!U50</f>
        <v>0</v>
      </c>
      <c r="I55" s="18">
        <f>Hoja1!V50</f>
        <v>1004.5</v>
      </c>
      <c r="J55" s="18">
        <f>Hoja1!W50</f>
        <v>1064</v>
      </c>
      <c r="K55" s="18">
        <f>Hoja1!X50</f>
        <v>0</v>
      </c>
      <c r="L55" s="18">
        <f>Hoja1!Y50</f>
        <v>0</v>
      </c>
      <c r="M55" s="19">
        <f>Hoja1!Z50</f>
        <v>4680</v>
      </c>
      <c r="N55" s="20">
        <f>Hoja1!AC50</f>
        <v>0</v>
      </c>
      <c r="O55" s="20">
        <f>Hoja1!AA50</f>
        <v>0</v>
      </c>
      <c r="P55" s="19">
        <f>Hoja1!AE50</f>
        <v>6748.5</v>
      </c>
      <c r="Q55" s="19">
        <f>Hoja1!AF50</f>
        <v>28251.5</v>
      </c>
    </row>
    <row r="56" spans="1:17" s="21" customFormat="1" ht="18" customHeight="1">
      <c r="A56" s="22">
        <v>50</v>
      </c>
      <c r="B56" s="16" t="str">
        <f>Hoja1!G51</f>
        <v xml:space="preserve">4.1-DPTO. DE PROTOCOLO                                                          </v>
      </c>
      <c r="C56" s="17" t="str">
        <f>Hoja1!A51</f>
        <v>MARIANA JOSEFINA GOMEZ NUÑEZ</v>
      </c>
      <c r="D56" s="17" t="str">
        <f>Hoja1!H51</f>
        <v xml:space="preserve">GESTOR DE PROTOCOLO                     </v>
      </c>
      <c r="E56" s="16" t="s">
        <v>1902</v>
      </c>
      <c r="F56" s="16" t="str">
        <f>Hoja1!AH51</f>
        <v xml:space="preserve">Femenino  </v>
      </c>
      <c r="G56" s="18">
        <f>Hoja1!K51</f>
        <v>46000</v>
      </c>
      <c r="H56" s="18">
        <f>Hoja1!U51</f>
        <v>1289.46</v>
      </c>
      <c r="I56" s="18">
        <f>Hoja1!V51</f>
        <v>1320.2</v>
      </c>
      <c r="J56" s="18">
        <f>Hoja1!W51</f>
        <v>1398.4</v>
      </c>
      <c r="K56" s="18">
        <f>Hoja1!X51</f>
        <v>0</v>
      </c>
      <c r="L56" s="18">
        <f>Hoja1!Y51</f>
        <v>0</v>
      </c>
      <c r="M56" s="19">
        <f>Hoja1!Z51</f>
        <v>0</v>
      </c>
      <c r="N56" s="20">
        <f>Hoja1!AC51</f>
        <v>0</v>
      </c>
      <c r="O56" s="20">
        <f>Hoja1!AA51</f>
        <v>0</v>
      </c>
      <c r="P56" s="19">
        <f>Hoja1!AE51</f>
        <v>4008.06</v>
      </c>
      <c r="Q56" s="19">
        <f>Hoja1!AF51</f>
        <v>41991.94</v>
      </c>
    </row>
    <row r="57" spans="1:17" s="21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7" t="str">
        <f>Hoja1!A52</f>
        <v>PAMELA NOELI GOMEZ SANCHEZ</v>
      </c>
      <c r="D57" s="17" t="str">
        <f>Hoja1!H52</f>
        <v xml:space="preserve">TECNICO ADMINISTRATIVO                  </v>
      </c>
      <c r="E57" s="16" t="s">
        <v>1902</v>
      </c>
      <c r="F57" s="16" t="str">
        <f>Hoja1!AH52</f>
        <v xml:space="preserve">Femenino  </v>
      </c>
      <c r="G57" s="18">
        <f>Hoja1!K52</f>
        <v>46000</v>
      </c>
      <c r="H57" s="18">
        <f>Hoja1!U52</f>
        <v>1289.46</v>
      </c>
      <c r="I57" s="18">
        <f>Hoja1!V52</f>
        <v>1320.2</v>
      </c>
      <c r="J57" s="18">
        <f>Hoja1!W52</f>
        <v>1398.4</v>
      </c>
      <c r="K57" s="18">
        <f>Hoja1!X52</f>
        <v>0</v>
      </c>
      <c r="L57" s="18">
        <f>Hoja1!Y52</f>
        <v>0</v>
      </c>
      <c r="M57" s="19">
        <f>Hoja1!Z52</f>
        <v>0</v>
      </c>
      <c r="N57" s="20">
        <f>Hoja1!AC52</f>
        <v>0</v>
      </c>
      <c r="O57" s="20">
        <f>Hoja1!AA52</f>
        <v>0</v>
      </c>
      <c r="P57" s="19">
        <f>Hoja1!AE52</f>
        <v>4008.06</v>
      </c>
      <c r="Q57" s="19">
        <f>Hoja1!AF52</f>
        <v>41991.94</v>
      </c>
    </row>
    <row r="58" spans="1:17" s="21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7" t="str">
        <f>Hoja1!A53</f>
        <v>PAOLA MICHELLE CRUZ GARCIA</v>
      </c>
      <c r="D58" s="17" t="str">
        <f>Hoja1!H53</f>
        <v xml:space="preserve">RECEPCIONISTA                           </v>
      </c>
      <c r="E58" s="16" t="s">
        <v>1902</v>
      </c>
      <c r="F58" s="16" t="str">
        <f>Hoja1!AH53</f>
        <v xml:space="preserve">Femenino  </v>
      </c>
      <c r="G58" s="18">
        <f>Hoja1!K53</f>
        <v>35000</v>
      </c>
      <c r="H58" s="18">
        <f>Hoja1!U53</f>
        <v>0</v>
      </c>
      <c r="I58" s="18">
        <f>Hoja1!V53</f>
        <v>1004.5</v>
      </c>
      <c r="J58" s="18">
        <f>Hoja1!W53</f>
        <v>1064</v>
      </c>
      <c r="K58" s="18">
        <f>Hoja1!X53</f>
        <v>0</v>
      </c>
      <c r="L58" s="18">
        <f>Hoja1!Y53</f>
        <v>0</v>
      </c>
      <c r="M58" s="19">
        <f>Hoja1!Z53</f>
        <v>2000</v>
      </c>
      <c r="N58" s="20">
        <f>Hoja1!AC53</f>
        <v>0</v>
      </c>
      <c r="O58" s="20">
        <f>Hoja1!AA53</f>
        <v>0</v>
      </c>
      <c r="P58" s="19">
        <f>Hoja1!AE53</f>
        <v>4068.5</v>
      </c>
      <c r="Q58" s="19">
        <f>Hoja1!AF53</f>
        <v>30931.5</v>
      </c>
    </row>
    <row r="59" spans="1:17" s="21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7" t="str">
        <f>Hoja1!A54</f>
        <v>ROSA DERNI VICIOSO RAMOS DE G.</v>
      </c>
      <c r="D59" s="17" t="str">
        <f>Hoja1!H54</f>
        <v xml:space="preserve">ENCARGADO(A)                            </v>
      </c>
      <c r="E59" s="16" t="s">
        <v>1902</v>
      </c>
      <c r="F59" s="16" t="str">
        <f>Hoja1!AH54</f>
        <v xml:space="preserve">Femenino  </v>
      </c>
      <c r="G59" s="18">
        <f>Hoja1!K54</f>
        <v>90000</v>
      </c>
      <c r="H59" s="18">
        <f>Hoja1!U54</f>
        <v>9753.19</v>
      </c>
      <c r="I59" s="18">
        <f>Hoja1!V54</f>
        <v>2583</v>
      </c>
      <c r="J59" s="18">
        <f>Hoja1!W54</f>
        <v>2736</v>
      </c>
      <c r="K59" s="18">
        <f>Hoja1!X54</f>
        <v>0</v>
      </c>
      <c r="L59" s="18">
        <f>Hoja1!Y54</f>
        <v>0</v>
      </c>
      <c r="M59" s="19">
        <f>Hoja1!Z54</f>
        <v>4000</v>
      </c>
      <c r="N59" s="20">
        <f>Hoja1!AC54</f>
        <v>0</v>
      </c>
      <c r="O59" s="20">
        <f>Hoja1!AA54</f>
        <v>0</v>
      </c>
      <c r="P59" s="19">
        <f>Hoja1!AE54</f>
        <v>19072.189999999999</v>
      </c>
      <c r="Q59" s="19">
        <f>Hoja1!AF54</f>
        <v>70927.81</v>
      </c>
    </row>
    <row r="60" spans="1:17" s="21" customFormat="1" ht="18" customHeight="1">
      <c r="A60" s="22">
        <v>54</v>
      </c>
      <c r="B60" s="16" t="str">
        <f>Hoja1!G55</f>
        <v xml:space="preserve">4.1-DPTO. DE PROTOCOLO                                                          </v>
      </c>
      <c r="C60" s="17" t="str">
        <f>Hoja1!A55</f>
        <v>YULEXIS ELISABET SANCHEZ SANCHEZ</v>
      </c>
      <c r="D60" s="17" t="str">
        <f>Hoja1!H55</f>
        <v xml:space="preserve">RECEPCIONISTA                           </v>
      </c>
      <c r="E60" s="16" t="s">
        <v>1902</v>
      </c>
      <c r="F60" s="16" t="str">
        <f>Hoja1!AH55</f>
        <v xml:space="preserve">Femenino  </v>
      </c>
      <c r="G60" s="18">
        <f>Hoja1!K55</f>
        <v>26000</v>
      </c>
      <c r="H60" s="18">
        <f>Hoja1!U55</f>
        <v>0</v>
      </c>
      <c r="I60" s="18">
        <f>Hoja1!V55</f>
        <v>746.2</v>
      </c>
      <c r="J60" s="18">
        <f>Hoja1!W55</f>
        <v>790.4</v>
      </c>
      <c r="K60" s="18">
        <f>Hoja1!X55</f>
        <v>0</v>
      </c>
      <c r="L60" s="18">
        <f>Hoja1!Y55</f>
        <v>0</v>
      </c>
      <c r="M60" s="19">
        <f>Hoja1!Z55</f>
        <v>0</v>
      </c>
      <c r="N60" s="20">
        <f>Hoja1!AC55</f>
        <v>0</v>
      </c>
      <c r="O60" s="20">
        <f>Hoja1!AA55</f>
        <v>0</v>
      </c>
      <c r="P60" s="19">
        <f>Hoja1!AE55</f>
        <v>1536.6</v>
      </c>
      <c r="Q60" s="19">
        <f>Hoja1!AF55</f>
        <v>24463.4</v>
      </c>
    </row>
    <row r="61" spans="1:17" s="21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7" t="str">
        <f>Hoja1!A56</f>
        <v>YULISA CARRASCO DE LA CRUZ</v>
      </c>
      <c r="D61" s="17" t="str">
        <f>Hoja1!H56</f>
        <v xml:space="preserve">CAMARERO                                </v>
      </c>
      <c r="E61" s="16" t="s">
        <v>1902</v>
      </c>
      <c r="F61" s="16" t="str">
        <f>Hoja1!AH56</f>
        <v xml:space="preserve">Femenino  </v>
      </c>
      <c r="G61" s="18">
        <f>Hoja1!K56</f>
        <v>25000</v>
      </c>
      <c r="H61" s="18">
        <f>Hoja1!U56</f>
        <v>0</v>
      </c>
      <c r="I61" s="18">
        <f>Hoja1!V56</f>
        <v>717.5</v>
      </c>
      <c r="J61" s="18">
        <f>Hoja1!W56</f>
        <v>760</v>
      </c>
      <c r="K61" s="18">
        <f>Hoja1!X56</f>
        <v>0</v>
      </c>
      <c r="L61" s="18">
        <f>Hoja1!Y56</f>
        <v>0</v>
      </c>
      <c r="M61" s="19">
        <f>Hoja1!Z56</f>
        <v>0</v>
      </c>
      <c r="N61" s="20">
        <f>Hoja1!AC56</f>
        <v>0</v>
      </c>
      <c r="O61" s="20">
        <f>Hoja1!AA56</f>
        <v>0</v>
      </c>
      <c r="P61" s="19">
        <f>Hoja1!AE56</f>
        <v>1477.5</v>
      </c>
      <c r="Q61" s="19">
        <f>Hoja1!AF56</f>
        <v>23522.5</v>
      </c>
    </row>
    <row r="62" spans="1:17" s="21" customFormat="1" ht="18" customHeight="1">
      <c r="A62" s="15">
        <v>56</v>
      </c>
      <c r="B62" s="16" t="str">
        <f>Hoja1!G57</f>
        <v xml:space="preserve">4.2-DPTO.  DE RELACIONES PUBICAS Y PRENSA                                       </v>
      </c>
      <c r="C62" s="17" t="str">
        <f>Hoja1!A57</f>
        <v>JUAN DIAZ AMADOR</v>
      </c>
      <c r="D62" s="17" t="str">
        <f>Hoja1!H57</f>
        <v xml:space="preserve">FOTOGRAFO                               </v>
      </c>
      <c r="E62" s="16" t="s">
        <v>1902</v>
      </c>
      <c r="F62" s="16" t="str">
        <f>Hoja1!AH57</f>
        <v xml:space="preserve">Masculino </v>
      </c>
      <c r="G62" s="18">
        <f>Hoja1!K57</f>
        <v>30000</v>
      </c>
      <c r="H62" s="18">
        <f>Hoja1!U57</f>
        <v>0</v>
      </c>
      <c r="I62" s="18">
        <f>Hoja1!V57</f>
        <v>861</v>
      </c>
      <c r="J62" s="18">
        <f>Hoja1!W57</f>
        <v>912</v>
      </c>
      <c r="K62" s="18">
        <f>Hoja1!X57</f>
        <v>0</v>
      </c>
      <c r="L62" s="18">
        <f>Hoja1!Y57</f>
        <v>0</v>
      </c>
      <c r="M62" s="19">
        <f>Hoja1!Z57</f>
        <v>0</v>
      </c>
      <c r="N62" s="20">
        <f>Hoja1!AC57</f>
        <v>0</v>
      </c>
      <c r="O62" s="20">
        <f>Hoja1!AA57</f>
        <v>0</v>
      </c>
      <c r="P62" s="19">
        <f>Hoja1!AE57</f>
        <v>1773</v>
      </c>
      <c r="Q62" s="19">
        <f>Hoja1!AF57</f>
        <v>28227</v>
      </c>
    </row>
    <row r="63" spans="1:17" s="21" customFormat="1" ht="18" customHeight="1">
      <c r="A63" s="15">
        <v>57</v>
      </c>
      <c r="B63" s="16" t="str">
        <f>Hoja1!G58</f>
        <v xml:space="preserve">4.2-DPTO.  DE RELACIONES PUBICAS Y PRENSA                                       </v>
      </c>
      <c r="C63" s="17" t="str">
        <f>Hoja1!A58</f>
        <v>LUIS FRANCISCO RIVAS MATOS</v>
      </c>
      <c r="D63" s="17" t="str">
        <f>Hoja1!H58</f>
        <v xml:space="preserve">ANALISTA DE COMUNICACIONES              </v>
      </c>
      <c r="E63" s="16" t="s">
        <v>1902</v>
      </c>
      <c r="F63" s="16" t="str">
        <f>Hoja1!AH58</f>
        <v xml:space="preserve">Masculino </v>
      </c>
      <c r="G63" s="18">
        <f>Hoja1!K58</f>
        <v>60000</v>
      </c>
      <c r="H63" s="18">
        <f>Hoja1!U58</f>
        <v>3486.65</v>
      </c>
      <c r="I63" s="18">
        <f>Hoja1!V58</f>
        <v>1722</v>
      </c>
      <c r="J63" s="18">
        <f>Hoja1!W58</f>
        <v>1824</v>
      </c>
      <c r="K63" s="18">
        <f>Hoja1!X58</f>
        <v>0</v>
      </c>
      <c r="L63" s="18">
        <f>Hoja1!Y58</f>
        <v>0</v>
      </c>
      <c r="M63" s="19">
        <f>Hoja1!Z58</f>
        <v>0</v>
      </c>
      <c r="N63" s="20">
        <f>Hoja1!AC58</f>
        <v>0</v>
      </c>
      <c r="O63" s="20">
        <f>Hoja1!AA58</f>
        <v>0</v>
      </c>
      <c r="P63" s="19">
        <f>Hoja1!AE58</f>
        <v>7032.65</v>
      </c>
      <c r="Q63" s="19">
        <f>Hoja1!AF58</f>
        <v>52967.35</v>
      </c>
    </row>
    <row r="64" spans="1:17" s="21" customFormat="1" ht="18" customHeight="1">
      <c r="A64" s="22">
        <v>58</v>
      </c>
      <c r="B64" s="16" t="str">
        <f>Hoja1!G59</f>
        <v xml:space="preserve">4.2-DPTO.  DE RELACIONES PUBICAS Y PRENSA                                       </v>
      </c>
      <c r="C64" s="17" t="str">
        <f>Hoja1!A59</f>
        <v>MANUEL ALEJANDRO FELIZ DIAZ</v>
      </c>
      <c r="D64" s="17" t="str">
        <f>Hoja1!H59</f>
        <v xml:space="preserve">FOTOGRAFO                               </v>
      </c>
      <c r="E64" s="16" t="s">
        <v>1902</v>
      </c>
      <c r="F64" s="16" t="str">
        <f>Hoja1!AH59</f>
        <v xml:space="preserve">Masculino </v>
      </c>
      <c r="G64" s="18">
        <f>Hoja1!K59</f>
        <v>15000</v>
      </c>
      <c r="H64" s="18">
        <f>Hoja1!U59</f>
        <v>0</v>
      </c>
      <c r="I64" s="18">
        <f>Hoja1!V59</f>
        <v>430.5</v>
      </c>
      <c r="J64" s="18">
        <f>Hoja1!W59</f>
        <v>456</v>
      </c>
      <c r="K64" s="18">
        <f>Hoja1!X59</f>
        <v>0</v>
      </c>
      <c r="L64" s="18">
        <f>Hoja1!Y59</f>
        <v>0</v>
      </c>
      <c r="M64" s="19">
        <f>Hoja1!Z59</f>
        <v>0</v>
      </c>
      <c r="N64" s="20">
        <f>Hoja1!AC59</f>
        <v>0</v>
      </c>
      <c r="O64" s="20">
        <f>Hoja1!AA59</f>
        <v>0</v>
      </c>
      <c r="P64" s="19">
        <f>Hoja1!AE59</f>
        <v>886.5</v>
      </c>
      <c r="Q64" s="19">
        <f>Hoja1!AF59</f>
        <v>14113.5</v>
      </c>
    </row>
    <row r="65" spans="1:17" s="21" customFormat="1" ht="18" customHeight="1">
      <c r="A65" s="15">
        <v>59</v>
      </c>
      <c r="B65" s="16" t="str">
        <f>Hoja1!G60</f>
        <v xml:space="preserve">4.2-DPTO.  DE RELACIONES PUBICAS Y PRENSA                                       </v>
      </c>
      <c r="C65" s="17" t="str">
        <f>Hoja1!A60</f>
        <v>MARY YERLYN PAULA PINEDA</v>
      </c>
      <c r="D65" s="17" t="str">
        <f>Hoja1!H60</f>
        <v xml:space="preserve">PERIODISTA                              </v>
      </c>
      <c r="E65" s="16" t="s">
        <v>1902</v>
      </c>
      <c r="F65" s="16" t="str">
        <f>Hoja1!AH60</f>
        <v xml:space="preserve">Femenino  </v>
      </c>
      <c r="G65" s="18">
        <f>Hoja1!K60</f>
        <v>80000</v>
      </c>
      <c r="H65" s="18">
        <f>Hoja1!U60</f>
        <v>6972.07</v>
      </c>
      <c r="I65" s="18">
        <f>Hoja1!V60</f>
        <v>2296</v>
      </c>
      <c r="J65" s="18">
        <f>Hoja1!W60</f>
        <v>2432</v>
      </c>
      <c r="K65" s="18">
        <f>Hoja1!X60</f>
        <v>1715.46</v>
      </c>
      <c r="L65" s="18">
        <f>Hoja1!Y60</f>
        <v>0</v>
      </c>
      <c r="M65" s="19">
        <f>Hoja1!Z60</f>
        <v>0</v>
      </c>
      <c r="N65" s="20">
        <f>Hoja1!AC60</f>
        <v>0</v>
      </c>
      <c r="O65" s="20">
        <f>Hoja1!AA60</f>
        <v>0</v>
      </c>
      <c r="P65" s="19">
        <f>Hoja1!AE60</f>
        <v>13415.53</v>
      </c>
      <c r="Q65" s="19">
        <f>Hoja1!AF60</f>
        <v>66584.47</v>
      </c>
    </row>
    <row r="66" spans="1:17" s="21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7" t="str">
        <f>Hoja1!A61</f>
        <v>NAZARIO ANTONIO JIMENEZ HERNANDEZ</v>
      </c>
      <c r="D66" s="17" t="str">
        <f>Hoja1!H61</f>
        <v xml:space="preserve">TECNICO DE COMUNICACIONES               </v>
      </c>
      <c r="E66" s="16" t="s">
        <v>1902</v>
      </c>
      <c r="F66" s="16" t="str">
        <f>Hoja1!AH61</f>
        <v xml:space="preserve">Masculino </v>
      </c>
      <c r="G66" s="18">
        <f>Hoja1!K61</f>
        <v>35000</v>
      </c>
      <c r="H66" s="18">
        <f>Hoja1!U61</f>
        <v>0</v>
      </c>
      <c r="I66" s="18">
        <f>Hoja1!V61</f>
        <v>1004.5</v>
      </c>
      <c r="J66" s="18">
        <f>Hoja1!W61</f>
        <v>1064</v>
      </c>
      <c r="K66" s="18">
        <f>Hoja1!X61</f>
        <v>0</v>
      </c>
      <c r="L66" s="18">
        <f>Hoja1!Y61</f>
        <v>0</v>
      </c>
      <c r="M66" s="19">
        <f>Hoja1!Z61</f>
        <v>0</v>
      </c>
      <c r="N66" s="20">
        <f>Hoja1!AC61</f>
        <v>0</v>
      </c>
      <c r="O66" s="20">
        <f>Hoja1!AA61</f>
        <v>0</v>
      </c>
      <c r="P66" s="19">
        <f>Hoja1!AE61</f>
        <v>2068.5</v>
      </c>
      <c r="Q66" s="19">
        <f>Hoja1!AF61</f>
        <v>32931.5</v>
      </c>
    </row>
    <row r="67" spans="1:17" s="21" customFormat="1" ht="18" customHeight="1">
      <c r="A67" s="15">
        <v>61</v>
      </c>
      <c r="B67" s="16" t="str">
        <f>Hoja1!G62</f>
        <v xml:space="preserve">5-DIRECCION DE RELACIONES INTERINSTITUCIONALES                                  </v>
      </c>
      <c r="C67" s="17" t="str">
        <f>Hoja1!A62</f>
        <v>KAREN LISBETH RICARDO CORNIEL</v>
      </c>
      <c r="D67" s="17" t="str">
        <f>Hoja1!H62</f>
        <v xml:space="preserve">ASESOR(A)                               </v>
      </c>
      <c r="E67" s="16" t="s">
        <v>1902</v>
      </c>
      <c r="F67" s="16" t="str">
        <f>Hoja1!AH62</f>
        <v xml:space="preserve">Femenino  </v>
      </c>
      <c r="G67" s="18">
        <f>Hoja1!K62</f>
        <v>190000</v>
      </c>
      <c r="H67" s="18">
        <f>Hoja1!U62</f>
        <v>33275.69</v>
      </c>
      <c r="I67" s="18">
        <f>Hoja1!V62</f>
        <v>5453</v>
      </c>
      <c r="J67" s="18">
        <f>Hoja1!W62</f>
        <v>5776</v>
      </c>
      <c r="K67" s="18">
        <f>Hoja1!X62</f>
        <v>0</v>
      </c>
      <c r="L67" s="18">
        <f>Hoja1!Y62</f>
        <v>0</v>
      </c>
      <c r="M67" s="19">
        <f>Hoja1!Z62</f>
        <v>0</v>
      </c>
      <c r="N67" s="20">
        <f>Hoja1!AC62</f>
        <v>0</v>
      </c>
      <c r="O67" s="20">
        <f>Hoja1!AA62</f>
        <v>0</v>
      </c>
      <c r="P67" s="19">
        <f>Hoja1!AE62</f>
        <v>44504.69</v>
      </c>
      <c r="Q67" s="19">
        <f>Hoja1!AF62</f>
        <v>145495.31</v>
      </c>
    </row>
    <row r="68" spans="1:17" s="21" customFormat="1" ht="18" customHeight="1">
      <c r="A68" s="22">
        <v>62</v>
      </c>
      <c r="B68" s="16" t="str">
        <f>Hoja1!G63</f>
        <v xml:space="preserve">5-DIRECCION DE RELACIONES INTERINSTITUCIONALES                                  </v>
      </c>
      <c r="C68" s="17" t="str">
        <f>Hoja1!A63</f>
        <v>NILSON RAMON BATISTA ALMONTE</v>
      </c>
      <c r="D68" s="17" t="str">
        <f>Hoja1!H63</f>
        <v xml:space="preserve">DIRECTOR(A)                             </v>
      </c>
      <c r="E68" s="16" t="s">
        <v>1902</v>
      </c>
      <c r="F68" s="16" t="str">
        <f>Hoja1!AH63</f>
        <v xml:space="preserve">Masculino </v>
      </c>
      <c r="G68" s="18">
        <f>Hoja1!K63</f>
        <v>130000</v>
      </c>
      <c r="H68" s="18">
        <f>Hoja1!U63</f>
        <v>19162.189999999999</v>
      </c>
      <c r="I68" s="18">
        <f>Hoja1!V63</f>
        <v>3731</v>
      </c>
      <c r="J68" s="18">
        <f>Hoja1!W63</f>
        <v>3952</v>
      </c>
      <c r="K68" s="18">
        <f>Hoja1!X63</f>
        <v>0</v>
      </c>
      <c r="L68" s="18">
        <f>Hoja1!Y63</f>
        <v>0</v>
      </c>
      <c r="M68" s="19">
        <f>Hoja1!Z63</f>
        <v>4500</v>
      </c>
      <c r="N68" s="20">
        <f>Hoja1!AC63</f>
        <v>0</v>
      </c>
      <c r="O68" s="20">
        <f>Hoja1!AA63</f>
        <v>0</v>
      </c>
      <c r="P68" s="19">
        <f>Hoja1!AE63</f>
        <v>31345.19</v>
      </c>
      <c r="Q68" s="19">
        <f>Hoja1!AF63</f>
        <v>98654.81</v>
      </c>
    </row>
    <row r="69" spans="1:17" s="21" customFormat="1" ht="18" customHeight="1">
      <c r="A69" s="15">
        <v>63</v>
      </c>
      <c r="B69" s="16" t="str">
        <f>Hoja1!G64</f>
        <v xml:space="preserve">6-DIRECCION DE RECURSOS HUMANOS                                                 </v>
      </c>
      <c r="C69" s="17" t="str">
        <f>Hoja1!A64</f>
        <v>EDUVIRGIS CRUZ FERREIRA</v>
      </c>
      <c r="D69" s="17" t="str">
        <f>Hoja1!H64</f>
        <v xml:space="preserve">AUXILIAR ADMINISTRATIVO                 </v>
      </c>
      <c r="E69" s="16" t="s">
        <v>1903</v>
      </c>
      <c r="F69" s="16" t="str">
        <f>Hoja1!AH64</f>
        <v xml:space="preserve">Femenino  </v>
      </c>
      <c r="G69" s="18">
        <f>Hoja1!K64</f>
        <v>33000</v>
      </c>
      <c r="H69" s="18">
        <f>Hoja1!U64</f>
        <v>0</v>
      </c>
      <c r="I69" s="18">
        <f>Hoja1!V64</f>
        <v>947.1</v>
      </c>
      <c r="J69" s="18">
        <f>Hoja1!W64</f>
        <v>1003.2</v>
      </c>
      <c r="K69" s="18">
        <f>Hoja1!X64</f>
        <v>0</v>
      </c>
      <c r="L69" s="18">
        <f>Hoja1!Y64</f>
        <v>0</v>
      </c>
      <c r="M69" s="19">
        <f>Hoja1!Z64</f>
        <v>3402.83</v>
      </c>
      <c r="N69" s="20">
        <f>Hoja1!AC64</f>
        <v>0</v>
      </c>
      <c r="O69" s="20">
        <f>Hoja1!AA64</f>
        <v>0</v>
      </c>
      <c r="P69" s="19">
        <f>Hoja1!AE64</f>
        <v>5353.13</v>
      </c>
      <c r="Q69" s="19">
        <f>Hoja1!AF64</f>
        <v>27646.87</v>
      </c>
    </row>
    <row r="70" spans="1:17" s="21" customFormat="1" ht="18" customHeight="1">
      <c r="A70" s="15">
        <v>64</v>
      </c>
      <c r="B70" s="16" t="str">
        <f>Hoja1!G65</f>
        <v xml:space="preserve">6-DIRECCION DE RECURSOS HUMANOS                                                 </v>
      </c>
      <c r="C70" s="17" t="str">
        <f>Hoja1!A65</f>
        <v>FLORY Y. SANCHEZ H.</v>
      </c>
      <c r="D70" s="17" t="str">
        <f>Hoja1!H65</f>
        <v xml:space="preserve">ASESOR(A) DE RECURSOS HUMANOS           </v>
      </c>
      <c r="E70" s="16" t="s">
        <v>1902</v>
      </c>
      <c r="F70" s="16" t="str">
        <f>Hoja1!AH65</f>
        <v xml:space="preserve">Femenino  </v>
      </c>
      <c r="G70" s="18">
        <f>Hoja1!K65</f>
        <v>90000</v>
      </c>
      <c r="H70" s="18">
        <f>Hoja1!U65</f>
        <v>9753.19</v>
      </c>
      <c r="I70" s="18">
        <f>Hoja1!V65</f>
        <v>2583</v>
      </c>
      <c r="J70" s="18">
        <f>Hoja1!W65</f>
        <v>2736</v>
      </c>
      <c r="K70" s="18">
        <f>Hoja1!X65</f>
        <v>0</v>
      </c>
      <c r="L70" s="18">
        <f>Hoja1!Y65</f>
        <v>0</v>
      </c>
      <c r="M70" s="19">
        <f>Hoja1!Z65</f>
        <v>0</v>
      </c>
      <c r="N70" s="20">
        <f>Hoja1!AC65</f>
        <v>0</v>
      </c>
      <c r="O70" s="20">
        <f>Hoja1!AA65</f>
        <v>0</v>
      </c>
      <c r="P70" s="19">
        <f>Hoja1!AE65</f>
        <v>15072.19</v>
      </c>
      <c r="Q70" s="19">
        <f>Hoja1!AF65</f>
        <v>74927.81</v>
      </c>
    </row>
    <row r="71" spans="1:17" s="21" customFormat="1" ht="18" customHeight="1">
      <c r="A71" s="15">
        <v>65</v>
      </c>
      <c r="B71" s="16" t="str">
        <f>Hoja1!G66</f>
        <v xml:space="preserve">6-DIRECCION DE RECURSOS HUMANOS                                                 </v>
      </c>
      <c r="C71" s="17" t="str">
        <f>Hoja1!A66</f>
        <v>HELEN MARIA PEÑA SOTO</v>
      </c>
      <c r="D71" s="17" t="str">
        <f>Hoja1!H66</f>
        <v xml:space="preserve">TECNICO DE RECURSOS HUMANOS             </v>
      </c>
      <c r="E71" s="16" t="s">
        <v>1902</v>
      </c>
      <c r="F71" s="16" t="str">
        <f>Hoja1!AH66</f>
        <v xml:space="preserve">Femenino  </v>
      </c>
      <c r="G71" s="18">
        <f>Hoja1!K66</f>
        <v>46000</v>
      </c>
      <c r="H71" s="18">
        <f>Hoja1!U66</f>
        <v>1289.46</v>
      </c>
      <c r="I71" s="18">
        <f>Hoja1!V66</f>
        <v>1320.2</v>
      </c>
      <c r="J71" s="18">
        <f>Hoja1!W66</f>
        <v>1398.4</v>
      </c>
      <c r="K71" s="18">
        <f>Hoja1!X66</f>
        <v>0</v>
      </c>
      <c r="L71" s="18">
        <f>Hoja1!Y66</f>
        <v>1349.63</v>
      </c>
      <c r="M71" s="19">
        <f>Hoja1!Z66</f>
        <v>0</v>
      </c>
      <c r="N71" s="20">
        <f>Hoja1!AC66</f>
        <v>0</v>
      </c>
      <c r="O71" s="20">
        <f>Hoja1!AA66</f>
        <v>100</v>
      </c>
      <c r="P71" s="19">
        <f>Hoja1!AE66</f>
        <v>5457.69</v>
      </c>
      <c r="Q71" s="19">
        <f>Hoja1!AF66</f>
        <v>40542.31</v>
      </c>
    </row>
    <row r="72" spans="1:17" s="21" customFormat="1" ht="18" customHeight="1">
      <c r="A72" s="22">
        <v>66</v>
      </c>
      <c r="B72" s="16" t="str">
        <f>Hoja1!G67</f>
        <v xml:space="preserve">6-DIRECCION DE RECURSOS HUMANOS                                                 </v>
      </c>
      <c r="C72" s="17" t="str">
        <f>Hoja1!A67</f>
        <v>MARTHA LUCILA PORTOREAL</v>
      </c>
      <c r="D72" s="17" t="str">
        <f>Hoja1!H67</f>
        <v xml:space="preserve">AUXILIAR RR.HH.                         </v>
      </c>
      <c r="E72" s="16" t="s">
        <v>1902</v>
      </c>
      <c r="F72" s="16" t="str">
        <f>Hoja1!AH67</f>
        <v xml:space="preserve">Femenino  </v>
      </c>
      <c r="G72" s="18">
        <f>Hoja1!K67</f>
        <v>26000</v>
      </c>
      <c r="H72" s="18">
        <f>Hoja1!U67</f>
        <v>0</v>
      </c>
      <c r="I72" s="18">
        <f>Hoja1!V67</f>
        <v>746.2</v>
      </c>
      <c r="J72" s="18">
        <f>Hoja1!W67</f>
        <v>790.4</v>
      </c>
      <c r="K72" s="18">
        <f>Hoja1!X67</f>
        <v>0</v>
      </c>
      <c r="L72" s="18">
        <f>Hoja1!Y67</f>
        <v>1496.06</v>
      </c>
      <c r="M72" s="19">
        <f>Hoja1!Z67</f>
        <v>5500.65</v>
      </c>
      <c r="N72" s="20">
        <f>Hoja1!AC67</f>
        <v>0</v>
      </c>
      <c r="O72" s="20">
        <f>Hoja1!AA67</f>
        <v>50</v>
      </c>
      <c r="P72" s="19">
        <f>Hoja1!AE67</f>
        <v>8583.31</v>
      </c>
      <c r="Q72" s="19">
        <f>Hoja1!AF67</f>
        <v>17416.689999999999</v>
      </c>
    </row>
    <row r="73" spans="1:17" s="21" customFormat="1" ht="18" customHeight="1">
      <c r="A73" s="15">
        <v>67</v>
      </c>
      <c r="B73" s="16" t="str">
        <f>Hoja1!G68</f>
        <v xml:space="preserve">6-DIRECCION DE RECURSOS HUMANOS                                                 </v>
      </c>
      <c r="C73" s="17" t="str">
        <f>Hoja1!A68</f>
        <v>ROSAURY TEJADA DIAZ</v>
      </c>
      <c r="D73" s="17" t="str">
        <f>Hoja1!H68</f>
        <v xml:space="preserve">TECNICO ADMINISTRATIVO                  </v>
      </c>
      <c r="E73" s="16" t="s">
        <v>1902</v>
      </c>
      <c r="F73" s="16" t="str">
        <f>Hoja1!AH68</f>
        <v xml:space="preserve">Femenino  </v>
      </c>
      <c r="G73" s="18">
        <f>Hoja1!K68</f>
        <v>40000</v>
      </c>
      <c r="H73" s="18">
        <f>Hoja1!U68</f>
        <v>442.65</v>
      </c>
      <c r="I73" s="18">
        <f>Hoja1!V68</f>
        <v>1148</v>
      </c>
      <c r="J73" s="18">
        <f>Hoja1!W68</f>
        <v>1216</v>
      </c>
      <c r="K73" s="18">
        <f>Hoja1!X68</f>
        <v>0</v>
      </c>
      <c r="L73" s="18">
        <f>Hoja1!Y68</f>
        <v>0</v>
      </c>
      <c r="M73" s="19">
        <f>Hoja1!Z68</f>
        <v>0</v>
      </c>
      <c r="N73" s="20">
        <f>Hoja1!AC68</f>
        <v>0</v>
      </c>
      <c r="O73" s="20">
        <f>Hoja1!AA68</f>
        <v>0</v>
      </c>
      <c r="P73" s="19">
        <f>Hoja1!AE68</f>
        <v>2806.65</v>
      </c>
      <c r="Q73" s="19">
        <f>Hoja1!AF68</f>
        <v>37193.35</v>
      </c>
    </row>
    <row r="74" spans="1:17" s="21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7" t="str">
        <f>Hoja1!A69</f>
        <v>SONIA MARGARITA PEREZ LOPEZ</v>
      </c>
      <c r="D74" s="17" t="str">
        <f>Hoja1!H69</f>
        <v xml:space="preserve">ASESOR(A) DE RECURSOS HUMANOS           </v>
      </c>
      <c r="E74" s="16" t="s">
        <v>1902</v>
      </c>
      <c r="F74" s="16" t="str">
        <f>Hoja1!AH69</f>
        <v xml:space="preserve">Femenino  </v>
      </c>
      <c r="G74" s="18">
        <f>Hoja1!K69</f>
        <v>100000</v>
      </c>
      <c r="H74" s="18">
        <f>Hoja1!U69</f>
        <v>12105.44</v>
      </c>
      <c r="I74" s="18">
        <f>Hoja1!V69</f>
        <v>2870</v>
      </c>
      <c r="J74" s="18">
        <f>Hoja1!W69</f>
        <v>3040</v>
      </c>
      <c r="K74" s="18">
        <f>Hoja1!X69</f>
        <v>0</v>
      </c>
      <c r="L74" s="18">
        <f>Hoja1!Y69</f>
        <v>0</v>
      </c>
      <c r="M74" s="19">
        <f>Hoja1!Z69</f>
        <v>0</v>
      </c>
      <c r="N74" s="20">
        <f>Hoja1!AC69</f>
        <v>0</v>
      </c>
      <c r="O74" s="20">
        <f>Hoja1!AA69</f>
        <v>0</v>
      </c>
      <c r="P74" s="19">
        <f>Hoja1!AE69</f>
        <v>18015.439999999999</v>
      </c>
      <c r="Q74" s="19">
        <f>Hoja1!AF69</f>
        <v>81984.56</v>
      </c>
    </row>
    <row r="75" spans="1:17" s="21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7" t="str">
        <f>Hoja1!A70</f>
        <v>VILMA ZORAIDA CONTRERAS DE ACOSTA</v>
      </c>
      <c r="D75" s="17" t="str">
        <f>Hoja1!H70</f>
        <v xml:space="preserve">DIRECTOR(A)                             </v>
      </c>
      <c r="E75" s="16" t="s">
        <v>1902</v>
      </c>
      <c r="F75" s="16" t="str">
        <f>Hoja1!AH70</f>
        <v xml:space="preserve">Femenino  </v>
      </c>
      <c r="G75" s="18">
        <f>Hoja1!K70</f>
        <v>150000</v>
      </c>
      <c r="H75" s="18">
        <f>Hoja1!U70</f>
        <v>23866.69</v>
      </c>
      <c r="I75" s="18">
        <f>Hoja1!V70</f>
        <v>4305</v>
      </c>
      <c r="J75" s="18">
        <f>Hoja1!W70</f>
        <v>4560</v>
      </c>
      <c r="K75" s="18">
        <f>Hoja1!X70</f>
        <v>0</v>
      </c>
      <c r="L75" s="18">
        <f>Hoja1!Y70</f>
        <v>0</v>
      </c>
      <c r="M75" s="19">
        <f>Hoja1!Z70</f>
        <v>35387.35</v>
      </c>
      <c r="N75" s="20">
        <f>Hoja1!AC70</f>
        <v>0</v>
      </c>
      <c r="O75" s="20">
        <f>Hoja1!AA70</f>
        <v>100</v>
      </c>
      <c r="P75" s="19">
        <f>Hoja1!AE70</f>
        <v>68219.039999999994</v>
      </c>
      <c r="Q75" s="19">
        <f>Hoja1!AF70</f>
        <v>81780.960000000006</v>
      </c>
    </row>
    <row r="76" spans="1:17" s="21" customFormat="1" ht="18" customHeight="1">
      <c r="A76" s="22">
        <v>70</v>
      </c>
      <c r="B76" s="16" t="str">
        <f>Hoja1!G71</f>
        <v xml:space="preserve">6.1-DPTO. DE REGISTRO Y CONTROL DE NOMINA                                       </v>
      </c>
      <c r="C76" s="17" t="str">
        <f>Hoja1!A71</f>
        <v xml:space="preserve"> DENISSE PATRICIA SANTOS GUZMAN</v>
      </c>
      <c r="D76" s="17" t="str">
        <f>Hoja1!H71</f>
        <v xml:space="preserve">ENCARGADO(A)                            </v>
      </c>
      <c r="E76" s="16" t="s">
        <v>1902</v>
      </c>
      <c r="F76" s="16" t="str">
        <f>Hoja1!AH71</f>
        <v xml:space="preserve">Femenino  </v>
      </c>
      <c r="G76" s="18">
        <f>Hoja1!K71</f>
        <v>100000</v>
      </c>
      <c r="H76" s="18">
        <f>Hoja1!U71</f>
        <v>12105.44</v>
      </c>
      <c r="I76" s="18">
        <f>Hoja1!V71</f>
        <v>2870</v>
      </c>
      <c r="J76" s="18">
        <f>Hoja1!W71</f>
        <v>3040</v>
      </c>
      <c r="K76" s="18">
        <f>Hoja1!X71</f>
        <v>0</v>
      </c>
      <c r="L76" s="18">
        <f>Hoja1!Y71</f>
        <v>0</v>
      </c>
      <c r="M76" s="19">
        <f>Hoja1!Z71</f>
        <v>500</v>
      </c>
      <c r="N76" s="20">
        <f>Hoja1!AC71</f>
        <v>0</v>
      </c>
      <c r="O76" s="20">
        <f>Hoja1!AA71</f>
        <v>50</v>
      </c>
      <c r="P76" s="19">
        <f>Hoja1!AE71</f>
        <v>18565.439999999999</v>
      </c>
      <c r="Q76" s="19">
        <f>Hoja1!AF71</f>
        <v>81434.559999999998</v>
      </c>
    </row>
    <row r="77" spans="1:17" s="21" customFormat="1" ht="18" customHeight="1">
      <c r="A77" s="15">
        <v>71</v>
      </c>
      <c r="B77" s="16" t="str">
        <f>Hoja1!G72</f>
        <v xml:space="preserve">6.1-DPTO. DE REGISTRO Y CONTROL DE NOMINA                                       </v>
      </c>
      <c r="C77" s="17" t="str">
        <f>Hoja1!A72</f>
        <v>MADELINE LISBETH MARTINEZ POLANCO</v>
      </c>
      <c r="D77" s="17" t="str">
        <f>Hoja1!H72</f>
        <v xml:space="preserve">TECNICO DE NOMINA                       </v>
      </c>
      <c r="E77" s="16" t="s">
        <v>1902</v>
      </c>
      <c r="F77" s="16" t="str">
        <f>Hoja1!AH72</f>
        <v xml:space="preserve">Femenino  </v>
      </c>
      <c r="G77" s="18">
        <f>Hoja1!K72</f>
        <v>46000</v>
      </c>
      <c r="H77" s="18">
        <f>Hoja1!U72</f>
        <v>1289.46</v>
      </c>
      <c r="I77" s="18">
        <f>Hoja1!V72</f>
        <v>1320.2</v>
      </c>
      <c r="J77" s="18">
        <f>Hoja1!W72</f>
        <v>1398.4</v>
      </c>
      <c r="K77" s="18">
        <f>Hoja1!X72</f>
        <v>0</v>
      </c>
      <c r="L77" s="18">
        <f>Hoja1!Y72</f>
        <v>0</v>
      </c>
      <c r="M77" s="19">
        <f>Hoja1!Z72</f>
        <v>0</v>
      </c>
      <c r="N77" s="20">
        <f>Hoja1!AC72</f>
        <v>0</v>
      </c>
      <c r="O77" s="20">
        <f>Hoja1!AA72</f>
        <v>50</v>
      </c>
      <c r="P77" s="19">
        <f>Hoja1!AE72</f>
        <v>4058.06</v>
      </c>
      <c r="Q77" s="19">
        <f>Hoja1!AF72</f>
        <v>41941.94</v>
      </c>
    </row>
    <row r="78" spans="1:17" s="21" customFormat="1" ht="18" customHeight="1">
      <c r="A78" s="15">
        <v>72</v>
      </c>
      <c r="B78" s="16" t="str">
        <f>Hoja1!G73</f>
        <v xml:space="preserve">6.1-DPTO. DE REGISTRO Y CONTROL DE NOMINA                                       </v>
      </c>
      <c r="C78" s="17" t="str">
        <f>Hoja1!A73</f>
        <v>YOANNY MARTINEZ SANTOS</v>
      </c>
      <c r="D78" s="17" t="str">
        <f>Hoja1!H73</f>
        <v xml:space="preserve">TECNICO DE NOMINA                       </v>
      </c>
      <c r="E78" s="16" t="s">
        <v>1903</v>
      </c>
      <c r="F78" s="16" t="str">
        <f>Hoja1!AH73</f>
        <v xml:space="preserve">Femenino  </v>
      </c>
      <c r="G78" s="18">
        <f>Hoja1!K73</f>
        <v>46000</v>
      </c>
      <c r="H78" s="18">
        <f>Hoja1!U73</f>
        <v>1032.1400000000001</v>
      </c>
      <c r="I78" s="18">
        <f>Hoja1!V73</f>
        <v>1320.2</v>
      </c>
      <c r="J78" s="18">
        <f>Hoja1!W73</f>
        <v>1398.4</v>
      </c>
      <c r="K78" s="18">
        <f>Hoja1!X73</f>
        <v>1715.46</v>
      </c>
      <c r="L78" s="18">
        <f>Hoja1!Y73</f>
        <v>748.03</v>
      </c>
      <c r="M78" s="19">
        <f>Hoja1!Z73</f>
        <v>4769.93</v>
      </c>
      <c r="N78" s="20">
        <f>Hoja1!AC73</f>
        <v>0</v>
      </c>
      <c r="O78" s="20">
        <f>Hoja1!AA73</f>
        <v>50</v>
      </c>
      <c r="P78" s="19">
        <f>Hoja1!AE73</f>
        <v>11034.16</v>
      </c>
      <c r="Q78" s="19">
        <f>Hoja1!AF73</f>
        <v>34965.839999999997</v>
      </c>
    </row>
    <row r="79" spans="1:17" s="21" customFormat="1" ht="18" customHeight="1">
      <c r="A79" s="15">
        <v>73</v>
      </c>
      <c r="B79" s="16" t="str">
        <f>Hoja1!G74</f>
        <v xml:space="preserve">6.1.1-DIV. DE EVAL. DESEMPE-O Y CAP.                                            </v>
      </c>
      <c r="C79" s="17" t="str">
        <f>Hoja1!A74</f>
        <v>CAROLINA GARCIA ACOSTA</v>
      </c>
      <c r="D79" s="17" t="str">
        <f>Hoja1!H74</f>
        <v xml:space="preserve">AUXILIAR ADMINISTRATIVO                 </v>
      </c>
      <c r="E79" s="16" t="s">
        <v>1902</v>
      </c>
      <c r="F79" s="16" t="str">
        <f>Hoja1!AH74</f>
        <v xml:space="preserve">Femenino  </v>
      </c>
      <c r="G79" s="18">
        <f>Hoja1!K74</f>
        <v>35000</v>
      </c>
      <c r="H79" s="18">
        <f>Hoja1!U74</f>
        <v>0</v>
      </c>
      <c r="I79" s="18">
        <f>Hoja1!V74</f>
        <v>1004.5</v>
      </c>
      <c r="J79" s="18">
        <f>Hoja1!W74</f>
        <v>1064</v>
      </c>
      <c r="K79" s="18">
        <f>Hoja1!X74</f>
        <v>0</v>
      </c>
      <c r="L79" s="18">
        <f>Hoja1!Y74</f>
        <v>748.03</v>
      </c>
      <c r="M79" s="19">
        <f>Hoja1!Z74</f>
        <v>7025.9</v>
      </c>
      <c r="N79" s="20">
        <f>Hoja1!AC74</f>
        <v>0</v>
      </c>
      <c r="O79" s="20">
        <f>Hoja1!AA74</f>
        <v>0</v>
      </c>
      <c r="P79" s="19">
        <f>Hoja1!AE74</f>
        <v>9842.43</v>
      </c>
      <c r="Q79" s="19">
        <f>Hoja1!AF74</f>
        <v>25157.57</v>
      </c>
    </row>
    <row r="80" spans="1:17" s="21" customFormat="1" ht="18" customHeight="1">
      <c r="A80" s="22">
        <v>74</v>
      </c>
      <c r="B80" s="16" t="str">
        <f>Hoja1!G75</f>
        <v xml:space="preserve">6.1.1-DIV. DE EVAL. DESEMPE-O Y CAP.                                            </v>
      </c>
      <c r="C80" s="17" t="str">
        <f>Hoja1!A75</f>
        <v>YANEIRA MIGUELINA MELO CASTILLO</v>
      </c>
      <c r="D80" s="17" t="str">
        <f>Hoja1!H75</f>
        <v xml:space="preserve">PSICOLOGO(A)                            </v>
      </c>
      <c r="E80" s="16" t="s">
        <v>1903</v>
      </c>
      <c r="F80" s="16" t="str">
        <f>Hoja1!AH75</f>
        <v xml:space="preserve">Femenino  </v>
      </c>
      <c r="G80" s="18">
        <f>Hoja1!K75</f>
        <v>56000</v>
      </c>
      <c r="H80" s="18">
        <f>Hoja1!U75</f>
        <v>2186.17</v>
      </c>
      <c r="I80" s="18">
        <f>Hoja1!V75</f>
        <v>1607.2</v>
      </c>
      <c r="J80" s="18">
        <f>Hoja1!W75</f>
        <v>1702.4</v>
      </c>
      <c r="K80" s="18">
        <f>Hoja1!X75</f>
        <v>3430.92</v>
      </c>
      <c r="L80" s="18">
        <f>Hoja1!Y75</f>
        <v>0</v>
      </c>
      <c r="M80" s="19">
        <f>Hoja1!Z75</f>
        <v>4231.37</v>
      </c>
      <c r="N80" s="20">
        <f>Hoja1!AC75</f>
        <v>0</v>
      </c>
      <c r="O80" s="20">
        <f>Hoja1!AA75</f>
        <v>0</v>
      </c>
      <c r="P80" s="19">
        <f>Hoja1!AE75</f>
        <v>13158.06</v>
      </c>
      <c r="Q80" s="19">
        <f>Hoja1!AF75</f>
        <v>42841.94</v>
      </c>
    </row>
    <row r="81" spans="1:17" s="21" customFormat="1" ht="18" customHeight="1">
      <c r="A81" s="15">
        <v>75</v>
      </c>
      <c r="B81" s="16" t="str">
        <f>Hoja1!G76</f>
        <v xml:space="preserve">6.1.2-DIV. DE ORG. DEL TRABAJO Y COMP.                                          </v>
      </c>
      <c r="C81" s="17" t="str">
        <f>Hoja1!A76</f>
        <v>ILIANA MARGARITA LARANCUENT ALFONSECA</v>
      </c>
      <c r="D81" s="17" t="str">
        <f>Hoja1!H76</f>
        <v xml:space="preserve">ENCARGADO(A)                            </v>
      </c>
      <c r="E81" s="16" t="s">
        <v>1902</v>
      </c>
      <c r="F81" s="16" t="str">
        <f>Hoja1!AH76</f>
        <v xml:space="preserve">Femenino  </v>
      </c>
      <c r="G81" s="18">
        <f>Hoja1!K76</f>
        <v>85000</v>
      </c>
      <c r="H81" s="18">
        <f>Hoja1!U76</f>
        <v>8577.06</v>
      </c>
      <c r="I81" s="18">
        <f>Hoja1!V76</f>
        <v>2439.5</v>
      </c>
      <c r="J81" s="18">
        <f>Hoja1!W76</f>
        <v>2584</v>
      </c>
      <c r="K81" s="18">
        <f>Hoja1!X76</f>
        <v>0</v>
      </c>
      <c r="L81" s="18">
        <f>Hoja1!Y76</f>
        <v>0</v>
      </c>
      <c r="M81" s="19">
        <f>Hoja1!Z76</f>
        <v>5542.92</v>
      </c>
      <c r="N81" s="20">
        <f>Hoja1!AC76</f>
        <v>0</v>
      </c>
      <c r="O81" s="20">
        <f>Hoja1!AA76</f>
        <v>50</v>
      </c>
      <c r="P81" s="19">
        <f>Hoja1!AE76</f>
        <v>19193.48</v>
      </c>
      <c r="Q81" s="19">
        <f>Hoja1!AF76</f>
        <v>65806.52</v>
      </c>
    </row>
    <row r="82" spans="1:17" s="21" customFormat="1" ht="18" customHeight="1">
      <c r="A82" s="15">
        <v>76</v>
      </c>
      <c r="B82" s="16" t="str">
        <f>Hoja1!G77</f>
        <v xml:space="preserve">6.1.2-DIV. DE ORG. DEL TRABAJO Y COMP.                                          </v>
      </c>
      <c r="C82" s="17" t="str">
        <f>Hoja1!A77</f>
        <v>NICAURIS MONTERO SANTANA</v>
      </c>
      <c r="D82" s="17" t="str">
        <f>Hoja1!H77</f>
        <v xml:space="preserve">TECNICO DE RECURSOS HUMANOS             </v>
      </c>
      <c r="E82" s="16" t="s">
        <v>1903</v>
      </c>
      <c r="F82" s="16" t="str">
        <f>Hoja1!AH77</f>
        <v xml:space="preserve">Femenino  </v>
      </c>
      <c r="G82" s="18">
        <f>Hoja1!K77</f>
        <v>45000</v>
      </c>
      <c r="H82" s="18">
        <f>Hoja1!U77</f>
        <v>1148.33</v>
      </c>
      <c r="I82" s="18">
        <f>Hoja1!V77</f>
        <v>1291.5</v>
      </c>
      <c r="J82" s="18">
        <f>Hoja1!W77</f>
        <v>1368</v>
      </c>
      <c r="K82" s="18">
        <f>Hoja1!X77</f>
        <v>0</v>
      </c>
      <c r="L82" s="18">
        <f>Hoja1!Y77</f>
        <v>0</v>
      </c>
      <c r="M82" s="19">
        <f>Hoja1!Z77</f>
        <v>0</v>
      </c>
      <c r="N82" s="20">
        <f>Hoja1!AC77</f>
        <v>0</v>
      </c>
      <c r="O82" s="20">
        <f>Hoja1!AA77</f>
        <v>50</v>
      </c>
      <c r="P82" s="19">
        <f>Hoja1!AE77</f>
        <v>3857.83</v>
      </c>
      <c r="Q82" s="19">
        <f>Hoja1!AF77</f>
        <v>41142.17</v>
      </c>
    </row>
    <row r="83" spans="1:17" s="21" customFormat="1" ht="18" customHeight="1">
      <c r="A83" s="15">
        <v>77</v>
      </c>
      <c r="B83" s="16" t="str">
        <f>Hoja1!G78</f>
        <v xml:space="preserve">6.1.3 SECCION DE RECLUTAMIENTO Y SELECCION                                      </v>
      </c>
      <c r="C83" s="17" t="str">
        <f>Hoja1!A78</f>
        <v>ARABELLE PATRICIA CAMPOS GOMEZ</v>
      </c>
      <c r="D83" s="17" t="str">
        <f>Hoja1!H78</f>
        <v xml:space="preserve">ENCARGADO(A)                            </v>
      </c>
      <c r="E83" s="16" t="s">
        <v>1902</v>
      </c>
      <c r="F83" s="16" t="str">
        <f>Hoja1!AH78</f>
        <v xml:space="preserve">Femenino  </v>
      </c>
      <c r="G83" s="18">
        <f>Hoja1!K78</f>
        <v>75000</v>
      </c>
      <c r="H83" s="18">
        <f>Hoja1!U78</f>
        <v>6309.35</v>
      </c>
      <c r="I83" s="18">
        <f>Hoja1!V78</f>
        <v>2152.5</v>
      </c>
      <c r="J83" s="18">
        <f>Hoja1!W78</f>
        <v>2280</v>
      </c>
      <c r="K83" s="18">
        <f>Hoja1!X78</f>
        <v>0</v>
      </c>
      <c r="L83" s="18">
        <f>Hoja1!Y78</f>
        <v>1496.06</v>
      </c>
      <c r="M83" s="19">
        <f>Hoja1!Z78</f>
        <v>2000</v>
      </c>
      <c r="N83" s="20">
        <f>Hoja1!AC78</f>
        <v>0</v>
      </c>
      <c r="O83" s="20">
        <f>Hoja1!AA78</f>
        <v>0</v>
      </c>
      <c r="P83" s="19">
        <f>Hoja1!AE78</f>
        <v>14237.91</v>
      </c>
      <c r="Q83" s="19">
        <f>Hoja1!AF78</f>
        <v>60762.09</v>
      </c>
    </row>
    <row r="84" spans="1:17" s="21" customFormat="1" ht="18" customHeight="1">
      <c r="A84" s="22">
        <v>78</v>
      </c>
      <c r="B84" s="16" t="str">
        <f>Hoja1!G79</f>
        <v xml:space="preserve">6.1.3 SECCION DE RECLUTAMIENTO Y SELECCION                                      </v>
      </c>
      <c r="C84" s="17" t="str">
        <f>Hoja1!A79</f>
        <v>WANDA YUNET FLORIAN DE BASORA</v>
      </c>
      <c r="D84" s="17" t="str">
        <f>Hoja1!H79</f>
        <v xml:space="preserve">TECNICO DE RECURSOS HUMANOS             </v>
      </c>
      <c r="E84" s="16" t="s">
        <v>1902</v>
      </c>
      <c r="F84" s="16" t="str">
        <f>Hoja1!AH79</f>
        <v xml:space="preserve">Femenino  </v>
      </c>
      <c r="G84" s="18">
        <f>Hoja1!K79</f>
        <v>45000</v>
      </c>
      <c r="H84" s="18">
        <f>Hoja1!U79</f>
        <v>1148.33</v>
      </c>
      <c r="I84" s="18">
        <f>Hoja1!V79</f>
        <v>1291.5</v>
      </c>
      <c r="J84" s="18">
        <f>Hoja1!W79</f>
        <v>1368</v>
      </c>
      <c r="K84" s="18">
        <f>Hoja1!X79</f>
        <v>0</v>
      </c>
      <c r="L84" s="18">
        <f>Hoja1!Y79</f>
        <v>0</v>
      </c>
      <c r="M84" s="19">
        <f>Hoja1!Z79</f>
        <v>2856.54</v>
      </c>
      <c r="N84" s="20">
        <f>Hoja1!AC79</f>
        <v>0</v>
      </c>
      <c r="O84" s="20">
        <f>Hoja1!AA79</f>
        <v>0</v>
      </c>
      <c r="P84" s="19">
        <f>Hoja1!AE79</f>
        <v>6664.37</v>
      </c>
      <c r="Q84" s="19">
        <f>Hoja1!AF79</f>
        <v>38335.629999999997</v>
      </c>
    </row>
    <row r="85" spans="1:17" s="21" customFormat="1" ht="18" customHeight="1">
      <c r="A85" s="15">
        <v>79</v>
      </c>
      <c r="B85" s="16" t="str">
        <f>Hoja1!G80</f>
        <v xml:space="preserve">7-SUB-SEC. DE PLAN. Y DES. INSTITUCIONAL                                        </v>
      </c>
      <c r="C85" s="17" t="str">
        <f>Hoja1!A80</f>
        <v>FRANKLIN DE JESUS LABOUR FELIZ</v>
      </c>
      <c r="D85" s="17" t="str">
        <f>Hoja1!H80</f>
        <v xml:space="preserve">ASESOR(A)                               </v>
      </c>
      <c r="E85" s="16" t="s">
        <v>1902</v>
      </c>
      <c r="F85" s="16" t="str">
        <f>Hoja1!AH80</f>
        <v xml:space="preserve">Masculino </v>
      </c>
      <c r="G85" s="18">
        <f>Hoja1!K80</f>
        <v>60000</v>
      </c>
      <c r="H85" s="18">
        <f>Hoja1!U80</f>
        <v>3486.65</v>
      </c>
      <c r="I85" s="18">
        <f>Hoja1!V80</f>
        <v>1722</v>
      </c>
      <c r="J85" s="18">
        <f>Hoja1!W80</f>
        <v>1824</v>
      </c>
      <c r="K85" s="18">
        <f>Hoja1!X80</f>
        <v>0</v>
      </c>
      <c r="L85" s="18">
        <f>Hoja1!Y80</f>
        <v>0</v>
      </c>
      <c r="M85" s="19">
        <f>Hoja1!Z80</f>
        <v>0</v>
      </c>
      <c r="N85" s="20">
        <f>Hoja1!AC80</f>
        <v>0</v>
      </c>
      <c r="O85" s="20">
        <f>Hoja1!AA80</f>
        <v>0</v>
      </c>
      <c r="P85" s="19">
        <f>Hoja1!AE80</f>
        <v>7032.65</v>
      </c>
      <c r="Q85" s="19">
        <f>Hoja1!AF80</f>
        <v>52967.35</v>
      </c>
    </row>
    <row r="86" spans="1:17" s="21" customFormat="1" ht="18" customHeight="1">
      <c r="A86" s="15">
        <v>80</v>
      </c>
      <c r="B86" s="16" t="str">
        <f>Hoja1!G81</f>
        <v xml:space="preserve">7-SUB-SEC. DE PLAN. Y DES. INSTITUCIONAL                                        </v>
      </c>
      <c r="C86" s="17" t="str">
        <f>Hoja1!A81</f>
        <v>JENNIFER ESPERANZA DE LA CRUZ BREA</v>
      </c>
      <c r="D86" s="17" t="str">
        <f>Hoja1!H81</f>
        <v xml:space="preserve">ASISTENTE                               </v>
      </c>
      <c r="E86" s="16" t="s">
        <v>1902</v>
      </c>
      <c r="F86" s="16" t="str">
        <f>Hoja1!AH81</f>
        <v xml:space="preserve">Femenino  </v>
      </c>
      <c r="G86" s="18">
        <f>Hoja1!K81</f>
        <v>45000</v>
      </c>
      <c r="H86" s="18">
        <f>Hoja1!U81</f>
        <v>1148.33</v>
      </c>
      <c r="I86" s="18">
        <f>Hoja1!V81</f>
        <v>1291.5</v>
      </c>
      <c r="J86" s="18">
        <f>Hoja1!W81</f>
        <v>1368</v>
      </c>
      <c r="K86" s="18">
        <f>Hoja1!X81</f>
        <v>0</v>
      </c>
      <c r="L86" s="18">
        <f>Hoja1!Y81</f>
        <v>0</v>
      </c>
      <c r="M86" s="19">
        <f>Hoja1!Z81</f>
        <v>12078.42</v>
      </c>
      <c r="N86" s="20">
        <f>Hoja1!AC81</f>
        <v>0</v>
      </c>
      <c r="O86" s="20">
        <f>Hoja1!AA81</f>
        <v>0</v>
      </c>
      <c r="P86" s="19">
        <f>Hoja1!AE81</f>
        <v>15886.25</v>
      </c>
      <c r="Q86" s="19">
        <f>Hoja1!AF81</f>
        <v>29113.75</v>
      </c>
    </row>
    <row r="87" spans="1:17" s="21" customFormat="1" ht="18" customHeight="1">
      <c r="A87" s="15">
        <v>81</v>
      </c>
      <c r="B87" s="16" t="str">
        <f>Hoja1!G82</f>
        <v xml:space="preserve">7-SUB-SEC. DE PLAN. Y DES. INSTITUCIONAL                                        </v>
      </c>
      <c r="C87" s="17" t="str">
        <f>Hoja1!A82</f>
        <v>JOCELYN ALTAGRACIA MARTINEZ GARCIA</v>
      </c>
      <c r="D87" s="17" t="str">
        <f>Hoja1!H82</f>
        <v xml:space="preserve">SECRETARIA                              </v>
      </c>
      <c r="E87" s="16" t="s">
        <v>1902</v>
      </c>
      <c r="F87" s="16" t="str">
        <f>Hoja1!AH82</f>
        <v xml:space="preserve">Femenino  </v>
      </c>
      <c r="G87" s="18">
        <f>Hoja1!K82</f>
        <v>26000</v>
      </c>
      <c r="H87" s="18">
        <f>Hoja1!U82</f>
        <v>0</v>
      </c>
      <c r="I87" s="18">
        <f>Hoja1!V82</f>
        <v>746.2</v>
      </c>
      <c r="J87" s="18">
        <f>Hoja1!W82</f>
        <v>790.4</v>
      </c>
      <c r="K87" s="18">
        <f>Hoja1!X82</f>
        <v>1715.46</v>
      </c>
      <c r="L87" s="18">
        <f>Hoja1!Y82</f>
        <v>0</v>
      </c>
      <c r="M87" s="19">
        <f>Hoja1!Z82</f>
        <v>0</v>
      </c>
      <c r="N87" s="20">
        <f>Hoja1!AC82</f>
        <v>0</v>
      </c>
      <c r="O87" s="20">
        <f>Hoja1!AA82</f>
        <v>0</v>
      </c>
      <c r="P87" s="19">
        <f>Hoja1!AE82</f>
        <v>3252.06</v>
      </c>
      <c r="Q87" s="19">
        <f>Hoja1!AF82</f>
        <v>22747.94</v>
      </c>
    </row>
    <row r="88" spans="1:17" s="21" customFormat="1" ht="18" customHeight="1">
      <c r="A88" s="22">
        <v>82</v>
      </c>
      <c r="B88" s="16" t="str">
        <f>Hoja1!G83</f>
        <v xml:space="preserve">7-SUB-SEC. DE PLAN. Y DES. INSTITUCIONAL                                        </v>
      </c>
      <c r="C88" s="17" t="str">
        <f>Hoja1!A83</f>
        <v>PEDRO ANTONIO HERNANDEZ PAULINO</v>
      </c>
      <c r="D88" s="17" t="str">
        <f>Hoja1!H83</f>
        <v xml:space="preserve">SUB-SECRETARIO(A)                       </v>
      </c>
      <c r="E88" s="16" t="s">
        <v>1902</v>
      </c>
      <c r="F88" s="16" t="str">
        <f>Hoja1!AH83</f>
        <v xml:space="preserve">Masculino </v>
      </c>
      <c r="G88" s="18">
        <f>Hoja1!K83</f>
        <v>190000</v>
      </c>
      <c r="H88" s="18">
        <f>Hoja1!U83</f>
        <v>32846.82</v>
      </c>
      <c r="I88" s="18">
        <f>Hoja1!V83</f>
        <v>5453</v>
      </c>
      <c r="J88" s="18">
        <f>Hoja1!W83</f>
        <v>5776</v>
      </c>
      <c r="K88" s="18">
        <f>Hoja1!X83</f>
        <v>1715.46</v>
      </c>
      <c r="L88" s="18">
        <f>Hoja1!Y83</f>
        <v>0</v>
      </c>
      <c r="M88" s="19">
        <f>Hoja1!Z83</f>
        <v>11089.32</v>
      </c>
      <c r="N88" s="20">
        <f>Hoja1!AC83</f>
        <v>0</v>
      </c>
      <c r="O88" s="20">
        <f>Hoja1!AA83</f>
        <v>1050</v>
      </c>
      <c r="P88" s="19">
        <f>Hoja1!AE83</f>
        <v>57930.6</v>
      </c>
      <c r="Q88" s="19">
        <f>Hoja1!AF83</f>
        <v>132069.4</v>
      </c>
    </row>
    <row r="89" spans="1:17" s="21" customFormat="1" ht="18" customHeight="1">
      <c r="A89" s="15">
        <v>83</v>
      </c>
      <c r="B89" s="16" t="str">
        <f>Hoja1!G84</f>
        <v xml:space="preserve">23-DPTO. DE ANALISIS E INVESTIGACION MNCPL.                                     </v>
      </c>
      <c r="C89" s="17" t="str">
        <f>Hoja1!A84</f>
        <v>ALFONSO JUAN RODRIGUEZ MEJIA</v>
      </c>
      <c r="D89" s="17" t="str">
        <f>Hoja1!H84</f>
        <v xml:space="preserve">ANALISTA                                </v>
      </c>
      <c r="E89" s="16" t="s">
        <v>1902</v>
      </c>
      <c r="F89" s="16" t="str">
        <f>Hoja1!AH84</f>
        <v xml:space="preserve">Masculino </v>
      </c>
      <c r="G89" s="18">
        <f>Hoja1!K84</f>
        <v>62000</v>
      </c>
      <c r="H89" s="18">
        <f>Hoja1!U84</f>
        <v>3863.01</v>
      </c>
      <c r="I89" s="18">
        <f>Hoja1!V84</f>
        <v>1779.4</v>
      </c>
      <c r="J89" s="18">
        <f>Hoja1!W84</f>
        <v>1884.8</v>
      </c>
      <c r="K89" s="18">
        <f>Hoja1!X84</f>
        <v>0</v>
      </c>
      <c r="L89" s="18">
        <f>Hoja1!Y84</f>
        <v>0</v>
      </c>
      <c r="M89" s="19">
        <f>Hoja1!Z84</f>
        <v>0</v>
      </c>
      <c r="N89" s="20">
        <f>Hoja1!AC84</f>
        <v>0</v>
      </c>
      <c r="O89" s="20">
        <f>Hoja1!AA84</f>
        <v>0</v>
      </c>
      <c r="P89" s="19">
        <f>Hoja1!AE84</f>
        <v>7527.21</v>
      </c>
      <c r="Q89" s="19">
        <f>Hoja1!AF84</f>
        <v>54472.79</v>
      </c>
    </row>
    <row r="90" spans="1:17" s="21" customFormat="1" ht="18" customHeight="1">
      <c r="A90" s="15">
        <v>84</v>
      </c>
      <c r="B90" s="16" t="str">
        <f>Hoja1!G85</f>
        <v xml:space="preserve">23-DPTO. DE ANALISIS E INVESTIGACION MNCPL.                                     </v>
      </c>
      <c r="C90" s="17" t="str">
        <f>Hoja1!A85</f>
        <v>ALICIA VALENTIN JIMINIAN</v>
      </c>
      <c r="D90" s="17" t="str">
        <f>Hoja1!H85</f>
        <v xml:space="preserve">ANALISTA                                </v>
      </c>
      <c r="E90" s="16" t="s">
        <v>1902</v>
      </c>
      <c r="F90" s="16" t="str">
        <f>Hoja1!AH85</f>
        <v xml:space="preserve">Femenino  </v>
      </c>
      <c r="G90" s="18">
        <f>Hoja1!K85</f>
        <v>50000</v>
      </c>
      <c r="H90" s="18">
        <f>Hoja1!U85</f>
        <v>1854</v>
      </c>
      <c r="I90" s="18">
        <f>Hoja1!V85</f>
        <v>1435</v>
      </c>
      <c r="J90" s="18">
        <f>Hoja1!W85</f>
        <v>1520</v>
      </c>
      <c r="K90" s="18">
        <f>Hoja1!X85</f>
        <v>0</v>
      </c>
      <c r="L90" s="18">
        <f>Hoja1!Y85</f>
        <v>0</v>
      </c>
      <c r="M90" s="19">
        <f>Hoja1!Z85</f>
        <v>0</v>
      </c>
      <c r="N90" s="20">
        <f>Hoja1!AC85</f>
        <v>0</v>
      </c>
      <c r="O90" s="20">
        <f>Hoja1!AA85</f>
        <v>0</v>
      </c>
      <c r="P90" s="19">
        <f>Hoja1!AE85</f>
        <v>4809</v>
      </c>
      <c r="Q90" s="19">
        <f>Hoja1!AF85</f>
        <v>45191</v>
      </c>
    </row>
    <row r="91" spans="1:17" s="21" customFormat="1" ht="18" customHeight="1">
      <c r="A91" s="15">
        <v>85</v>
      </c>
      <c r="B91" s="16" t="str">
        <f>Hoja1!G86</f>
        <v xml:space="preserve">23-DPTO. DE ANALISIS E INVESTIGACION MNCPL.                                     </v>
      </c>
      <c r="C91" s="17" t="str">
        <f>Hoja1!A86</f>
        <v>JUAN BAUTISTA DURAN NUÑEZ</v>
      </c>
      <c r="D91" s="17" t="str">
        <f>Hoja1!H86</f>
        <v xml:space="preserve">ANALISTA                                </v>
      </c>
      <c r="E91" s="16" t="s">
        <v>1902</v>
      </c>
      <c r="F91" s="16" t="str">
        <f>Hoja1!AH86</f>
        <v xml:space="preserve">Masculino </v>
      </c>
      <c r="G91" s="18">
        <f>Hoja1!K86</f>
        <v>62000</v>
      </c>
      <c r="H91" s="18">
        <f>Hoja1!U86</f>
        <v>3863.01</v>
      </c>
      <c r="I91" s="18">
        <f>Hoja1!V86</f>
        <v>1779.4</v>
      </c>
      <c r="J91" s="18">
        <f>Hoja1!W86</f>
        <v>1884.8</v>
      </c>
      <c r="K91" s="18">
        <f>Hoja1!X86</f>
        <v>0</v>
      </c>
      <c r="L91" s="18">
        <f>Hoja1!Y86</f>
        <v>0</v>
      </c>
      <c r="M91" s="19">
        <f>Hoja1!Z86</f>
        <v>0</v>
      </c>
      <c r="N91" s="20">
        <f>Hoja1!AC86</f>
        <v>0</v>
      </c>
      <c r="O91" s="20">
        <f>Hoja1!AA86</f>
        <v>0</v>
      </c>
      <c r="P91" s="19">
        <f>Hoja1!AE86</f>
        <v>7527.21</v>
      </c>
      <c r="Q91" s="19">
        <f>Hoja1!AF86</f>
        <v>54472.79</v>
      </c>
    </row>
    <row r="92" spans="1:17" s="21" customFormat="1" ht="18" customHeight="1">
      <c r="A92" s="22">
        <v>86</v>
      </c>
      <c r="B92" s="16" t="str">
        <f>Hoja1!G87</f>
        <v xml:space="preserve">23-DPTO. DE ANALISIS E INVESTIGACION MNCPL.                                     </v>
      </c>
      <c r="C92" s="17" t="str">
        <f>Hoja1!A87</f>
        <v>MIOSOTIS ESMERALDA CAMARENA RAMIREZ</v>
      </c>
      <c r="D92" s="17" t="str">
        <f>Hoja1!H87</f>
        <v xml:space="preserve">ANALISTA                                </v>
      </c>
      <c r="E92" s="16" t="s">
        <v>1902</v>
      </c>
      <c r="F92" s="16" t="str">
        <f>Hoja1!AH87</f>
        <v xml:space="preserve">Femenino  </v>
      </c>
      <c r="G92" s="18">
        <f>Hoja1!K87</f>
        <v>50000</v>
      </c>
      <c r="H92" s="18">
        <f>Hoja1!U87</f>
        <v>1854</v>
      </c>
      <c r="I92" s="18">
        <f>Hoja1!V87</f>
        <v>1435</v>
      </c>
      <c r="J92" s="18">
        <f>Hoja1!W87</f>
        <v>1520</v>
      </c>
      <c r="K92" s="18">
        <f>Hoja1!X87</f>
        <v>0</v>
      </c>
      <c r="L92" s="18">
        <f>Hoja1!Y87</f>
        <v>0</v>
      </c>
      <c r="M92" s="19">
        <f>Hoja1!Z87</f>
        <v>0</v>
      </c>
      <c r="N92" s="20">
        <f>Hoja1!AC87</f>
        <v>0</v>
      </c>
      <c r="O92" s="20">
        <f>Hoja1!AA87</f>
        <v>0</v>
      </c>
      <c r="P92" s="19">
        <f>Hoja1!AE87</f>
        <v>4809</v>
      </c>
      <c r="Q92" s="19">
        <f>Hoja1!AF87</f>
        <v>45191</v>
      </c>
    </row>
    <row r="93" spans="1:17" s="21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7" t="str">
        <f>Hoja1!A88</f>
        <v>RICARDO CAPELLAN RAPOSO</v>
      </c>
      <c r="D93" s="17" t="str">
        <f>Hoja1!H88</f>
        <v xml:space="preserve">ANALISTA                                </v>
      </c>
      <c r="E93" s="16" t="s">
        <v>1902</v>
      </c>
      <c r="F93" s="16" t="str">
        <f>Hoja1!AH88</f>
        <v xml:space="preserve">Masculino </v>
      </c>
      <c r="G93" s="18">
        <f>Hoja1!K88</f>
        <v>62000</v>
      </c>
      <c r="H93" s="18">
        <f>Hoja1!U88</f>
        <v>3863.01</v>
      </c>
      <c r="I93" s="18">
        <f>Hoja1!V88</f>
        <v>1779.4</v>
      </c>
      <c r="J93" s="18">
        <f>Hoja1!W88</f>
        <v>1884.8</v>
      </c>
      <c r="K93" s="18">
        <f>Hoja1!X88</f>
        <v>0</v>
      </c>
      <c r="L93" s="18">
        <f>Hoja1!Y88</f>
        <v>1947.6</v>
      </c>
      <c r="M93" s="19">
        <f>Hoja1!Z88</f>
        <v>0</v>
      </c>
      <c r="N93" s="20">
        <f>Hoja1!AC88</f>
        <v>0</v>
      </c>
      <c r="O93" s="20">
        <f>Hoja1!AA88</f>
        <v>0</v>
      </c>
      <c r="P93" s="19">
        <f>Hoja1!AE88</f>
        <v>9474.81</v>
      </c>
      <c r="Q93" s="19">
        <f>Hoja1!AF88</f>
        <v>52525.19</v>
      </c>
    </row>
    <row r="94" spans="1:17" s="21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7" t="str">
        <f>Hoja1!A89</f>
        <v>WANDA RODRIGUEZ CRUZ</v>
      </c>
      <c r="D94" s="17" t="str">
        <f>Hoja1!H89</f>
        <v xml:space="preserve">ANALISTA                                </v>
      </c>
      <c r="E94" s="16" t="s">
        <v>1902</v>
      </c>
      <c r="F94" s="16" t="str">
        <f>Hoja1!AH89</f>
        <v xml:space="preserve">Femenino  </v>
      </c>
      <c r="G94" s="18">
        <f>Hoja1!K89</f>
        <v>62000</v>
      </c>
      <c r="H94" s="18">
        <f>Hoja1!U89</f>
        <v>3863.01</v>
      </c>
      <c r="I94" s="18">
        <f>Hoja1!V89</f>
        <v>1779.4</v>
      </c>
      <c r="J94" s="18">
        <f>Hoja1!W89</f>
        <v>1884.8</v>
      </c>
      <c r="K94" s="18">
        <f>Hoja1!X89</f>
        <v>0</v>
      </c>
      <c r="L94" s="18">
        <f>Hoja1!Y89</f>
        <v>0</v>
      </c>
      <c r="M94" s="19">
        <f>Hoja1!Z89</f>
        <v>0</v>
      </c>
      <c r="N94" s="20">
        <f>Hoja1!AC89</f>
        <v>0</v>
      </c>
      <c r="O94" s="20">
        <f>Hoja1!AA89</f>
        <v>0</v>
      </c>
      <c r="P94" s="19">
        <f>Hoja1!AE89</f>
        <v>7527.21</v>
      </c>
      <c r="Q94" s="19">
        <f>Hoja1!AF89</f>
        <v>54472.79</v>
      </c>
    </row>
    <row r="95" spans="1:17" s="21" customFormat="1" ht="18" customHeight="1">
      <c r="A95" s="15">
        <v>89</v>
      </c>
      <c r="B95" s="16" t="str">
        <f>Hoja1!G90</f>
        <v xml:space="preserve">23-DPTO. DE ANALISIS E INVESTIGACION MNCPL.                                     </v>
      </c>
      <c r="C95" s="17" t="str">
        <f>Hoja1!A90</f>
        <v>ZULAIKA ESPERANZA BECO MOREL</v>
      </c>
      <c r="D95" s="17" t="str">
        <f>Hoja1!H90</f>
        <v xml:space="preserve">ANALISTA                                </v>
      </c>
      <c r="E95" s="16" t="s">
        <v>1902</v>
      </c>
      <c r="F95" s="16" t="str">
        <f>Hoja1!AH90</f>
        <v xml:space="preserve">Femenino  </v>
      </c>
      <c r="G95" s="18">
        <f>Hoja1!K90</f>
        <v>62000</v>
      </c>
      <c r="H95" s="18">
        <f>Hoja1!U90</f>
        <v>3863.01</v>
      </c>
      <c r="I95" s="18">
        <f>Hoja1!V90</f>
        <v>1779.4</v>
      </c>
      <c r="J95" s="18">
        <f>Hoja1!W90</f>
        <v>1884.8</v>
      </c>
      <c r="K95" s="18">
        <f>Hoja1!X90</f>
        <v>0</v>
      </c>
      <c r="L95" s="18">
        <f>Hoja1!Y90</f>
        <v>0</v>
      </c>
      <c r="M95" s="19">
        <f>Hoja1!Z90</f>
        <v>0</v>
      </c>
      <c r="N95" s="20">
        <f>Hoja1!AC90</f>
        <v>0</v>
      </c>
      <c r="O95" s="20">
        <f>Hoja1!AA90</f>
        <v>0</v>
      </c>
      <c r="P95" s="19">
        <f>Hoja1!AE90</f>
        <v>7527.21</v>
      </c>
      <c r="Q95" s="19">
        <f>Hoja1!AF90</f>
        <v>54472.79</v>
      </c>
    </row>
    <row r="96" spans="1:17" s="21" customFormat="1" ht="18" customHeight="1">
      <c r="A96" s="22">
        <v>90</v>
      </c>
      <c r="B96" s="16" t="str">
        <f>Hoja1!G91</f>
        <v xml:space="preserve">24-UNIDAD DE SALUD MUNICIPAL                                                    </v>
      </c>
      <c r="C96" s="17" t="str">
        <f>Hoja1!A91</f>
        <v>KATERIN MARLENI TEJEDA ALCANTARA</v>
      </c>
      <c r="D96" s="17" t="str">
        <f>Hoja1!H91</f>
        <v xml:space="preserve">ASISTENTE.                              </v>
      </c>
      <c r="E96" s="16" t="s">
        <v>1902</v>
      </c>
      <c r="F96" s="16" t="str">
        <f>Hoja1!AH91</f>
        <v xml:space="preserve">Femenino  </v>
      </c>
      <c r="G96" s="18">
        <f>Hoja1!K91</f>
        <v>45000</v>
      </c>
      <c r="H96" s="18">
        <f>Hoja1!U91</f>
        <v>1148.33</v>
      </c>
      <c r="I96" s="18">
        <f>Hoja1!V91</f>
        <v>1291.5</v>
      </c>
      <c r="J96" s="18">
        <f>Hoja1!W91</f>
        <v>1368</v>
      </c>
      <c r="K96" s="18">
        <f>Hoja1!X91</f>
        <v>0</v>
      </c>
      <c r="L96" s="18">
        <f>Hoja1!Y91</f>
        <v>0</v>
      </c>
      <c r="M96" s="19">
        <f>Hoja1!Z91</f>
        <v>2000</v>
      </c>
      <c r="N96" s="20">
        <f>Hoja1!AC91</f>
        <v>0</v>
      </c>
      <c r="O96" s="20">
        <f>Hoja1!AA91</f>
        <v>0</v>
      </c>
      <c r="P96" s="19">
        <f>Hoja1!AE91</f>
        <v>5807.83</v>
      </c>
      <c r="Q96" s="19">
        <f>Hoja1!AF91</f>
        <v>39192.17</v>
      </c>
    </row>
    <row r="97" spans="1:17" s="21" customFormat="1" ht="18" customHeight="1">
      <c r="A97" s="15">
        <v>91</v>
      </c>
      <c r="B97" s="16" t="str">
        <f>Hoja1!G92</f>
        <v xml:space="preserve">7.1-DPTO. DE FORMULACION Y EVAL. DE P.P.P                                       </v>
      </c>
      <c r="C97" s="17" t="str">
        <f>Hoja1!A92</f>
        <v>BEYKEL CUSTODIO BRITO</v>
      </c>
      <c r="D97" s="17" t="str">
        <f>Hoja1!H92</f>
        <v xml:space="preserve">ENCARGADO PRES. PARTICIPATIVO MNCPL     </v>
      </c>
      <c r="E97" s="16" t="s">
        <v>1902</v>
      </c>
      <c r="F97" s="16" t="str">
        <f>Hoja1!AH92</f>
        <v xml:space="preserve">Masculino </v>
      </c>
      <c r="G97" s="18">
        <f>Hoja1!K92</f>
        <v>100000</v>
      </c>
      <c r="H97" s="18">
        <f>Hoja1!U92</f>
        <v>12105.44</v>
      </c>
      <c r="I97" s="18">
        <f>Hoja1!V92</f>
        <v>2870</v>
      </c>
      <c r="J97" s="18">
        <f>Hoja1!W92</f>
        <v>3040</v>
      </c>
      <c r="K97" s="18">
        <f>Hoja1!X92</f>
        <v>0</v>
      </c>
      <c r="L97" s="18">
        <f>Hoja1!Y92</f>
        <v>0</v>
      </c>
      <c r="M97" s="19">
        <f>Hoja1!Z92</f>
        <v>50153.94</v>
      </c>
      <c r="N97" s="20">
        <f>Hoja1!AC92</f>
        <v>0</v>
      </c>
      <c r="O97" s="20">
        <f>Hoja1!AA92</f>
        <v>0</v>
      </c>
      <c r="P97" s="19">
        <f>Hoja1!AE92</f>
        <v>68169.38</v>
      </c>
      <c r="Q97" s="19">
        <f>Hoja1!AF92</f>
        <v>31830.62</v>
      </c>
    </row>
    <row r="98" spans="1:17" s="21" customFormat="1" ht="18" customHeight="1">
      <c r="A98" s="15">
        <v>92</v>
      </c>
      <c r="B98" s="16" t="str">
        <f>Hoja1!G93</f>
        <v xml:space="preserve">7.2-DPTO DE DES.  INST.  Y CALIDAD EN LA GEST.                                  </v>
      </c>
      <c r="C98" s="17" t="str">
        <f>Hoja1!A93</f>
        <v>LEIDY ALICIA PEÑA RESTITUYO</v>
      </c>
      <c r="D98" s="17" t="str">
        <f>Hoja1!H93</f>
        <v xml:space="preserve">ENCARGADO(A)                            </v>
      </c>
      <c r="E98" s="16" t="s">
        <v>1902</v>
      </c>
      <c r="F98" s="16" t="str">
        <f>Hoja1!AH93</f>
        <v xml:space="preserve">Femenino  </v>
      </c>
      <c r="G98" s="18">
        <f>Hoja1!K93</f>
        <v>150000</v>
      </c>
      <c r="H98" s="18">
        <f>Hoja1!U93</f>
        <v>23866.69</v>
      </c>
      <c r="I98" s="18">
        <f>Hoja1!V93</f>
        <v>4305</v>
      </c>
      <c r="J98" s="18">
        <f>Hoja1!W93</f>
        <v>4560</v>
      </c>
      <c r="K98" s="18">
        <f>Hoja1!X93</f>
        <v>0</v>
      </c>
      <c r="L98" s="18">
        <f>Hoja1!Y93</f>
        <v>1947.6</v>
      </c>
      <c r="M98" s="19">
        <f>Hoja1!Z93</f>
        <v>2000</v>
      </c>
      <c r="N98" s="20">
        <f>Hoja1!AC93</f>
        <v>0</v>
      </c>
      <c r="O98" s="20">
        <f>Hoja1!AA93</f>
        <v>50</v>
      </c>
      <c r="P98" s="19">
        <f>Hoja1!AE93</f>
        <v>36729.29</v>
      </c>
      <c r="Q98" s="19">
        <f>Hoja1!AF93</f>
        <v>113270.71</v>
      </c>
    </row>
    <row r="99" spans="1:17" s="21" customFormat="1" ht="18" customHeight="1">
      <c r="A99" s="15">
        <v>93</v>
      </c>
      <c r="B99" s="16" t="str">
        <f>Hoja1!G94</f>
        <v xml:space="preserve">7.2-DPTO DE DES.  INST.  Y CALIDAD EN LA GEST.                                  </v>
      </c>
      <c r="C99" s="17" t="str">
        <f>Hoja1!A94</f>
        <v>MARIA DOLORES DE LA MOTA BRITO</v>
      </c>
      <c r="D99" s="17" t="str">
        <f>Hoja1!H94</f>
        <v xml:space="preserve">AUXILIAR ADMINISTRATIVO                 </v>
      </c>
      <c r="E99" s="16" t="s">
        <v>1903</v>
      </c>
      <c r="F99" s="16" t="str">
        <f>Hoja1!AH94</f>
        <v xml:space="preserve">Femenino  </v>
      </c>
      <c r="G99" s="18">
        <f>Hoja1!K94</f>
        <v>33000</v>
      </c>
      <c r="H99" s="18">
        <f>Hoja1!U94</f>
        <v>0</v>
      </c>
      <c r="I99" s="18">
        <f>Hoja1!V94</f>
        <v>947.1</v>
      </c>
      <c r="J99" s="18">
        <f>Hoja1!W94</f>
        <v>1003.2</v>
      </c>
      <c r="K99" s="18">
        <f>Hoja1!X94</f>
        <v>0</v>
      </c>
      <c r="L99" s="18">
        <f>Hoja1!Y94</f>
        <v>1349.63</v>
      </c>
      <c r="M99" s="19">
        <f>Hoja1!Z94</f>
        <v>5792.94</v>
      </c>
      <c r="N99" s="20">
        <f>Hoja1!AC94</f>
        <v>0</v>
      </c>
      <c r="O99" s="20">
        <f>Hoja1!AA94</f>
        <v>50</v>
      </c>
      <c r="P99" s="19">
        <f>Hoja1!AE94</f>
        <v>9142.8700000000008</v>
      </c>
      <c r="Q99" s="19">
        <f>Hoja1!AF94</f>
        <v>23857.13</v>
      </c>
    </row>
    <row r="100" spans="1:17" s="21" customFormat="1" ht="18" customHeight="1">
      <c r="A100" s="22">
        <v>94</v>
      </c>
      <c r="B100" s="16" t="str">
        <f>Hoja1!G95</f>
        <v xml:space="preserve">7.3-DPTO DE COOPERACION INT.                                                    </v>
      </c>
      <c r="C100" s="17" t="str">
        <f>Hoja1!A95</f>
        <v>ANAIRIS MONTERO BERIGUETE</v>
      </c>
      <c r="D100" s="17" t="str">
        <f>Hoja1!H95</f>
        <v xml:space="preserve">AUXILIAR ADMINISTRATIVO                 </v>
      </c>
      <c r="E100" s="16" t="s">
        <v>1902</v>
      </c>
      <c r="F100" s="16" t="str">
        <f>Hoja1!AH95</f>
        <v xml:space="preserve">Femenino  </v>
      </c>
      <c r="G100" s="18">
        <f>Hoja1!K95</f>
        <v>30000</v>
      </c>
      <c r="H100" s="18">
        <f>Hoja1!U95</f>
        <v>0</v>
      </c>
      <c r="I100" s="18">
        <f>Hoja1!V95</f>
        <v>861</v>
      </c>
      <c r="J100" s="18">
        <f>Hoja1!W95</f>
        <v>912</v>
      </c>
      <c r="K100" s="18">
        <f>Hoja1!X95</f>
        <v>0</v>
      </c>
      <c r="L100" s="18">
        <f>Hoja1!Y95</f>
        <v>0</v>
      </c>
      <c r="M100" s="19">
        <f>Hoja1!Z95</f>
        <v>9617.31</v>
      </c>
      <c r="N100" s="20">
        <f>Hoja1!AC95</f>
        <v>0</v>
      </c>
      <c r="O100" s="20">
        <f>Hoja1!AA95</f>
        <v>0</v>
      </c>
      <c r="P100" s="19">
        <f>Hoja1!AE95</f>
        <v>11390.31</v>
      </c>
      <c r="Q100" s="19">
        <f>Hoja1!AF95</f>
        <v>18609.689999999999</v>
      </c>
    </row>
    <row r="101" spans="1:17" s="21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7" t="str">
        <f>Hoja1!A96</f>
        <v>JOSE ALBERTO GARCIA RODRIGUEZ</v>
      </c>
      <c r="D101" s="17" t="str">
        <f>Hoja1!H96</f>
        <v xml:space="preserve">AUXILIAR ADMINISTRATIVO                 </v>
      </c>
      <c r="E101" s="16" t="s">
        <v>1902</v>
      </c>
      <c r="F101" s="16" t="str">
        <f>Hoja1!AH96</f>
        <v xml:space="preserve">Masculino </v>
      </c>
      <c r="G101" s="18">
        <f>Hoja1!K96</f>
        <v>30000</v>
      </c>
      <c r="H101" s="18">
        <f>Hoja1!U96</f>
        <v>0</v>
      </c>
      <c r="I101" s="18">
        <f>Hoja1!V96</f>
        <v>861</v>
      </c>
      <c r="J101" s="18">
        <f>Hoja1!W96</f>
        <v>912</v>
      </c>
      <c r="K101" s="18">
        <f>Hoja1!X96</f>
        <v>0</v>
      </c>
      <c r="L101" s="18">
        <f>Hoja1!Y96</f>
        <v>0</v>
      </c>
      <c r="M101" s="19">
        <f>Hoja1!Z96</f>
        <v>0</v>
      </c>
      <c r="N101" s="20">
        <f>Hoja1!AC96</f>
        <v>0</v>
      </c>
      <c r="O101" s="20">
        <f>Hoja1!AA96</f>
        <v>0</v>
      </c>
      <c r="P101" s="19">
        <f>Hoja1!AE96</f>
        <v>1773</v>
      </c>
      <c r="Q101" s="19">
        <f>Hoja1!AF96</f>
        <v>28227</v>
      </c>
    </row>
    <row r="102" spans="1:17" s="21" customFormat="1" ht="18" customHeight="1">
      <c r="A102" s="15">
        <v>96</v>
      </c>
      <c r="B102" s="16" t="str">
        <f>Hoja1!G97</f>
        <v xml:space="preserve">7.3-DPTO DE COOPERACION INT.                                                    </v>
      </c>
      <c r="C102" s="17" t="str">
        <f>Hoja1!A97</f>
        <v>YANNERYS ALVAREZ ABREU</v>
      </c>
      <c r="D102" s="17" t="str">
        <f>Hoja1!H97</f>
        <v xml:space="preserve">AUXILIAR ADMINISTRATIVO                 </v>
      </c>
      <c r="E102" s="16" t="s">
        <v>1902</v>
      </c>
      <c r="F102" s="16" t="str">
        <f>Hoja1!AH97</f>
        <v xml:space="preserve">Femenino  </v>
      </c>
      <c r="G102" s="18">
        <f>Hoja1!K97</f>
        <v>26000</v>
      </c>
      <c r="H102" s="18">
        <f>Hoja1!U97</f>
        <v>0</v>
      </c>
      <c r="I102" s="18">
        <f>Hoja1!V97</f>
        <v>746.2</v>
      </c>
      <c r="J102" s="18">
        <f>Hoja1!W97</f>
        <v>790.4</v>
      </c>
      <c r="K102" s="18">
        <f>Hoja1!X97</f>
        <v>0</v>
      </c>
      <c r="L102" s="18">
        <f>Hoja1!Y97</f>
        <v>0</v>
      </c>
      <c r="M102" s="19">
        <f>Hoja1!Z97</f>
        <v>3000</v>
      </c>
      <c r="N102" s="20">
        <f>Hoja1!AC97</f>
        <v>0</v>
      </c>
      <c r="O102" s="20">
        <f>Hoja1!AA97</f>
        <v>0</v>
      </c>
      <c r="P102" s="19">
        <f>Hoja1!AE97</f>
        <v>4536.6000000000004</v>
      </c>
      <c r="Q102" s="19">
        <f>Hoja1!AF97</f>
        <v>21463.4</v>
      </c>
    </row>
    <row r="103" spans="1:17" s="21" customFormat="1" ht="18" customHeight="1">
      <c r="A103" s="15">
        <v>97</v>
      </c>
      <c r="B103" s="16" t="str">
        <f>Hoja1!G98</f>
        <v xml:space="preserve">8-OFICINA DE LIBRE ACCESO A LA INF.                                             </v>
      </c>
      <c r="C103" s="17" t="str">
        <f>Hoja1!A98</f>
        <v>EDNA IRIS BERROA  MARTINEZ</v>
      </c>
      <c r="D103" s="17" t="str">
        <f>Hoja1!H98</f>
        <v xml:space="preserve">COORDINADOR(A)                          </v>
      </c>
      <c r="E103" s="16" t="s">
        <v>1902</v>
      </c>
      <c r="F103" s="16" t="str">
        <f>Hoja1!AH98</f>
        <v xml:space="preserve">Femenino  </v>
      </c>
      <c r="G103" s="18">
        <f>Hoja1!K98</f>
        <v>80000</v>
      </c>
      <c r="H103" s="18">
        <f>Hoja1!U98</f>
        <v>7400.94</v>
      </c>
      <c r="I103" s="18">
        <f>Hoja1!V98</f>
        <v>2296</v>
      </c>
      <c r="J103" s="18">
        <f>Hoja1!W98</f>
        <v>2432</v>
      </c>
      <c r="K103" s="18">
        <f>Hoja1!X98</f>
        <v>0</v>
      </c>
      <c r="L103" s="18">
        <f>Hoja1!Y98</f>
        <v>0</v>
      </c>
      <c r="M103" s="19">
        <f>Hoja1!Z98</f>
        <v>0</v>
      </c>
      <c r="N103" s="20">
        <f>Hoja1!AC98</f>
        <v>0</v>
      </c>
      <c r="O103" s="20">
        <f>Hoja1!AA98</f>
        <v>0</v>
      </c>
      <c r="P103" s="19">
        <f>Hoja1!AE98</f>
        <v>12128.94</v>
      </c>
      <c r="Q103" s="19">
        <f>Hoja1!AF98</f>
        <v>67871.06</v>
      </c>
    </row>
    <row r="104" spans="1:17" s="21" customFormat="1" ht="18" customHeight="1">
      <c r="A104" s="22">
        <v>98</v>
      </c>
      <c r="B104" s="16" t="str">
        <f>Hoja1!G99</f>
        <v xml:space="preserve">9-SECCION CONTROL ADM. Y FINANCIERO                                             </v>
      </c>
      <c r="C104" s="17" t="str">
        <f>Hoja1!A99</f>
        <v>NATHALIE RODRIGUEZ DE OLEO</v>
      </c>
      <c r="D104" s="17" t="str">
        <f>Hoja1!H99</f>
        <v xml:space="preserve">AUXILIAR ADMINISTRATIVO                 </v>
      </c>
      <c r="E104" s="16" t="s">
        <v>1902</v>
      </c>
      <c r="F104" s="16" t="str">
        <f>Hoja1!AH99</f>
        <v xml:space="preserve">Femenino  </v>
      </c>
      <c r="G104" s="18">
        <f>Hoja1!K99</f>
        <v>30000</v>
      </c>
      <c r="H104" s="18">
        <f>Hoja1!U99</f>
        <v>0</v>
      </c>
      <c r="I104" s="18">
        <f>Hoja1!V99</f>
        <v>861</v>
      </c>
      <c r="J104" s="18">
        <f>Hoja1!W99</f>
        <v>912</v>
      </c>
      <c r="K104" s="18">
        <f>Hoja1!X99</f>
        <v>0</v>
      </c>
      <c r="L104" s="18">
        <f>Hoja1!Y99</f>
        <v>0</v>
      </c>
      <c r="M104" s="19">
        <f>Hoja1!Z99</f>
        <v>0</v>
      </c>
      <c r="N104" s="20">
        <f>Hoja1!AC99</f>
        <v>0</v>
      </c>
      <c r="O104" s="20">
        <f>Hoja1!AA99</f>
        <v>0</v>
      </c>
      <c r="P104" s="19">
        <f>Hoja1!AE99</f>
        <v>1773</v>
      </c>
      <c r="Q104" s="19">
        <f>Hoja1!AF99</f>
        <v>28227</v>
      </c>
    </row>
    <row r="105" spans="1:17" s="21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7" t="str">
        <f>Hoja1!A100</f>
        <v>SILVIA MILEDY CLARIS RODRIGUEZ</v>
      </c>
      <c r="D105" s="17" t="str">
        <f>Hoja1!H100</f>
        <v xml:space="preserve">ANALISTA FINANCIERO                     </v>
      </c>
      <c r="E105" s="16" t="s">
        <v>1902</v>
      </c>
      <c r="F105" s="16" t="str">
        <f>Hoja1!AH100</f>
        <v xml:space="preserve">Femenino  </v>
      </c>
      <c r="G105" s="18">
        <f>Hoja1!K100</f>
        <v>60000</v>
      </c>
      <c r="H105" s="18">
        <f>Hoja1!U100</f>
        <v>3486.65</v>
      </c>
      <c r="I105" s="18">
        <f>Hoja1!V100</f>
        <v>1722</v>
      </c>
      <c r="J105" s="18">
        <f>Hoja1!W100</f>
        <v>1824</v>
      </c>
      <c r="K105" s="18">
        <f>Hoja1!X100</f>
        <v>0</v>
      </c>
      <c r="L105" s="18">
        <f>Hoja1!Y100</f>
        <v>0</v>
      </c>
      <c r="M105" s="19">
        <f>Hoja1!Z100</f>
        <v>0</v>
      </c>
      <c r="N105" s="20">
        <f>Hoja1!AC100</f>
        <v>0</v>
      </c>
      <c r="O105" s="20">
        <f>Hoja1!AA100</f>
        <v>0</v>
      </c>
      <c r="P105" s="19">
        <f>Hoja1!AE100</f>
        <v>7032.65</v>
      </c>
      <c r="Q105" s="19">
        <f>Hoja1!AF100</f>
        <v>52967.35</v>
      </c>
    </row>
    <row r="106" spans="1:17" s="21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7" t="str">
        <f>Hoja1!A101</f>
        <v>VICENTE ROSARIO DE JESUS</v>
      </c>
      <c r="D106" s="17" t="str">
        <f>Hoja1!H101</f>
        <v xml:space="preserve">ENCARGADO(A)                            </v>
      </c>
      <c r="E106" s="16" t="s">
        <v>1902</v>
      </c>
      <c r="F106" s="16" t="str">
        <f>Hoja1!AH101</f>
        <v xml:space="preserve">Masculino </v>
      </c>
      <c r="G106" s="18">
        <f>Hoja1!K101</f>
        <v>190000</v>
      </c>
      <c r="H106" s="18">
        <f>Hoja1!U101</f>
        <v>33275.69</v>
      </c>
      <c r="I106" s="18">
        <f>Hoja1!V101</f>
        <v>5453</v>
      </c>
      <c r="J106" s="18">
        <f>Hoja1!W101</f>
        <v>5776</v>
      </c>
      <c r="K106" s="18">
        <f>Hoja1!X101</f>
        <v>0</v>
      </c>
      <c r="L106" s="18">
        <f>Hoja1!Y101</f>
        <v>3895.2</v>
      </c>
      <c r="M106" s="19">
        <f>Hoja1!Z101</f>
        <v>1500</v>
      </c>
      <c r="N106" s="20">
        <f>Hoja1!AC101</f>
        <v>0</v>
      </c>
      <c r="O106" s="20">
        <f>Hoja1!AA101</f>
        <v>0</v>
      </c>
      <c r="P106" s="19">
        <f>Hoja1!AE101</f>
        <v>49899.89</v>
      </c>
      <c r="Q106" s="19">
        <f>Hoja1!AF101</f>
        <v>140100.10999999999</v>
      </c>
    </row>
    <row r="107" spans="1:17" s="21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7" t="str">
        <f>Hoja1!A102</f>
        <v>VICTOR RENE MATOS LOPEZ</v>
      </c>
      <c r="D107" s="17" t="str">
        <f>Hoja1!H102</f>
        <v xml:space="preserve">ANALISTA UNID REV. Y SEG.               </v>
      </c>
      <c r="E107" s="16" t="s">
        <v>1902</v>
      </c>
      <c r="F107" s="16" t="str">
        <f>Hoja1!AH102</f>
        <v xml:space="preserve">Masculino </v>
      </c>
      <c r="G107" s="18">
        <f>Hoja1!K102</f>
        <v>37000</v>
      </c>
      <c r="H107" s="18">
        <f>Hoja1!U102</f>
        <v>19.25</v>
      </c>
      <c r="I107" s="18">
        <f>Hoja1!V102</f>
        <v>1061.9000000000001</v>
      </c>
      <c r="J107" s="18">
        <f>Hoja1!W102</f>
        <v>1124.8</v>
      </c>
      <c r="K107" s="18">
        <f>Hoja1!X102</f>
        <v>0</v>
      </c>
      <c r="L107" s="18">
        <f>Hoja1!Y102</f>
        <v>0</v>
      </c>
      <c r="M107" s="19">
        <f>Hoja1!Z102</f>
        <v>0</v>
      </c>
      <c r="N107" s="20">
        <f>Hoja1!AC102</f>
        <v>0</v>
      </c>
      <c r="O107" s="20">
        <f>Hoja1!AA102</f>
        <v>0</v>
      </c>
      <c r="P107" s="19">
        <f>Hoja1!AE102</f>
        <v>2205.9499999999998</v>
      </c>
      <c r="Q107" s="19">
        <f>Hoja1!AF102</f>
        <v>34794.050000000003</v>
      </c>
    </row>
    <row r="108" spans="1:17" s="21" customFormat="1" ht="18" customHeight="1">
      <c r="A108" s="22">
        <v>102</v>
      </c>
      <c r="B108" s="16" t="str">
        <f>Hoja1!G103</f>
        <v xml:space="preserve">9-SECCION CONTROL ADM. Y FINANCIERO                                             </v>
      </c>
      <c r="C108" s="17" t="str">
        <f>Hoja1!A103</f>
        <v>YAMIRIS TRINIDAD RODRIGUEZ</v>
      </c>
      <c r="D108" s="17" t="str">
        <f>Hoja1!H103</f>
        <v xml:space="preserve">TECNICO ADMINISTRATIVO                  </v>
      </c>
      <c r="E108" s="16" t="s">
        <v>1902</v>
      </c>
      <c r="F108" s="16" t="str">
        <f>Hoja1!AH103</f>
        <v xml:space="preserve">Femenino  </v>
      </c>
      <c r="G108" s="18">
        <f>Hoja1!K103</f>
        <v>43000</v>
      </c>
      <c r="H108" s="18">
        <f>Hoja1!U103</f>
        <v>866.06</v>
      </c>
      <c r="I108" s="18">
        <f>Hoja1!V103</f>
        <v>1234.0999999999999</v>
      </c>
      <c r="J108" s="18">
        <f>Hoja1!W103</f>
        <v>1307.2</v>
      </c>
      <c r="K108" s="18">
        <f>Hoja1!X103</f>
        <v>0</v>
      </c>
      <c r="L108" s="18">
        <f>Hoja1!Y103</f>
        <v>0</v>
      </c>
      <c r="M108" s="19">
        <f>Hoja1!Z103</f>
        <v>4000</v>
      </c>
      <c r="N108" s="20">
        <f>Hoja1!AC103</f>
        <v>0</v>
      </c>
      <c r="O108" s="20">
        <f>Hoja1!AA103</f>
        <v>0</v>
      </c>
      <c r="P108" s="19">
        <f>Hoja1!AE103</f>
        <v>7407.36</v>
      </c>
      <c r="Q108" s="19">
        <f>Hoja1!AF103</f>
        <v>35592.639999999999</v>
      </c>
    </row>
    <row r="109" spans="1:17" s="21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7" t="str">
        <f>Hoja1!A104</f>
        <v>ALANNA MICHELLE PERDOMO ALIX</v>
      </c>
      <c r="D109" s="17" t="str">
        <f>Hoja1!H104</f>
        <v xml:space="preserve">RECEPCIONISTA                           </v>
      </c>
      <c r="E109" s="16" t="s">
        <v>1902</v>
      </c>
      <c r="F109" s="16" t="str">
        <f>Hoja1!AH104</f>
        <v xml:space="preserve">Femenino  </v>
      </c>
      <c r="G109" s="18">
        <f>Hoja1!K104</f>
        <v>26000</v>
      </c>
      <c r="H109" s="18">
        <f>Hoja1!U104</f>
        <v>0</v>
      </c>
      <c r="I109" s="18">
        <f>Hoja1!V104</f>
        <v>746.2</v>
      </c>
      <c r="J109" s="18">
        <f>Hoja1!W104</f>
        <v>790.4</v>
      </c>
      <c r="K109" s="18">
        <f>Hoja1!X104</f>
        <v>0</v>
      </c>
      <c r="L109" s="18">
        <f>Hoja1!Y104</f>
        <v>0</v>
      </c>
      <c r="M109" s="19">
        <f>Hoja1!Z104</f>
        <v>13277.72</v>
      </c>
      <c r="N109" s="20">
        <f>Hoja1!AC104</f>
        <v>0</v>
      </c>
      <c r="O109" s="20">
        <f>Hoja1!AA104</f>
        <v>100</v>
      </c>
      <c r="P109" s="19">
        <f>Hoja1!AE104</f>
        <v>14914.32</v>
      </c>
      <c r="Q109" s="19">
        <f>Hoja1!AF104</f>
        <v>11085.68</v>
      </c>
    </row>
    <row r="110" spans="1:17" s="21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7" t="str">
        <f>Hoja1!A105</f>
        <v>CAMILO JOSE TAPIA BAUTISTA</v>
      </c>
      <c r="D110" s="17" t="str">
        <f>Hoja1!H105</f>
        <v xml:space="preserve">INGENIERO                               </v>
      </c>
      <c r="E110" s="16" t="s">
        <v>1902</v>
      </c>
      <c r="F110" s="16" t="str">
        <f>Hoja1!AH105</f>
        <v xml:space="preserve">Masculino </v>
      </c>
      <c r="G110" s="18">
        <f>Hoja1!K105</f>
        <v>65000</v>
      </c>
      <c r="H110" s="18">
        <f>Hoja1!U105</f>
        <v>4427.55</v>
      </c>
      <c r="I110" s="18">
        <f>Hoja1!V105</f>
        <v>1865.5</v>
      </c>
      <c r="J110" s="18">
        <f>Hoja1!W105</f>
        <v>1976</v>
      </c>
      <c r="K110" s="18">
        <f>Hoja1!X105</f>
        <v>0</v>
      </c>
      <c r="L110" s="18">
        <f>Hoja1!Y105</f>
        <v>0</v>
      </c>
      <c r="M110" s="19">
        <f>Hoja1!Z105</f>
        <v>0</v>
      </c>
      <c r="N110" s="20">
        <f>Hoja1!AC105</f>
        <v>0</v>
      </c>
      <c r="O110" s="20">
        <f>Hoja1!AA105</f>
        <v>0</v>
      </c>
      <c r="P110" s="19">
        <f>Hoja1!AE105</f>
        <v>8269.0499999999993</v>
      </c>
      <c r="Q110" s="19">
        <f>Hoja1!AF105</f>
        <v>56730.95</v>
      </c>
    </row>
    <row r="111" spans="1:17" s="21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7" t="str">
        <f>Hoja1!A106</f>
        <v>ELVIN ALCIBIADES DE LA ROSA PEREZ</v>
      </c>
      <c r="D111" s="17" t="str">
        <f>Hoja1!H106</f>
        <v xml:space="preserve">INGENIERO                               </v>
      </c>
      <c r="E111" s="16" t="s">
        <v>1902</v>
      </c>
      <c r="F111" s="16" t="str">
        <f>Hoja1!AH106</f>
        <v xml:space="preserve">Masculino </v>
      </c>
      <c r="G111" s="18">
        <f>Hoja1!K106</f>
        <v>65000</v>
      </c>
      <c r="H111" s="18">
        <f>Hoja1!U106</f>
        <v>4427.55</v>
      </c>
      <c r="I111" s="18">
        <f>Hoja1!V106</f>
        <v>1865.5</v>
      </c>
      <c r="J111" s="18">
        <f>Hoja1!W106</f>
        <v>1976</v>
      </c>
      <c r="K111" s="18">
        <f>Hoja1!X106</f>
        <v>0</v>
      </c>
      <c r="L111" s="18">
        <f>Hoja1!Y106</f>
        <v>0</v>
      </c>
      <c r="M111" s="19">
        <f>Hoja1!Z106</f>
        <v>0</v>
      </c>
      <c r="N111" s="20">
        <f>Hoja1!AC106</f>
        <v>0</v>
      </c>
      <c r="O111" s="20">
        <f>Hoja1!AA106</f>
        <v>0</v>
      </c>
      <c r="P111" s="19">
        <f>Hoja1!AE106</f>
        <v>8269.0499999999993</v>
      </c>
      <c r="Q111" s="19">
        <f>Hoja1!AF106</f>
        <v>56730.95</v>
      </c>
    </row>
    <row r="112" spans="1:17" s="21" customFormat="1" ht="18" customHeight="1">
      <c r="A112" s="22">
        <v>106</v>
      </c>
      <c r="B112" s="16" t="str">
        <f>Hoja1!G107</f>
        <v xml:space="preserve">10-SUB-SEC. DE GEST. Y ASIST. TEC. MNCPL                                        </v>
      </c>
      <c r="C112" s="17" t="str">
        <f>Hoja1!A107</f>
        <v>ELVIN RAFAEL LOPEZ POZO</v>
      </c>
      <c r="D112" s="17" t="str">
        <f>Hoja1!H107</f>
        <v xml:space="preserve">INGENIERO                               </v>
      </c>
      <c r="E112" s="16" t="s">
        <v>1902</v>
      </c>
      <c r="F112" s="16" t="str">
        <f>Hoja1!AH107</f>
        <v xml:space="preserve">Masculino </v>
      </c>
      <c r="G112" s="18">
        <f>Hoja1!K107</f>
        <v>65000</v>
      </c>
      <c r="H112" s="18">
        <f>Hoja1!U107</f>
        <v>4427.55</v>
      </c>
      <c r="I112" s="18">
        <f>Hoja1!V107</f>
        <v>1865.5</v>
      </c>
      <c r="J112" s="18">
        <f>Hoja1!W107</f>
        <v>1976</v>
      </c>
      <c r="K112" s="18">
        <f>Hoja1!X107</f>
        <v>0</v>
      </c>
      <c r="L112" s="18">
        <f>Hoja1!Y107</f>
        <v>0</v>
      </c>
      <c r="M112" s="19">
        <f>Hoja1!Z107</f>
        <v>4000</v>
      </c>
      <c r="N112" s="20">
        <f>Hoja1!AC107</f>
        <v>0</v>
      </c>
      <c r="O112" s="20">
        <f>Hoja1!AA107</f>
        <v>0</v>
      </c>
      <c r="P112" s="19">
        <f>Hoja1!AE107</f>
        <v>12269.05</v>
      </c>
      <c r="Q112" s="19">
        <f>Hoja1!AF107</f>
        <v>52730.95</v>
      </c>
    </row>
    <row r="113" spans="1:17" s="21" customFormat="1" ht="18" customHeight="1">
      <c r="A113" s="15">
        <v>107</v>
      </c>
      <c r="B113" s="16" t="str">
        <f>Hoja1!G108</f>
        <v xml:space="preserve">10-SUB-SEC. DE GEST. Y ASIST. TEC. MNCPL                                        </v>
      </c>
      <c r="C113" s="17" t="str">
        <f>Hoja1!A108</f>
        <v>JHOAN MANUEL SANCHEZ VALERIO</v>
      </c>
      <c r="D113" s="17" t="str">
        <f>Hoja1!H108</f>
        <v xml:space="preserve">COORDINADOR(A)                          </v>
      </c>
      <c r="E113" s="16" t="s">
        <v>1902</v>
      </c>
      <c r="F113" s="16" t="str">
        <f>Hoja1!AH108</f>
        <v xml:space="preserve">Masculino </v>
      </c>
      <c r="G113" s="18">
        <f>Hoja1!K108</f>
        <v>70000</v>
      </c>
      <c r="H113" s="18">
        <f>Hoja1!U108</f>
        <v>5368.45</v>
      </c>
      <c r="I113" s="18">
        <f>Hoja1!V108</f>
        <v>2009</v>
      </c>
      <c r="J113" s="18">
        <f>Hoja1!W108</f>
        <v>2128</v>
      </c>
      <c r="K113" s="18">
        <f>Hoja1!X108</f>
        <v>0</v>
      </c>
      <c r="L113" s="18">
        <f>Hoja1!Y108</f>
        <v>0</v>
      </c>
      <c r="M113" s="19">
        <f>Hoja1!Z108</f>
        <v>15648.98</v>
      </c>
      <c r="N113" s="20">
        <f>Hoja1!AC108</f>
        <v>0</v>
      </c>
      <c r="O113" s="20">
        <f>Hoja1!AA108</f>
        <v>100</v>
      </c>
      <c r="P113" s="19">
        <f>Hoja1!AE108</f>
        <v>25254.43</v>
      </c>
      <c r="Q113" s="19">
        <f>Hoja1!AF108</f>
        <v>44745.57</v>
      </c>
    </row>
    <row r="114" spans="1:17" s="21" customFormat="1" ht="18" customHeight="1">
      <c r="A114" s="15">
        <v>108</v>
      </c>
      <c r="B114" s="16" t="str">
        <f>Hoja1!G109</f>
        <v xml:space="preserve">10-SUB-SEC. DE GEST. Y ASIST. TEC. MNCPL                                        </v>
      </c>
      <c r="C114" s="17" t="str">
        <f>Hoja1!A109</f>
        <v>MAYRELIN ALTAGRACIA GARCIA CRUZ</v>
      </c>
      <c r="D114" s="17" t="str">
        <f>Hoja1!H109</f>
        <v xml:space="preserve">SUB-SECRETARIO(A)                       </v>
      </c>
      <c r="E114" s="16" t="s">
        <v>1902</v>
      </c>
      <c r="F114" s="16" t="str">
        <f>Hoja1!AH109</f>
        <v xml:space="preserve">Femenino  </v>
      </c>
      <c r="G114" s="18">
        <f>Hoja1!K109</f>
        <v>190000</v>
      </c>
      <c r="H114" s="18">
        <f>Hoja1!U109</f>
        <v>33275.69</v>
      </c>
      <c r="I114" s="18">
        <f>Hoja1!V109</f>
        <v>5453</v>
      </c>
      <c r="J114" s="18">
        <f>Hoja1!W109</f>
        <v>5776</v>
      </c>
      <c r="K114" s="18">
        <f>Hoja1!X109</f>
        <v>0</v>
      </c>
      <c r="L114" s="18">
        <f>Hoja1!Y109</f>
        <v>0</v>
      </c>
      <c r="M114" s="19">
        <f>Hoja1!Z109</f>
        <v>0</v>
      </c>
      <c r="N114" s="20">
        <f>Hoja1!AC109</f>
        <v>0</v>
      </c>
      <c r="O114" s="20">
        <f>Hoja1!AA109</f>
        <v>0</v>
      </c>
      <c r="P114" s="19">
        <f>Hoja1!AE109</f>
        <v>44504.69</v>
      </c>
      <c r="Q114" s="19">
        <f>Hoja1!AF109</f>
        <v>145495.31</v>
      </c>
    </row>
    <row r="115" spans="1:17" s="21" customFormat="1" ht="18" customHeight="1">
      <c r="A115" s="15">
        <v>109</v>
      </c>
      <c r="B115" s="16" t="str">
        <f>Hoja1!G110</f>
        <v xml:space="preserve">10-SUB-SEC. DE GEST. Y ASIST. TEC. MNCPL                                        </v>
      </c>
      <c r="C115" s="17" t="str">
        <f>Hoja1!A110</f>
        <v>YLDA MILAGROS FELIZ</v>
      </c>
      <c r="D115" s="17" t="str">
        <f>Hoja1!H110</f>
        <v xml:space="preserve">TECNICO ADMINISTRATIVO                  </v>
      </c>
      <c r="E115" s="16" t="s">
        <v>1902</v>
      </c>
      <c r="F115" s="16" t="str">
        <f>Hoja1!AH110</f>
        <v xml:space="preserve">Femenino  </v>
      </c>
      <c r="G115" s="18">
        <f>Hoja1!K110</f>
        <v>50000</v>
      </c>
      <c r="H115" s="18">
        <f>Hoja1!U110</f>
        <v>1854</v>
      </c>
      <c r="I115" s="18">
        <f>Hoja1!V110</f>
        <v>1435</v>
      </c>
      <c r="J115" s="18">
        <f>Hoja1!W110</f>
        <v>1520</v>
      </c>
      <c r="K115" s="18">
        <f>Hoja1!X110</f>
        <v>0</v>
      </c>
      <c r="L115" s="18">
        <f>Hoja1!Y110</f>
        <v>1947.6</v>
      </c>
      <c r="M115" s="19">
        <f>Hoja1!Z110</f>
        <v>9245.48</v>
      </c>
      <c r="N115" s="20">
        <f>Hoja1!AC110</f>
        <v>0</v>
      </c>
      <c r="O115" s="20">
        <f>Hoja1!AA110</f>
        <v>0</v>
      </c>
      <c r="P115" s="19">
        <f>Hoja1!AE110</f>
        <v>16002.08</v>
      </c>
      <c r="Q115" s="19">
        <f>Hoja1!AF110</f>
        <v>33997.919999999998</v>
      </c>
    </row>
    <row r="116" spans="1:17" s="21" customFormat="1" ht="18" customHeight="1">
      <c r="A116" s="22">
        <v>110</v>
      </c>
      <c r="B116" s="16" t="str">
        <f>Hoja1!G111</f>
        <v xml:space="preserve">10.1-OBSERVATORIO MUNICIPAL                                                     </v>
      </c>
      <c r="C116" s="17" t="str">
        <f>Hoja1!A111</f>
        <v>CESAR BIENVENIDO PEREZ NUÑEZ</v>
      </c>
      <c r="D116" s="17" t="str">
        <f>Hoja1!H111</f>
        <v xml:space="preserve">ENCARGADO(A)                            </v>
      </c>
      <c r="E116" s="16" t="s">
        <v>1902</v>
      </c>
      <c r="F116" s="16" t="str">
        <f>Hoja1!AH111</f>
        <v xml:space="preserve">Masculino </v>
      </c>
      <c r="G116" s="18">
        <f>Hoja1!K111</f>
        <v>100000</v>
      </c>
      <c r="H116" s="18">
        <f>Hoja1!U111</f>
        <v>12105.44</v>
      </c>
      <c r="I116" s="18">
        <f>Hoja1!V111</f>
        <v>2870</v>
      </c>
      <c r="J116" s="18">
        <f>Hoja1!W111</f>
        <v>3040</v>
      </c>
      <c r="K116" s="18">
        <f>Hoja1!X111</f>
        <v>0</v>
      </c>
      <c r="L116" s="18">
        <f>Hoja1!Y111</f>
        <v>0</v>
      </c>
      <c r="M116" s="19">
        <f>Hoja1!Z111</f>
        <v>0</v>
      </c>
      <c r="N116" s="20">
        <f>Hoja1!AC111</f>
        <v>4956</v>
      </c>
      <c r="O116" s="20">
        <f>Hoja1!AA111</f>
        <v>0</v>
      </c>
      <c r="P116" s="19">
        <f>Hoja1!AE111</f>
        <v>22971.439999999999</v>
      </c>
      <c r="Q116" s="19">
        <f>Hoja1!AF111</f>
        <v>77028.56</v>
      </c>
    </row>
    <row r="117" spans="1:17" s="21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7" t="str">
        <f>Hoja1!A112</f>
        <v>CLYSLAIDY PAYAN VICENTE</v>
      </c>
      <c r="D117" s="17" t="str">
        <f>Hoja1!H112</f>
        <v xml:space="preserve">AUXILIAR ADMINISTRATIVO                 </v>
      </c>
      <c r="E117" s="16" t="s">
        <v>1902</v>
      </c>
      <c r="F117" s="16" t="str">
        <f>Hoja1!AH112</f>
        <v xml:space="preserve">Femenino  </v>
      </c>
      <c r="G117" s="18">
        <f>Hoja1!K112</f>
        <v>30000</v>
      </c>
      <c r="H117" s="18">
        <f>Hoja1!U112</f>
        <v>0</v>
      </c>
      <c r="I117" s="18">
        <f>Hoja1!V112</f>
        <v>861</v>
      </c>
      <c r="J117" s="18">
        <f>Hoja1!W112</f>
        <v>912</v>
      </c>
      <c r="K117" s="18">
        <f>Hoja1!X112</f>
        <v>0</v>
      </c>
      <c r="L117" s="18">
        <f>Hoja1!Y112</f>
        <v>0</v>
      </c>
      <c r="M117" s="19">
        <f>Hoja1!Z112</f>
        <v>6540.33</v>
      </c>
      <c r="N117" s="20">
        <f>Hoja1!AC112</f>
        <v>0</v>
      </c>
      <c r="O117" s="20">
        <f>Hoja1!AA112</f>
        <v>0</v>
      </c>
      <c r="P117" s="19">
        <f>Hoja1!AE112</f>
        <v>8313.33</v>
      </c>
      <c r="Q117" s="19">
        <f>Hoja1!AF112</f>
        <v>21686.67</v>
      </c>
    </row>
    <row r="118" spans="1:17" s="21" customFormat="1" ht="18" customHeight="1">
      <c r="A118" s="15">
        <v>112</v>
      </c>
      <c r="B118" s="16" t="str">
        <f>Hoja1!G113</f>
        <v xml:space="preserve">10.1-OBSERVATORIO MUNICIPAL                                                     </v>
      </c>
      <c r="C118" s="17" t="str">
        <f>Hoja1!A113</f>
        <v>INOEL OZUNA BASTARDO</v>
      </c>
      <c r="D118" s="17" t="str">
        <f>Hoja1!H113</f>
        <v xml:space="preserve">ANALISTA                                </v>
      </c>
      <c r="E118" s="16" t="s">
        <v>1902</v>
      </c>
      <c r="F118" s="16" t="str">
        <f>Hoja1!AH113</f>
        <v xml:space="preserve">Masculino </v>
      </c>
      <c r="G118" s="18">
        <f>Hoja1!K113</f>
        <v>50000</v>
      </c>
      <c r="H118" s="18">
        <f>Hoja1!U113</f>
        <v>1854</v>
      </c>
      <c r="I118" s="18">
        <f>Hoja1!V113</f>
        <v>1435</v>
      </c>
      <c r="J118" s="18">
        <f>Hoja1!W113</f>
        <v>1520</v>
      </c>
      <c r="K118" s="18">
        <f>Hoja1!X113</f>
        <v>0</v>
      </c>
      <c r="L118" s="18">
        <f>Hoja1!Y113</f>
        <v>0</v>
      </c>
      <c r="M118" s="19">
        <f>Hoja1!Z113</f>
        <v>3840.33</v>
      </c>
      <c r="N118" s="20">
        <f>Hoja1!AC113</f>
        <v>0</v>
      </c>
      <c r="O118" s="20">
        <f>Hoja1!AA113</f>
        <v>0</v>
      </c>
      <c r="P118" s="19">
        <f>Hoja1!AE113</f>
        <v>8649.33</v>
      </c>
      <c r="Q118" s="19">
        <f>Hoja1!AF113</f>
        <v>41350.67</v>
      </c>
    </row>
    <row r="119" spans="1:17" s="21" customFormat="1" ht="18" customHeight="1">
      <c r="A119" s="15">
        <v>113</v>
      </c>
      <c r="B119" s="16" t="str">
        <f>Hoja1!G114</f>
        <v xml:space="preserve">10.1-OBSERVATORIO MUNICIPAL                                                     </v>
      </c>
      <c r="C119" s="17" t="str">
        <f>Hoja1!A114</f>
        <v>MANUEL ALBERTO MARTE ROSARIO</v>
      </c>
      <c r="D119" s="17" t="str">
        <f>Hoja1!H114</f>
        <v xml:space="preserve">COORDINADOR TECNICO                     </v>
      </c>
      <c r="E119" s="16" t="s">
        <v>1902</v>
      </c>
      <c r="F119" s="16" t="str">
        <f>Hoja1!AH114</f>
        <v xml:space="preserve">Masculino </v>
      </c>
      <c r="G119" s="18">
        <f>Hoja1!K114</f>
        <v>90000</v>
      </c>
      <c r="H119" s="18">
        <f>Hoja1!U114</f>
        <v>9753.19</v>
      </c>
      <c r="I119" s="18">
        <f>Hoja1!V114</f>
        <v>2583</v>
      </c>
      <c r="J119" s="18">
        <f>Hoja1!W114</f>
        <v>2736</v>
      </c>
      <c r="K119" s="18">
        <f>Hoja1!X114</f>
        <v>0</v>
      </c>
      <c r="L119" s="18">
        <f>Hoja1!Y114</f>
        <v>0</v>
      </c>
      <c r="M119" s="19">
        <f>Hoja1!Z114</f>
        <v>4733.83</v>
      </c>
      <c r="N119" s="20">
        <f>Hoja1!AC114</f>
        <v>0</v>
      </c>
      <c r="O119" s="20">
        <f>Hoja1!AA114</f>
        <v>0</v>
      </c>
      <c r="P119" s="19">
        <f>Hoja1!AE114</f>
        <v>19806.02</v>
      </c>
      <c r="Q119" s="19">
        <f>Hoja1!AF114</f>
        <v>70193.98</v>
      </c>
    </row>
    <row r="120" spans="1:17" s="21" customFormat="1" ht="18" customHeight="1">
      <c r="A120" s="22">
        <v>114</v>
      </c>
      <c r="B120" s="16" t="str">
        <f>Hoja1!G115</f>
        <v xml:space="preserve">10.1-OBSERVATORIO MUNICIPAL                                                     </v>
      </c>
      <c r="C120" s="17" t="str">
        <f>Hoja1!A115</f>
        <v>SANDRA DANIELA DE LA ROSA PRANDY</v>
      </c>
      <c r="D120" s="17" t="str">
        <f>Hoja1!H115</f>
        <v xml:space="preserve">ANALISTA                                </v>
      </c>
      <c r="E120" s="16" t="s">
        <v>1902</v>
      </c>
      <c r="F120" s="16" t="str">
        <f>Hoja1!AH115</f>
        <v xml:space="preserve">Femenino  </v>
      </c>
      <c r="G120" s="18">
        <f>Hoja1!K115</f>
        <v>50000</v>
      </c>
      <c r="H120" s="18">
        <f>Hoja1!U115</f>
        <v>1596.68</v>
      </c>
      <c r="I120" s="18">
        <f>Hoja1!V115</f>
        <v>1435</v>
      </c>
      <c r="J120" s="18">
        <f>Hoja1!W115</f>
        <v>1520</v>
      </c>
      <c r="K120" s="18">
        <f>Hoja1!X115</f>
        <v>1715.46</v>
      </c>
      <c r="L120" s="18">
        <f>Hoja1!Y115</f>
        <v>0</v>
      </c>
      <c r="M120" s="19">
        <f>Hoja1!Z115</f>
        <v>0</v>
      </c>
      <c r="N120" s="20">
        <f>Hoja1!AC115</f>
        <v>0</v>
      </c>
      <c r="O120" s="20">
        <f>Hoja1!AA115</f>
        <v>0</v>
      </c>
      <c r="P120" s="19">
        <f>Hoja1!AE115</f>
        <v>6267.14</v>
      </c>
      <c r="Q120" s="19">
        <f>Hoja1!AF115</f>
        <v>43732.86</v>
      </c>
    </row>
    <row r="121" spans="1:17" s="21" customFormat="1" ht="18" customHeight="1">
      <c r="A121" s="15">
        <v>115</v>
      </c>
      <c r="B121" s="16" t="str">
        <f>Hoja1!G116</f>
        <v xml:space="preserve">10.1-OBSERVATORIO MUNICIPAL                                                     </v>
      </c>
      <c r="C121" s="17" t="str">
        <f>Hoja1!A116</f>
        <v>VICTOR MANUEL ESTEBAN INOA OLIVO</v>
      </c>
      <c r="D121" s="17" t="str">
        <f>Hoja1!H116</f>
        <v xml:space="preserve">DESARROLLADOR WEB                       </v>
      </c>
      <c r="E121" s="16" t="s">
        <v>1902</v>
      </c>
      <c r="F121" s="16" t="str">
        <f>Hoja1!AH116</f>
        <v xml:space="preserve">Masculino </v>
      </c>
      <c r="G121" s="18">
        <f>Hoja1!K116</f>
        <v>50000</v>
      </c>
      <c r="H121" s="18">
        <f>Hoja1!U116</f>
        <v>1854</v>
      </c>
      <c r="I121" s="18">
        <f>Hoja1!V116</f>
        <v>1435</v>
      </c>
      <c r="J121" s="18">
        <f>Hoja1!W116</f>
        <v>1520</v>
      </c>
      <c r="K121" s="18">
        <f>Hoja1!X116</f>
        <v>0</v>
      </c>
      <c r="L121" s="18">
        <f>Hoja1!Y116</f>
        <v>0</v>
      </c>
      <c r="M121" s="19">
        <f>Hoja1!Z116</f>
        <v>9617.8799999999992</v>
      </c>
      <c r="N121" s="20">
        <f>Hoja1!AC116</f>
        <v>0</v>
      </c>
      <c r="O121" s="20">
        <f>Hoja1!AA116</f>
        <v>0</v>
      </c>
      <c r="P121" s="19">
        <f>Hoja1!AE116</f>
        <v>14426.88</v>
      </c>
      <c r="Q121" s="19">
        <f>Hoja1!AF116</f>
        <v>35573.120000000003</v>
      </c>
    </row>
    <row r="122" spans="1:17" s="21" customFormat="1" ht="18" customHeight="1">
      <c r="A122" s="15">
        <v>116</v>
      </c>
      <c r="B122" s="16" t="str">
        <f>Hoja1!G117</f>
        <v xml:space="preserve">10.1.1-SECCION DE ESTADISTICA                                                   </v>
      </c>
      <c r="C122" s="17" t="str">
        <f>Hoja1!A117</f>
        <v xml:space="preserve"> JOSE ANTONIO CRISTO NOVA</v>
      </c>
      <c r="D122" s="17" t="str">
        <f>Hoja1!H117</f>
        <v xml:space="preserve">ENCARGADO(A)                            </v>
      </c>
      <c r="E122" s="16" t="s">
        <v>1902</v>
      </c>
      <c r="F122" s="16" t="str">
        <f>Hoja1!AH117</f>
        <v xml:space="preserve">Masculino </v>
      </c>
      <c r="G122" s="18">
        <f>Hoja1!K117</f>
        <v>56000</v>
      </c>
      <c r="H122" s="18">
        <f>Hoja1!U117</f>
        <v>2733.93</v>
      </c>
      <c r="I122" s="18">
        <f>Hoja1!V117</f>
        <v>1607.2</v>
      </c>
      <c r="J122" s="18">
        <f>Hoja1!W117</f>
        <v>1702.4</v>
      </c>
      <c r="K122" s="18">
        <f>Hoja1!X117</f>
        <v>0</v>
      </c>
      <c r="L122" s="18">
        <f>Hoja1!Y117</f>
        <v>1349.63</v>
      </c>
      <c r="M122" s="19">
        <f>Hoja1!Z117</f>
        <v>2000</v>
      </c>
      <c r="N122" s="20">
        <f>Hoja1!AC117</f>
        <v>0</v>
      </c>
      <c r="O122" s="20">
        <f>Hoja1!AA117</f>
        <v>400</v>
      </c>
      <c r="P122" s="19">
        <f>Hoja1!AE117</f>
        <v>9793.16</v>
      </c>
      <c r="Q122" s="19">
        <f>Hoja1!AF117</f>
        <v>46206.84</v>
      </c>
    </row>
    <row r="123" spans="1:17" s="21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7" t="str">
        <f>Hoja1!A118</f>
        <v xml:space="preserve"> RAFAEL ANTONIO CLASE SANCHEZ</v>
      </c>
      <c r="D123" s="17" t="str">
        <f>Hoja1!H118</f>
        <v xml:space="preserve">ENCARGADO(A)                            </v>
      </c>
      <c r="E123" s="16" t="s">
        <v>1902</v>
      </c>
      <c r="F123" s="16" t="str">
        <f>Hoja1!AH118</f>
        <v xml:space="preserve">Masculino </v>
      </c>
      <c r="G123" s="18">
        <f>Hoja1!K118</f>
        <v>190000</v>
      </c>
      <c r="H123" s="18">
        <f>Hoja1!U118</f>
        <v>32417.96</v>
      </c>
      <c r="I123" s="18">
        <f>Hoja1!V118</f>
        <v>5453</v>
      </c>
      <c r="J123" s="18">
        <f>Hoja1!W118</f>
        <v>5776</v>
      </c>
      <c r="K123" s="18">
        <f>Hoja1!X118</f>
        <v>3430.92</v>
      </c>
      <c r="L123" s="18">
        <f>Hoja1!Y118</f>
        <v>0</v>
      </c>
      <c r="M123" s="19">
        <f>Hoja1!Z118</f>
        <v>42170.73</v>
      </c>
      <c r="N123" s="20">
        <f>Hoja1!AC118</f>
        <v>0</v>
      </c>
      <c r="O123" s="20">
        <f>Hoja1!AA118</f>
        <v>0</v>
      </c>
      <c r="P123" s="19">
        <f>Hoja1!AE118</f>
        <v>89248.61</v>
      </c>
      <c r="Q123" s="19">
        <f>Hoja1!AF118</f>
        <v>100751.39</v>
      </c>
    </row>
    <row r="124" spans="1:17" s="21" customFormat="1" ht="18" customHeight="1">
      <c r="A124" s="22">
        <v>118</v>
      </c>
      <c r="B124" s="16" t="str">
        <f>Hoja1!G119</f>
        <v xml:space="preserve">10.2-DPTO. DE ENLACE CON LOS AYTOS                                              </v>
      </c>
      <c r="C124" s="17" t="str">
        <f>Hoja1!A119</f>
        <v>ALBERICO PEÑA POLANCO</v>
      </c>
      <c r="D124" s="17" t="str">
        <f>Hoja1!H119</f>
        <v xml:space="preserve">ENLACE MNCPL.-SANTIAGO OESTE            </v>
      </c>
      <c r="E124" s="16" t="s">
        <v>1902</v>
      </c>
      <c r="F124" s="16" t="str">
        <f>Hoja1!AH119</f>
        <v xml:space="preserve">Masculino </v>
      </c>
      <c r="G124" s="18">
        <f>Hoja1!K119</f>
        <v>25000</v>
      </c>
      <c r="H124" s="18">
        <f>Hoja1!U119</f>
        <v>0</v>
      </c>
      <c r="I124" s="18">
        <f>Hoja1!V119</f>
        <v>717.5</v>
      </c>
      <c r="J124" s="18">
        <f>Hoja1!W119</f>
        <v>760</v>
      </c>
      <c r="K124" s="18">
        <f>Hoja1!X119</f>
        <v>0</v>
      </c>
      <c r="L124" s="18">
        <f>Hoja1!Y119</f>
        <v>0</v>
      </c>
      <c r="M124" s="19">
        <f>Hoja1!Z119</f>
        <v>0</v>
      </c>
      <c r="N124" s="20">
        <f>Hoja1!AC119</f>
        <v>0</v>
      </c>
      <c r="O124" s="20">
        <f>Hoja1!AA119</f>
        <v>0</v>
      </c>
      <c r="P124" s="19">
        <f>Hoja1!AE119</f>
        <v>1477.5</v>
      </c>
      <c r="Q124" s="19">
        <f>Hoja1!AF119</f>
        <v>23522.5</v>
      </c>
    </row>
    <row r="125" spans="1:17" s="21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7" t="str">
        <f>Hoja1!A120</f>
        <v>ALFREDO ALBERTO CARRASCO</v>
      </c>
      <c r="D125" s="17" t="str">
        <f>Hoja1!H120</f>
        <v xml:space="preserve">ENL. MNCPL-VILLA JARAGUA                </v>
      </c>
      <c r="E125" s="16" t="s">
        <v>1902</v>
      </c>
      <c r="F125" s="16" t="str">
        <f>Hoja1!AH120</f>
        <v xml:space="preserve">Masculino </v>
      </c>
      <c r="G125" s="18">
        <f>Hoja1!K120</f>
        <v>30000</v>
      </c>
      <c r="H125" s="18">
        <f>Hoja1!U120</f>
        <v>0</v>
      </c>
      <c r="I125" s="18">
        <f>Hoja1!V120</f>
        <v>861</v>
      </c>
      <c r="J125" s="18">
        <f>Hoja1!W120</f>
        <v>912</v>
      </c>
      <c r="K125" s="18">
        <f>Hoja1!X120</f>
        <v>0</v>
      </c>
      <c r="L125" s="18">
        <f>Hoja1!Y120</f>
        <v>0</v>
      </c>
      <c r="M125" s="19">
        <f>Hoja1!Z120</f>
        <v>0</v>
      </c>
      <c r="N125" s="20">
        <f>Hoja1!AC120</f>
        <v>0</v>
      </c>
      <c r="O125" s="20">
        <f>Hoja1!AA120</f>
        <v>0</v>
      </c>
      <c r="P125" s="19">
        <f>Hoja1!AE120</f>
        <v>1773</v>
      </c>
      <c r="Q125" s="19">
        <f>Hoja1!AF120</f>
        <v>28227</v>
      </c>
    </row>
    <row r="126" spans="1:17" s="21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7" t="str">
        <f>Hoja1!A121</f>
        <v>ALTAGRACIA TEJEDA MARTINEZ</v>
      </c>
      <c r="D126" s="17" t="str">
        <f>Hoja1!H121</f>
        <v xml:space="preserve">ENLACE MNCPL.-PUERTO PLATA              </v>
      </c>
      <c r="E126" s="16" t="s">
        <v>1902</v>
      </c>
      <c r="F126" s="16" t="str">
        <f>Hoja1!AH121</f>
        <v xml:space="preserve">Femenino  </v>
      </c>
      <c r="G126" s="18">
        <f>Hoja1!K121</f>
        <v>30000</v>
      </c>
      <c r="H126" s="18">
        <f>Hoja1!U121</f>
        <v>0</v>
      </c>
      <c r="I126" s="18">
        <f>Hoja1!V121</f>
        <v>861</v>
      </c>
      <c r="J126" s="18">
        <f>Hoja1!W121</f>
        <v>912</v>
      </c>
      <c r="K126" s="18">
        <f>Hoja1!X121</f>
        <v>0</v>
      </c>
      <c r="L126" s="18">
        <f>Hoja1!Y121</f>
        <v>0</v>
      </c>
      <c r="M126" s="19">
        <f>Hoja1!Z121</f>
        <v>0</v>
      </c>
      <c r="N126" s="20">
        <f>Hoja1!AC121</f>
        <v>0</v>
      </c>
      <c r="O126" s="20">
        <f>Hoja1!AA121</f>
        <v>0</v>
      </c>
      <c r="P126" s="19">
        <f>Hoja1!AE121</f>
        <v>1773</v>
      </c>
      <c r="Q126" s="19">
        <f>Hoja1!AF121</f>
        <v>28227</v>
      </c>
    </row>
    <row r="127" spans="1:17" s="21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7" t="str">
        <f>Hoja1!A122</f>
        <v>ANGEL JOSE BATISTA DIAZ</v>
      </c>
      <c r="D127" s="17" t="str">
        <f>Hoja1!H122</f>
        <v xml:space="preserve">ENL.MNCPL-SAN IGNACIO DE SABANETA       </v>
      </c>
      <c r="E127" s="16" t="s">
        <v>1902</v>
      </c>
      <c r="F127" s="16" t="str">
        <f>Hoja1!AH122</f>
        <v xml:space="preserve">Masculino </v>
      </c>
      <c r="G127" s="18">
        <f>Hoja1!K122</f>
        <v>26000</v>
      </c>
      <c r="H127" s="18">
        <f>Hoja1!U122</f>
        <v>0</v>
      </c>
      <c r="I127" s="18">
        <f>Hoja1!V122</f>
        <v>746.2</v>
      </c>
      <c r="J127" s="18">
        <f>Hoja1!W122</f>
        <v>790.4</v>
      </c>
      <c r="K127" s="18">
        <f>Hoja1!X122</f>
        <v>0</v>
      </c>
      <c r="L127" s="18">
        <f>Hoja1!Y122</f>
        <v>0</v>
      </c>
      <c r="M127" s="19">
        <f>Hoja1!Z122</f>
        <v>0</v>
      </c>
      <c r="N127" s="20">
        <f>Hoja1!AC122</f>
        <v>0</v>
      </c>
      <c r="O127" s="20">
        <f>Hoja1!AA122</f>
        <v>0</v>
      </c>
      <c r="P127" s="19">
        <f>Hoja1!AE122</f>
        <v>1536.6</v>
      </c>
      <c r="Q127" s="19">
        <f>Hoja1!AF122</f>
        <v>24463.4</v>
      </c>
    </row>
    <row r="128" spans="1:17" s="21" customFormat="1" ht="18" customHeight="1">
      <c r="A128" s="22">
        <v>122</v>
      </c>
      <c r="B128" s="16" t="str">
        <f>Hoja1!G123</f>
        <v xml:space="preserve">10.2-DPTO. DE ENLACE CON LOS AYTOS                                              </v>
      </c>
      <c r="C128" s="17" t="str">
        <f>Hoja1!A123</f>
        <v>ANYELA YASKIN GUTIERREZ FLORES</v>
      </c>
      <c r="D128" s="17" t="str">
        <f>Hoja1!H123</f>
        <v xml:space="preserve">ENLACE MNCPL.-MONTE PLATA               </v>
      </c>
      <c r="E128" s="16" t="s">
        <v>1902</v>
      </c>
      <c r="F128" s="16" t="str">
        <f>Hoja1!AH123</f>
        <v xml:space="preserve">Femenino  </v>
      </c>
      <c r="G128" s="18">
        <f>Hoja1!K123</f>
        <v>30000</v>
      </c>
      <c r="H128" s="18">
        <f>Hoja1!U123</f>
        <v>0</v>
      </c>
      <c r="I128" s="18">
        <f>Hoja1!V123</f>
        <v>861</v>
      </c>
      <c r="J128" s="18">
        <f>Hoja1!W123</f>
        <v>912</v>
      </c>
      <c r="K128" s="18">
        <f>Hoja1!X123</f>
        <v>0</v>
      </c>
      <c r="L128" s="18">
        <f>Hoja1!Y123</f>
        <v>0</v>
      </c>
      <c r="M128" s="19">
        <f>Hoja1!Z123</f>
        <v>0</v>
      </c>
      <c r="N128" s="20">
        <f>Hoja1!AC123</f>
        <v>0</v>
      </c>
      <c r="O128" s="20">
        <f>Hoja1!AA123</f>
        <v>0</v>
      </c>
      <c r="P128" s="19">
        <f>Hoja1!AE123</f>
        <v>1773</v>
      </c>
      <c r="Q128" s="19">
        <f>Hoja1!AF123</f>
        <v>28227</v>
      </c>
    </row>
    <row r="129" spans="1:17" s="21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7" t="str">
        <f>Hoja1!A124</f>
        <v>ARISTIDES ANTONIO ACEVEDO ESPINAL</v>
      </c>
      <c r="D129" s="17" t="str">
        <f>Hoja1!H124</f>
        <v xml:space="preserve">ENL. DISTRITAL- MANUEL BUENO            </v>
      </c>
      <c r="E129" s="16" t="s">
        <v>1902</v>
      </c>
      <c r="F129" s="16" t="str">
        <f>Hoja1!AH124</f>
        <v xml:space="preserve">Masculino </v>
      </c>
      <c r="G129" s="18">
        <f>Hoja1!K124</f>
        <v>15000</v>
      </c>
      <c r="H129" s="18">
        <f>Hoja1!U124</f>
        <v>0</v>
      </c>
      <c r="I129" s="18">
        <f>Hoja1!V124</f>
        <v>430.5</v>
      </c>
      <c r="J129" s="18">
        <f>Hoja1!W124</f>
        <v>456</v>
      </c>
      <c r="K129" s="18">
        <f>Hoja1!X124</f>
        <v>0</v>
      </c>
      <c r="L129" s="18">
        <f>Hoja1!Y124</f>
        <v>0</v>
      </c>
      <c r="M129" s="19">
        <f>Hoja1!Z124</f>
        <v>0</v>
      </c>
      <c r="N129" s="20">
        <f>Hoja1!AC124</f>
        <v>0</v>
      </c>
      <c r="O129" s="20">
        <f>Hoja1!AA124</f>
        <v>0</v>
      </c>
      <c r="P129" s="19">
        <f>Hoja1!AE124</f>
        <v>886.5</v>
      </c>
      <c r="Q129" s="19">
        <f>Hoja1!AF124</f>
        <v>14113.5</v>
      </c>
    </row>
    <row r="130" spans="1:17" s="21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7" t="str">
        <f>Hoja1!A125</f>
        <v>BRINIO MARTINEZ MARTINEZ</v>
      </c>
      <c r="D130" s="17" t="str">
        <f>Hoja1!H125</f>
        <v xml:space="preserve">ENLACE MNCPPL.-HATO DEL YAQUE           </v>
      </c>
      <c r="E130" s="16" t="s">
        <v>1902</v>
      </c>
      <c r="F130" s="16" t="str">
        <f>Hoja1!AH125</f>
        <v xml:space="preserve">Masculino </v>
      </c>
      <c r="G130" s="18">
        <f>Hoja1!K125</f>
        <v>25000</v>
      </c>
      <c r="H130" s="18">
        <f>Hoja1!U125</f>
        <v>0</v>
      </c>
      <c r="I130" s="18">
        <f>Hoja1!V125</f>
        <v>717.5</v>
      </c>
      <c r="J130" s="18">
        <f>Hoja1!W125</f>
        <v>760</v>
      </c>
      <c r="K130" s="18">
        <f>Hoja1!X125</f>
        <v>0</v>
      </c>
      <c r="L130" s="18">
        <f>Hoja1!Y125</f>
        <v>0</v>
      </c>
      <c r="M130" s="19">
        <f>Hoja1!Z125</f>
        <v>0</v>
      </c>
      <c r="N130" s="20">
        <f>Hoja1!AC125</f>
        <v>0</v>
      </c>
      <c r="O130" s="20">
        <f>Hoja1!AA125</f>
        <v>0</v>
      </c>
      <c r="P130" s="19">
        <f>Hoja1!AE125</f>
        <v>1477.5</v>
      </c>
      <c r="Q130" s="19">
        <f>Hoja1!AF125</f>
        <v>23522.5</v>
      </c>
    </row>
    <row r="131" spans="1:17" s="21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7" t="str">
        <f>Hoja1!A126</f>
        <v>CARLOS PAREDES MOTA</v>
      </c>
      <c r="D131" s="17" t="str">
        <f>Hoja1!H126</f>
        <v xml:space="preserve">ENLACE MUNICIPAL                        </v>
      </c>
      <c r="E131" s="16" t="s">
        <v>1902</v>
      </c>
      <c r="F131" s="16" t="str">
        <f>Hoja1!AH126</f>
        <v xml:space="preserve">Masculino </v>
      </c>
      <c r="G131" s="18">
        <f>Hoja1!K126</f>
        <v>35000</v>
      </c>
      <c r="H131" s="18">
        <f>Hoja1!U126</f>
        <v>0</v>
      </c>
      <c r="I131" s="18">
        <f>Hoja1!V126</f>
        <v>1004.5</v>
      </c>
      <c r="J131" s="18">
        <f>Hoja1!W126</f>
        <v>1064</v>
      </c>
      <c r="K131" s="18">
        <f>Hoja1!X126</f>
        <v>0</v>
      </c>
      <c r="L131" s="18">
        <f>Hoja1!Y126</f>
        <v>0</v>
      </c>
      <c r="M131" s="19">
        <f>Hoja1!Z126</f>
        <v>0</v>
      </c>
      <c r="N131" s="20">
        <f>Hoja1!AC126</f>
        <v>0</v>
      </c>
      <c r="O131" s="20">
        <f>Hoja1!AA126</f>
        <v>0</v>
      </c>
      <c r="P131" s="19">
        <f>Hoja1!AE126</f>
        <v>2068.5</v>
      </c>
      <c r="Q131" s="19">
        <f>Hoja1!AF126</f>
        <v>32931.5</v>
      </c>
    </row>
    <row r="132" spans="1:17" s="21" customFormat="1" ht="18" customHeight="1">
      <c r="A132" s="22">
        <v>126</v>
      </c>
      <c r="B132" s="16" t="str">
        <f>Hoja1!G127</f>
        <v xml:space="preserve">10.2-DPTO. DE ENLACE CON LOS AYTOS                                              </v>
      </c>
      <c r="C132" s="17" t="str">
        <f>Hoja1!A127</f>
        <v>CHARLES RAFAEL TAVAREZ ARIAS</v>
      </c>
      <c r="D132" s="17" t="str">
        <f>Hoja1!H127</f>
        <v xml:space="preserve">ENL. DISTRITAL-PEDRO GARCIA SANTIAGO    </v>
      </c>
      <c r="E132" s="16" t="s">
        <v>1902</v>
      </c>
      <c r="F132" s="16" t="str">
        <f>Hoja1!AH127</f>
        <v xml:space="preserve">Masculino </v>
      </c>
      <c r="G132" s="18">
        <f>Hoja1!K127</f>
        <v>35000</v>
      </c>
      <c r="H132" s="18">
        <f>Hoja1!U127</f>
        <v>0</v>
      </c>
      <c r="I132" s="18">
        <f>Hoja1!V127</f>
        <v>1004.5</v>
      </c>
      <c r="J132" s="18">
        <f>Hoja1!W127</f>
        <v>1064</v>
      </c>
      <c r="K132" s="18">
        <f>Hoja1!X127</f>
        <v>0</v>
      </c>
      <c r="L132" s="18">
        <f>Hoja1!Y127</f>
        <v>0</v>
      </c>
      <c r="M132" s="19">
        <f>Hoja1!Z127</f>
        <v>0</v>
      </c>
      <c r="N132" s="20">
        <f>Hoja1!AC127</f>
        <v>0</v>
      </c>
      <c r="O132" s="20">
        <f>Hoja1!AA127</f>
        <v>0</v>
      </c>
      <c r="P132" s="19">
        <f>Hoja1!AE127</f>
        <v>2068.5</v>
      </c>
      <c r="Q132" s="19">
        <f>Hoja1!AF127</f>
        <v>32931.5</v>
      </c>
    </row>
    <row r="133" spans="1:17" s="21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7" t="str">
        <f>Hoja1!A128</f>
        <v>CRISTIAN ALBERTO ROSADO PAULINO</v>
      </c>
      <c r="D133" s="17" t="str">
        <f>Hoja1!H128</f>
        <v xml:space="preserve">ENLACE MUNICIPAL                        </v>
      </c>
      <c r="E133" s="16" t="s">
        <v>1902</v>
      </c>
      <c r="F133" s="16" t="str">
        <f>Hoja1!AH128</f>
        <v xml:space="preserve">Masculino </v>
      </c>
      <c r="G133" s="18">
        <f>Hoja1!K128</f>
        <v>35000</v>
      </c>
      <c r="H133" s="18">
        <f>Hoja1!U128</f>
        <v>0</v>
      </c>
      <c r="I133" s="18">
        <f>Hoja1!V128</f>
        <v>1004.5</v>
      </c>
      <c r="J133" s="18">
        <f>Hoja1!W128</f>
        <v>1064</v>
      </c>
      <c r="K133" s="18">
        <f>Hoja1!X128</f>
        <v>0</v>
      </c>
      <c r="L133" s="18">
        <f>Hoja1!Y128</f>
        <v>0</v>
      </c>
      <c r="M133" s="19">
        <f>Hoja1!Z128</f>
        <v>0</v>
      </c>
      <c r="N133" s="20">
        <f>Hoja1!AC128</f>
        <v>0</v>
      </c>
      <c r="O133" s="20">
        <f>Hoja1!AA128</f>
        <v>0</v>
      </c>
      <c r="P133" s="19">
        <f>Hoja1!AE128</f>
        <v>2068.5</v>
      </c>
      <c r="Q133" s="19">
        <f>Hoja1!AF128</f>
        <v>32931.5</v>
      </c>
    </row>
    <row r="134" spans="1:17" s="21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7" t="str">
        <f>Hoja1!A129</f>
        <v>CRISTY PATRICIA CRESPO POU</v>
      </c>
      <c r="D134" s="17" t="str">
        <f>Hoja1!H129</f>
        <v xml:space="preserve">TECNICO ADMINISTRATIVO                  </v>
      </c>
      <c r="E134" s="16" t="s">
        <v>1902</v>
      </c>
      <c r="F134" s="16" t="str">
        <f>Hoja1!AH129</f>
        <v xml:space="preserve">Femenino  </v>
      </c>
      <c r="G134" s="18">
        <f>Hoja1!K129</f>
        <v>45000</v>
      </c>
      <c r="H134" s="18">
        <f>Hoja1!U129</f>
        <v>1148.33</v>
      </c>
      <c r="I134" s="18">
        <f>Hoja1!V129</f>
        <v>1291.5</v>
      </c>
      <c r="J134" s="18">
        <f>Hoja1!W129</f>
        <v>1368</v>
      </c>
      <c r="K134" s="18">
        <f>Hoja1!X129</f>
        <v>0</v>
      </c>
      <c r="L134" s="18">
        <f>Hoja1!Y129</f>
        <v>0</v>
      </c>
      <c r="M134" s="19">
        <f>Hoja1!Z129</f>
        <v>3536.63</v>
      </c>
      <c r="N134" s="20">
        <f>Hoja1!AC129</f>
        <v>0</v>
      </c>
      <c r="O134" s="20">
        <f>Hoja1!AA129</f>
        <v>0</v>
      </c>
      <c r="P134" s="19">
        <f>Hoja1!AE129</f>
        <v>7344.46</v>
      </c>
      <c r="Q134" s="19">
        <f>Hoja1!AF129</f>
        <v>37655.54</v>
      </c>
    </row>
    <row r="135" spans="1:17" s="21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7" t="str">
        <f>Hoja1!A130</f>
        <v>ERIS JOEL GALARZA SANTANA</v>
      </c>
      <c r="D135" s="17" t="str">
        <f>Hoja1!H130</f>
        <v xml:space="preserve">ENLACE MUNICIPAL - ENRIQUILLO           </v>
      </c>
      <c r="E135" s="16" t="s">
        <v>1902</v>
      </c>
      <c r="F135" s="16" t="str">
        <f>Hoja1!AH130</f>
        <v xml:space="preserve">Masculino </v>
      </c>
      <c r="G135" s="18">
        <f>Hoja1!K130</f>
        <v>25000</v>
      </c>
      <c r="H135" s="18">
        <f>Hoja1!U130</f>
        <v>0</v>
      </c>
      <c r="I135" s="18">
        <f>Hoja1!V130</f>
        <v>717.5</v>
      </c>
      <c r="J135" s="18">
        <f>Hoja1!W130</f>
        <v>760</v>
      </c>
      <c r="K135" s="18">
        <f>Hoja1!X130</f>
        <v>0</v>
      </c>
      <c r="L135" s="18">
        <f>Hoja1!Y130</f>
        <v>0</v>
      </c>
      <c r="M135" s="19">
        <f>Hoja1!Z130</f>
        <v>0</v>
      </c>
      <c r="N135" s="20">
        <f>Hoja1!AC130</f>
        <v>0</v>
      </c>
      <c r="O135" s="20">
        <f>Hoja1!AA130</f>
        <v>0</v>
      </c>
      <c r="P135" s="19">
        <f>Hoja1!AE130</f>
        <v>1477.5</v>
      </c>
      <c r="Q135" s="19">
        <f>Hoja1!AF130</f>
        <v>23522.5</v>
      </c>
    </row>
    <row r="136" spans="1:17" s="21" customFormat="1" ht="18" customHeight="1">
      <c r="A136" s="22">
        <v>130</v>
      </c>
      <c r="B136" s="16" t="str">
        <f>Hoja1!G131</f>
        <v xml:space="preserve">10.2-DPTO. DE ENLACE CON LOS AYTOS                                              </v>
      </c>
      <c r="C136" s="17" t="str">
        <f>Hoja1!A131</f>
        <v>ESTEBAN DE JESUS ALVAREZ ALVAREZ</v>
      </c>
      <c r="D136" s="17" t="str">
        <f>Hoja1!H131</f>
        <v xml:space="preserve">ENLACE-REGIONAL CIBAO NORTE             </v>
      </c>
      <c r="E136" s="16" t="s">
        <v>1902</v>
      </c>
      <c r="F136" s="16" t="str">
        <f>Hoja1!AH131</f>
        <v xml:space="preserve">Masculino </v>
      </c>
      <c r="G136" s="18">
        <f>Hoja1!K131</f>
        <v>50000</v>
      </c>
      <c r="H136" s="18">
        <f>Hoja1!U131</f>
        <v>1854</v>
      </c>
      <c r="I136" s="18">
        <f>Hoja1!V131</f>
        <v>1435</v>
      </c>
      <c r="J136" s="18">
        <f>Hoja1!W131</f>
        <v>1520</v>
      </c>
      <c r="K136" s="18">
        <f>Hoja1!X131</f>
        <v>0</v>
      </c>
      <c r="L136" s="18">
        <f>Hoja1!Y131</f>
        <v>0</v>
      </c>
      <c r="M136" s="19">
        <f>Hoja1!Z131</f>
        <v>0</v>
      </c>
      <c r="N136" s="20">
        <f>Hoja1!AC131</f>
        <v>0</v>
      </c>
      <c r="O136" s="20">
        <f>Hoja1!AA131</f>
        <v>0</v>
      </c>
      <c r="P136" s="19">
        <f>Hoja1!AE131</f>
        <v>4809</v>
      </c>
      <c r="Q136" s="19">
        <f>Hoja1!AF131</f>
        <v>45191</v>
      </c>
    </row>
    <row r="137" spans="1:17" s="21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7" t="str">
        <f>Hoja1!A132</f>
        <v>EUSTACIO PEREZ</v>
      </c>
      <c r="D137" s="17" t="str">
        <f>Hoja1!H132</f>
        <v xml:space="preserve">ENL. MNCPL- LA ROMANA                   </v>
      </c>
      <c r="E137" s="16" t="s">
        <v>1902</v>
      </c>
      <c r="F137" s="16" t="str">
        <f>Hoja1!AH132</f>
        <v xml:space="preserve">Masculino </v>
      </c>
      <c r="G137" s="18">
        <f>Hoja1!K132</f>
        <v>15000</v>
      </c>
      <c r="H137" s="18">
        <f>Hoja1!U132</f>
        <v>0</v>
      </c>
      <c r="I137" s="18">
        <f>Hoja1!V132</f>
        <v>430.5</v>
      </c>
      <c r="J137" s="18">
        <f>Hoja1!W132</f>
        <v>456</v>
      </c>
      <c r="K137" s="18">
        <f>Hoja1!X132</f>
        <v>0</v>
      </c>
      <c r="L137" s="18">
        <f>Hoja1!Y132</f>
        <v>0</v>
      </c>
      <c r="M137" s="19">
        <f>Hoja1!Z132</f>
        <v>0</v>
      </c>
      <c r="N137" s="20">
        <f>Hoja1!AC132</f>
        <v>0</v>
      </c>
      <c r="O137" s="20">
        <f>Hoja1!AA132</f>
        <v>0</v>
      </c>
      <c r="P137" s="19">
        <f>Hoja1!AE132</f>
        <v>886.5</v>
      </c>
      <c r="Q137" s="19">
        <f>Hoja1!AF132</f>
        <v>14113.5</v>
      </c>
    </row>
    <row r="138" spans="1:17" s="21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7" t="str">
        <f>Hoja1!A133</f>
        <v>EUTASIO FERNANDEZ LUCIANO</v>
      </c>
      <c r="D138" s="17" t="str">
        <f>Hoja1!H133</f>
        <v xml:space="preserve">ENL. DISTRITAL- CAPOTILLO               </v>
      </c>
      <c r="E138" s="16" t="s">
        <v>1902</v>
      </c>
      <c r="F138" s="16" t="str">
        <f>Hoja1!AH133</f>
        <v xml:space="preserve">Masculino </v>
      </c>
      <c r="G138" s="18">
        <f>Hoja1!K133</f>
        <v>15000</v>
      </c>
      <c r="H138" s="18">
        <f>Hoja1!U133</f>
        <v>0</v>
      </c>
      <c r="I138" s="18">
        <f>Hoja1!V133</f>
        <v>430.5</v>
      </c>
      <c r="J138" s="18">
        <f>Hoja1!W133</f>
        <v>456</v>
      </c>
      <c r="K138" s="18">
        <f>Hoja1!X133</f>
        <v>0</v>
      </c>
      <c r="L138" s="18">
        <f>Hoja1!Y133</f>
        <v>0</v>
      </c>
      <c r="M138" s="19">
        <f>Hoja1!Z133</f>
        <v>0</v>
      </c>
      <c r="N138" s="20">
        <f>Hoja1!AC133</f>
        <v>0</v>
      </c>
      <c r="O138" s="20">
        <f>Hoja1!AA133</f>
        <v>0</v>
      </c>
      <c r="P138" s="19">
        <f>Hoja1!AE133</f>
        <v>886.5</v>
      </c>
      <c r="Q138" s="19">
        <f>Hoja1!AF133</f>
        <v>14113.5</v>
      </c>
    </row>
    <row r="139" spans="1:17" s="21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7" t="str">
        <f>Hoja1!A134</f>
        <v>FANNY NOEMI VALENZUELA DE OZUNA</v>
      </c>
      <c r="D139" s="17" t="str">
        <f>Hoja1!H134</f>
        <v xml:space="preserve">ASISTENTE                               </v>
      </c>
      <c r="E139" s="16" t="s">
        <v>1902</v>
      </c>
      <c r="F139" s="16" t="str">
        <f>Hoja1!AH134</f>
        <v xml:space="preserve">Femenino  </v>
      </c>
      <c r="G139" s="18">
        <f>Hoja1!K134</f>
        <v>20000</v>
      </c>
      <c r="H139" s="18">
        <f>Hoja1!U134</f>
        <v>0</v>
      </c>
      <c r="I139" s="18">
        <f>Hoja1!V134</f>
        <v>574</v>
      </c>
      <c r="J139" s="18">
        <f>Hoja1!W134</f>
        <v>608</v>
      </c>
      <c r="K139" s="18">
        <f>Hoja1!X134</f>
        <v>1715.46</v>
      </c>
      <c r="L139" s="18">
        <f>Hoja1!Y134</f>
        <v>0</v>
      </c>
      <c r="M139" s="19">
        <f>Hoja1!Z134</f>
        <v>0</v>
      </c>
      <c r="N139" s="20">
        <f>Hoja1!AC134</f>
        <v>0</v>
      </c>
      <c r="O139" s="20">
        <f>Hoja1!AA134</f>
        <v>0</v>
      </c>
      <c r="P139" s="19">
        <f>Hoja1!AE134</f>
        <v>2897.46</v>
      </c>
      <c r="Q139" s="19">
        <f>Hoja1!AF134</f>
        <v>17102.54</v>
      </c>
    </row>
    <row r="140" spans="1:17" s="21" customFormat="1" ht="18" customHeight="1">
      <c r="A140" s="22">
        <v>134</v>
      </c>
      <c r="B140" s="16" t="str">
        <f>Hoja1!G135</f>
        <v xml:space="preserve">10.2-DPTO. DE ENLACE CON LOS AYTOS                                              </v>
      </c>
      <c r="C140" s="17" t="str">
        <f>Hoja1!A135</f>
        <v>FAUSTO JIMENEZ MENDOZA</v>
      </c>
      <c r="D140" s="17" t="str">
        <f>Hoja1!H135</f>
        <v xml:space="preserve">ENL. MNCPL-YAMASA                       </v>
      </c>
      <c r="E140" s="16" t="s">
        <v>1902</v>
      </c>
      <c r="F140" s="16" t="str">
        <f>Hoja1!AH135</f>
        <v xml:space="preserve">Masculino </v>
      </c>
      <c r="G140" s="18">
        <f>Hoja1!K135</f>
        <v>20000</v>
      </c>
      <c r="H140" s="18">
        <f>Hoja1!U135</f>
        <v>0</v>
      </c>
      <c r="I140" s="18">
        <f>Hoja1!V135</f>
        <v>574</v>
      </c>
      <c r="J140" s="18">
        <f>Hoja1!W135</f>
        <v>608</v>
      </c>
      <c r="K140" s="18">
        <f>Hoja1!X135</f>
        <v>0</v>
      </c>
      <c r="L140" s="18">
        <f>Hoja1!Y135</f>
        <v>0</v>
      </c>
      <c r="M140" s="19">
        <f>Hoja1!Z135</f>
        <v>0</v>
      </c>
      <c r="N140" s="20">
        <f>Hoja1!AC135</f>
        <v>0</v>
      </c>
      <c r="O140" s="20">
        <f>Hoja1!AA135</f>
        <v>0</v>
      </c>
      <c r="P140" s="19">
        <f>Hoja1!AE135</f>
        <v>1182</v>
      </c>
      <c r="Q140" s="19">
        <f>Hoja1!AF135</f>
        <v>18818</v>
      </c>
    </row>
    <row r="141" spans="1:17" s="21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7" t="str">
        <f>Hoja1!A136</f>
        <v>FELIX CORNIEL LOPEZ</v>
      </c>
      <c r="D141" s="17" t="str">
        <f>Hoja1!H136</f>
        <v xml:space="preserve">ENL. DISTRITAL-EL MAIZAL                </v>
      </c>
      <c r="E141" s="16" t="s">
        <v>1902</v>
      </c>
      <c r="F141" s="16" t="str">
        <f>Hoja1!AH136</f>
        <v xml:space="preserve">Masculino </v>
      </c>
      <c r="G141" s="18">
        <f>Hoja1!K136</f>
        <v>15000</v>
      </c>
      <c r="H141" s="18">
        <f>Hoja1!U136</f>
        <v>0</v>
      </c>
      <c r="I141" s="18">
        <f>Hoja1!V136</f>
        <v>430.5</v>
      </c>
      <c r="J141" s="18">
        <f>Hoja1!W136</f>
        <v>456</v>
      </c>
      <c r="K141" s="18">
        <f>Hoja1!X136</f>
        <v>0</v>
      </c>
      <c r="L141" s="18">
        <f>Hoja1!Y136</f>
        <v>0</v>
      </c>
      <c r="M141" s="19">
        <f>Hoja1!Z136</f>
        <v>0</v>
      </c>
      <c r="N141" s="20">
        <f>Hoja1!AC136</f>
        <v>0</v>
      </c>
      <c r="O141" s="20">
        <f>Hoja1!AA136</f>
        <v>0</v>
      </c>
      <c r="P141" s="19">
        <f>Hoja1!AE136</f>
        <v>886.5</v>
      </c>
      <c r="Q141" s="19">
        <f>Hoja1!AF136</f>
        <v>14113.5</v>
      </c>
    </row>
    <row r="142" spans="1:17" s="21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7" t="str">
        <f>Hoja1!A137</f>
        <v>HILLARY ALBANY GARCIA MERCADO</v>
      </c>
      <c r="D142" s="17" t="str">
        <f>Hoja1!H137</f>
        <v xml:space="preserve">AUXILIAR ADMINISTRATIVO                 </v>
      </c>
      <c r="E142" s="16" t="s">
        <v>1902</v>
      </c>
      <c r="F142" s="16" t="str">
        <f>Hoja1!AH137</f>
        <v xml:space="preserve">Femenino  </v>
      </c>
      <c r="G142" s="18">
        <f>Hoja1!K137</f>
        <v>30000</v>
      </c>
      <c r="H142" s="18">
        <f>Hoja1!U137</f>
        <v>0</v>
      </c>
      <c r="I142" s="18">
        <f>Hoja1!V137</f>
        <v>861</v>
      </c>
      <c r="J142" s="18">
        <f>Hoja1!W137</f>
        <v>912</v>
      </c>
      <c r="K142" s="18">
        <f>Hoja1!X137</f>
        <v>0</v>
      </c>
      <c r="L142" s="18">
        <f>Hoja1!Y137</f>
        <v>0</v>
      </c>
      <c r="M142" s="19">
        <f>Hoja1!Z137</f>
        <v>0</v>
      </c>
      <c r="N142" s="20">
        <f>Hoja1!AC137</f>
        <v>0</v>
      </c>
      <c r="O142" s="20">
        <f>Hoja1!AA137</f>
        <v>0</v>
      </c>
      <c r="P142" s="19">
        <f>Hoja1!AE137</f>
        <v>1773</v>
      </c>
      <c r="Q142" s="19">
        <f>Hoja1!AF137</f>
        <v>28227</v>
      </c>
    </row>
    <row r="143" spans="1:17" s="21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7" t="str">
        <f>Hoja1!A138</f>
        <v>ISIDORO KELVIN FELIZ JIMENEZ</v>
      </c>
      <c r="D143" s="17" t="str">
        <f>Hoja1!H138</f>
        <v xml:space="preserve">ENLACE MUNICIPAL - LA CIENAGA           </v>
      </c>
      <c r="E143" s="16" t="s">
        <v>1902</v>
      </c>
      <c r="F143" s="16" t="str">
        <f>Hoja1!AH138</f>
        <v xml:space="preserve">Masculino </v>
      </c>
      <c r="G143" s="18">
        <f>Hoja1!K138</f>
        <v>25000</v>
      </c>
      <c r="H143" s="18">
        <f>Hoja1!U138</f>
        <v>0</v>
      </c>
      <c r="I143" s="18">
        <f>Hoja1!V138</f>
        <v>717.5</v>
      </c>
      <c r="J143" s="18">
        <f>Hoja1!W138</f>
        <v>760</v>
      </c>
      <c r="K143" s="18">
        <f>Hoja1!X138</f>
        <v>0</v>
      </c>
      <c r="L143" s="18">
        <f>Hoja1!Y138</f>
        <v>0</v>
      </c>
      <c r="M143" s="19">
        <f>Hoja1!Z138</f>
        <v>0</v>
      </c>
      <c r="N143" s="20">
        <f>Hoja1!AC138</f>
        <v>0</v>
      </c>
      <c r="O143" s="20">
        <f>Hoja1!AA138</f>
        <v>0</v>
      </c>
      <c r="P143" s="19">
        <f>Hoja1!AE138</f>
        <v>1477.5</v>
      </c>
      <c r="Q143" s="19">
        <f>Hoja1!AF138</f>
        <v>23522.5</v>
      </c>
    </row>
    <row r="144" spans="1:17" s="21" customFormat="1" ht="18" customHeight="1">
      <c r="A144" s="22">
        <v>138</v>
      </c>
      <c r="B144" s="16" t="str">
        <f>Hoja1!G139</f>
        <v xml:space="preserve">10.2-DPTO. DE ENLACE CON LOS AYTOS                                              </v>
      </c>
      <c r="C144" s="17" t="str">
        <f>Hoja1!A139</f>
        <v>JOSE ANDRES CORSINO TEJADA</v>
      </c>
      <c r="D144" s="17" t="str">
        <f>Hoja1!H139</f>
        <v xml:space="preserve">ANALISTA                                </v>
      </c>
      <c r="E144" s="16" t="s">
        <v>1902</v>
      </c>
      <c r="F144" s="16" t="str">
        <f>Hoja1!AH139</f>
        <v xml:space="preserve">Masculino </v>
      </c>
      <c r="G144" s="18">
        <f>Hoja1!K139</f>
        <v>50000</v>
      </c>
      <c r="H144" s="18">
        <f>Hoja1!U139</f>
        <v>1854</v>
      </c>
      <c r="I144" s="18">
        <f>Hoja1!V139</f>
        <v>1435</v>
      </c>
      <c r="J144" s="18">
        <f>Hoja1!W139</f>
        <v>1520</v>
      </c>
      <c r="K144" s="18">
        <f>Hoja1!X139</f>
        <v>0</v>
      </c>
      <c r="L144" s="18">
        <f>Hoja1!Y139</f>
        <v>0</v>
      </c>
      <c r="M144" s="19">
        <f>Hoja1!Z139</f>
        <v>10230.799999999999</v>
      </c>
      <c r="N144" s="20">
        <f>Hoja1!AC139</f>
        <v>0</v>
      </c>
      <c r="O144" s="20">
        <f>Hoja1!AA139</f>
        <v>0</v>
      </c>
      <c r="P144" s="19">
        <f>Hoja1!AE139</f>
        <v>15039.8</v>
      </c>
      <c r="Q144" s="19">
        <f>Hoja1!AF139</f>
        <v>34960.199999999997</v>
      </c>
    </row>
    <row r="145" spans="1:17" s="21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7" t="str">
        <f>Hoja1!A140</f>
        <v>JUAN ANTONIO ADAMES BAUTISTA</v>
      </c>
      <c r="D145" s="17" t="str">
        <f>Hoja1!H140</f>
        <v xml:space="preserve">ENLACE MUNICIPAL                        </v>
      </c>
      <c r="E145" s="16" t="s">
        <v>1902</v>
      </c>
      <c r="F145" s="16" t="str">
        <f>Hoja1!AH140</f>
        <v xml:space="preserve">Masculino </v>
      </c>
      <c r="G145" s="18">
        <f>Hoja1!K140</f>
        <v>25000</v>
      </c>
      <c r="H145" s="18">
        <f>Hoja1!U140</f>
        <v>0</v>
      </c>
      <c r="I145" s="18">
        <f>Hoja1!V140</f>
        <v>717.5</v>
      </c>
      <c r="J145" s="18">
        <f>Hoja1!W140</f>
        <v>760</v>
      </c>
      <c r="K145" s="18">
        <f>Hoja1!X140</f>
        <v>0</v>
      </c>
      <c r="L145" s="18">
        <f>Hoja1!Y140</f>
        <v>0</v>
      </c>
      <c r="M145" s="19">
        <f>Hoja1!Z140</f>
        <v>0</v>
      </c>
      <c r="N145" s="20">
        <f>Hoja1!AC140</f>
        <v>0</v>
      </c>
      <c r="O145" s="20">
        <f>Hoja1!AA140</f>
        <v>0</v>
      </c>
      <c r="P145" s="19">
        <f>Hoja1!AE140</f>
        <v>1477.5</v>
      </c>
      <c r="Q145" s="19">
        <f>Hoja1!AF140</f>
        <v>23522.5</v>
      </c>
    </row>
    <row r="146" spans="1:17" s="21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7" t="str">
        <f>Hoja1!A141</f>
        <v>JUAN CARLOS JIMENEZ HERNANDEZ</v>
      </c>
      <c r="D146" s="17" t="str">
        <f>Hoja1!H141</f>
        <v xml:space="preserve">ENL. DISTRITAL-EL LIMON                 </v>
      </c>
      <c r="E146" s="16" t="s">
        <v>1902</v>
      </c>
      <c r="F146" s="16" t="str">
        <f>Hoja1!AH141</f>
        <v xml:space="preserve">Masculino </v>
      </c>
      <c r="G146" s="18">
        <f>Hoja1!K141</f>
        <v>30000</v>
      </c>
      <c r="H146" s="18">
        <f>Hoja1!U141</f>
        <v>0</v>
      </c>
      <c r="I146" s="18">
        <f>Hoja1!V141</f>
        <v>861</v>
      </c>
      <c r="J146" s="18">
        <f>Hoja1!W141</f>
        <v>912</v>
      </c>
      <c r="K146" s="18">
        <f>Hoja1!X141</f>
        <v>0</v>
      </c>
      <c r="L146" s="18">
        <f>Hoja1!Y141</f>
        <v>0</v>
      </c>
      <c r="M146" s="19">
        <f>Hoja1!Z141</f>
        <v>0</v>
      </c>
      <c r="N146" s="20">
        <f>Hoja1!AC141</f>
        <v>0</v>
      </c>
      <c r="O146" s="20">
        <f>Hoja1!AA141</f>
        <v>0</v>
      </c>
      <c r="P146" s="19">
        <f>Hoja1!AE141</f>
        <v>1773</v>
      </c>
      <c r="Q146" s="19">
        <f>Hoja1!AF141</f>
        <v>28227</v>
      </c>
    </row>
    <row r="147" spans="1:17" s="21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7" t="str">
        <f>Hoja1!A142</f>
        <v>LUIS TOMAS MENDEZ REYES</v>
      </c>
      <c r="D147" s="17" t="str">
        <f>Hoja1!H142</f>
        <v xml:space="preserve">ENL. MNCPL-MONTECRISTI                  </v>
      </c>
      <c r="E147" s="16" t="s">
        <v>1902</v>
      </c>
      <c r="F147" s="16" t="str">
        <f>Hoja1!AH142</f>
        <v xml:space="preserve">Masculino </v>
      </c>
      <c r="G147" s="18">
        <f>Hoja1!K142</f>
        <v>25000</v>
      </c>
      <c r="H147" s="18">
        <f>Hoja1!U142</f>
        <v>0</v>
      </c>
      <c r="I147" s="18">
        <f>Hoja1!V142</f>
        <v>717.5</v>
      </c>
      <c r="J147" s="18">
        <f>Hoja1!W142</f>
        <v>760</v>
      </c>
      <c r="K147" s="18">
        <f>Hoja1!X142</f>
        <v>0</v>
      </c>
      <c r="L147" s="18">
        <f>Hoja1!Y142</f>
        <v>0</v>
      </c>
      <c r="M147" s="19">
        <f>Hoja1!Z142</f>
        <v>0</v>
      </c>
      <c r="N147" s="20">
        <f>Hoja1!AC142</f>
        <v>0</v>
      </c>
      <c r="O147" s="20">
        <f>Hoja1!AA142</f>
        <v>0</v>
      </c>
      <c r="P147" s="19">
        <f>Hoja1!AE142</f>
        <v>1477.5</v>
      </c>
      <c r="Q147" s="19">
        <f>Hoja1!AF142</f>
        <v>23522.5</v>
      </c>
    </row>
    <row r="148" spans="1:17" s="21" customFormat="1" ht="18" customHeight="1">
      <c r="A148" s="22">
        <v>142</v>
      </c>
      <c r="B148" s="16" t="str">
        <f>Hoja1!G143</f>
        <v xml:space="preserve">10.2-DPTO. DE ENLACE CON LOS AYTOS                                              </v>
      </c>
      <c r="C148" s="17" t="str">
        <f>Hoja1!A143</f>
        <v>MARIA ELENA RODRIGUEZ INFANTE</v>
      </c>
      <c r="D148" s="17" t="str">
        <f>Hoja1!H143</f>
        <v xml:space="preserve">ENL. MNCPL- SAN JOSE DE LAS MATAS       </v>
      </c>
      <c r="E148" s="16" t="s">
        <v>1902</v>
      </c>
      <c r="F148" s="16" t="str">
        <f>Hoja1!AH143</f>
        <v xml:space="preserve">Femenino  </v>
      </c>
      <c r="G148" s="18">
        <f>Hoja1!K143</f>
        <v>15000</v>
      </c>
      <c r="H148" s="18">
        <f>Hoja1!U143</f>
        <v>0</v>
      </c>
      <c r="I148" s="18">
        <f>Hoja1!V143</f>
        <v>430.5</v>
      </c>
      <c r="J148" s="18">
        <f>Hoja1!W143</f>
        <v>456</v>
      </c>
      <c r="K148" s="18">
        <f>Hoja1!X143</f>
        <v>0</v>
      </c>
      <c r="L148" s="18">
        <f>Hoja1!Y143</f>
        <v>0</v>
      </c>
      <c r="M148" s="19">
        <f>Hoja1!Z143</f>
        <v>0</v>
      </c>
      <c r="N148" s="20">
        <f>Hoja1!AC143</f>
        <v>0</v>
      </c>
      <c r="O148" s="20">
        <f>Hoja1!AA143</f>
        <v>0</v>
      </c>
      <c r="P148" s="19">
        <f>Hoja1!AE143</f>
        <v>886.5</v>
      </c>
      <c r="Q148" s="19">
        <f>Hoja1!AF143</f>
        <v>14113.5</v>
      </c>
    </row>
    <row r="149" spans="1:17" s="21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7" t="str">
        <f>Hoja1!A144</f>
        <v>MARIANA CHIRINGA CASTRO</v>
      </c>
      <c r="D149" s="17" t="str">
        <f>Hoja1!H144</f>
        <v xml:space="preserve">ENL. MNCPL-LOS LLANOS                   </v>
      </c>
      <c r="E149" s="16" t="s">
        <v>1902</v>
      </c>
      <c r="F149" s="16" t="str">
        <f>Hoja1!AH144</f>
        <v xml:space="preserve">Femenino  </v>
      </c>
      <c r="G149" s="18">
        <f>Hoja1!K144</f>
        <v>35000</v>
      </c>
      <c r="H149" s="18">
        <f>Hoja1!U144</f>
        <v>0</v>
      </c>
      <c r="I149" s="18">
        <f>Hoja1!V144</f>
        <v>1004.5</v>
      </c>
      <c r="J149" s="18">
        <f>Hoja1!W144</f>
        <v>1064</v>
      </c>
      <c r="K149" s="18">
        <f>Hoja1!X144</f>
        <v>0</v>
      </c>
      <c r="L149" s="18">
        <f>Hoja1!Y144</f>
        <v>0</v>
      </c>
      <c r="M149" s="19">
        <f>Hoja1!Z144</f>
        <v>0</v>
      </c>
      <c r="N149" s="20">
        <f>Hoja1!AC144</f>
        <v>0</v>
      </c>
      <c r="O149" s="20">
        <f>Hoja1!AA144</f>
        <v>0</v>
      </c>
      <c r="P149" s="19">
        <f>Hoja1!AE144</f>
        <v>2068.5</v>
      </c>
      <c r="Q149" s="19">
        <f>Hoja1!AF144</f>
        <v>32931.5</v>
      </c>
    </row>
    <row r="150" spans="1:17" s="21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7" t="str">
        <f>Hoja1!A145</f>
        <v>MARTHA TERESA CRUZ PERALTA</v>
      </c>
      <c r="D150" s="17" t="str">
        <f>Hoja1!H145</f>
        <v xml:space="preserve">TECNICO ADMINISTRATIVO                  </v>
      </c>
      <c r="E150" s="16" t="s">
        <v>1902</v>
      </c>
      <c r="F150" s="16" t="str">
        <f>Hoja1!AH145</f>
        <v xml:space="preserve">Femenino  </v>
      </c>
      <c r="G150" s="18">
        <f>Hoja1!K145</f>
        <v>60000</v>
      </c>
      <c r="H150" s="18">
        <f>Hoja1!U145</f>
        <v>3143.56</v>
      </c>
      <c r="I150" s="18">
        <f>Hoja1!V145</f>
        <v>1722</v>
      </c>
      <c r="J150" s="18">
        <f>Hoja1!W145</f>
        <v>1824</v>
      </c>
      <c r="K150" s="18">
        <f>Hoja1!X145</f>
        <v>1715.46</v>
      </c>
      <c r="L150" s="18">
        <f>Hoja1!Y145</f>
        <v>0</v>
      </c>
      <c r="M150" s="19">
        <f>Hoja1!Z145</f>
        <v>0</v>
      </c>
      <c r="N150" s="20">
        <f>Hoja1!AC145</f>
        <v>0</v>
      </c>
      <c r="O150" s="20">
        <f>Hoja1!AA145</f>
        <v>0</v>
      </c>
      <c r="P150" s="19">
        <f>Hoja1!AE145</f>
        <v>8405.02</v>
      </c>
      <c r="Q150" s="19">
        <f>Hoja1!AF145</f>
        <v>51594.98</v>
      </c>
    </row>
    <row r="151" spans="1:17" s="21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7" t="str">
        <f>Hoja1!A146</f>
        <v>MELISSA DIAZ</v>
      </c>
      <c r="D151" s="17" t="str">
        <f>Hoja1!H146</f>
        <v xml:space="preserve">AUXILIAR ADMINISTRATIVO                 </v>
      </c>
      <c r="E151" s="16" t="s">
        <v>1902</v>
      </c>
      <c r="F151" s="16" t="str">
        <f>Hoja1!AH146</f>
        <v xml:space="preserve">Femenino  </v>
      </c>
      <c r="G151" s="18">
        <f>Hoja1!K146</f>
        <v>31000</v>
      </c>
      <c r="H151" s="18">
        <f>Hoja1!U146</f>
        <v>0</v>
      </c>
      <c r="I151" s="18">
        <f>Hoja1!V146</f>
        <v>889.7</v>
      </c>
      <c r="J151" s="18">
        <f>Hoja1!W146</f>
        <v>942.4</v>
      </c>
      <c r="K151" s="18">
        <f>Hoja1!X146</f>
        <v>0</v>
      </c>
      <c r="L151" s="18">
        <f>Hoja1!Y146</f>
        <v>0</v>
      </c>
      <c r="M151" s="19">
        <f>Hoja1!Z146</f>
        <v>1000</v>
      </c>
      <c r="N151" s="20">
        <f>Hoja1!AC146</f>
        <v>0</v>
      </c>
      <c r="O151" s="20">
        <f>Hoja1!AA146</f>
        <v>0</v>
      </c>
      <c r="P151" s="19">
        <f>Hoja1!AE146</f>
        <v>2832.1</v>
      </c>
      <c r="Q151" s="19">
        <f>Hoja1!AF146</f>
        <v>28167.9</v>
      </c>
    </row>
    <row r="152" spans="1:17" s="21" customFormat="1" ht="18" customHeight="1">
      <c r="A152" s="22">
        <v>146</v>
      </c>
      <c r="B152" s="16" t="str">
        <f>Hoja1!G147</f>
        <v xml:space="preserve">10.2-DPTO. DE ENLACE CON LOS AYTOS                                              </v>
      </c>
      <c r="C152" s="17" t="str">
        <f>Hoja1!A147</f>
        <v>MERENCIA MORENO ROSARIO</v>
      </c>
      <c r="D152" s="17" t="str">
        <f>Hoja1!H147</f>
        <v xml:space="preserve">ENLACE MUNICIPAL                        </v>
      </c>
      <c r="E152" s="16" t="s">
        <v>1902</v>
      </c>
      <c r="F152" s="16" t="str">
        <f>Hoja1!AH147</f>
        <v xml:space="preserve">Femenino  </v>
      </c>
      <c r="G152" s="18">
        <f>Hoja1!K147</f>
        <v>35000</v>
      </c>
      <c r="H152" s="18">
        <f>Hoja1!U147</f>
        <v>0</v>
      </c>
      <c r="I152" s="18">
        <f>Hoja1!V147</f>
        <v>1004.5</v>
      </c>
      <c r="J152" s="18">
        <f>Hoja1!W147</f>
        <v>1064</v>
      </c>
      <c r="K152" s="18">
        <f>Hoja1!X147</f>
        <v>0</v>
      </c>
      <c r="L152" s="18">
        <f>Hoja1!Y147</f>
        <v>0</v>
      </c>
      <c r="M152" s="19">
        <f>Hoja1!Z147</f>
        <v>0</v>
      </c>
      <c r="N152" s="20">
        <f>Hoja1!AC147</f>
        <v>0</v>
      </c>
      <c r="O152" s="20">
        <f>Hoja1!AA147</f>
        <v>0</v>
      </c>
      <c r="P152" s="19">
        <f>Hoja1!AE147</f>
        <v>2068.5</v>
      </c>
      <c r="Q152" s="19">
        <f>Hoja1!AF147</f>
        <v>32931.5</v>
      </c>
    </row>
    <row r="153" spans="1:17" s="21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7" t="str">
        <f>Hoja1!A148</f>
        <v>NATIVIDAD DE JESUS ACOSTA CRESPO</v>
      </c>
      <c r="D153" s="17" t="str">
        <f>Hoja1!H148</f>
        <v xml:space="preserve">ENL. MNCPL-LAGUNA SALADA                </v>
      </c>
      <c r="E153" s="16" t="s">
        <v>1902</v>
      </c>
      <c r="F153" s="16" t="str">
        <f>Hoja1!AH148</f>
        <v xml:space="preserve">Masculino </v>
      </c>
      <c r="G153" s="18">
        <f>Hoja1!K148</f>
        <v>30000</v>
      </c>
      <c r="H153" s="18">
        <f>Hoja1!U148</f>
        <v>0</v>
      </c>
      <c r="I153" s="18">
        <f>Hoja1!V148</f>
        <v>861</v>
      </c>
      <c r="J153" s="18">
        <f>Hoja1!W148</f>
        <v>912</v>
      </c>
      <c r="K153" s="18">
        <f>Hoja1!X148</f>
        <v>6861.84</v>
      </c>
      <c r="L153" s="18">
        <f>Hoja1!Y148</f>
        <v>0</v>
      </c>
      <c r="M153" s="19">
        <f>Hoja1!Z148</f>
        <v>0</v>
      </c>
      <c r="N153" s="20">
        <f>Hoja1!AC148</f>
        <v>0</v>
      </c>
      <c r="O153" s="20">
        <f>Hoja1!AA148</f>
        <v>0</v>
      </c>
      <c r="P153" s="19">
        <f>Hoja1!AE148</f>
        <v>8634.84</v>
      </c>
      <c r="Q153" s="19">
        <f>Hoja1!AF148</f>
        <v>21365.16</v>
      </c>
    </row>
    <row r="154" spans="1:17" s="21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7" t="str">
        <f>Hoja1!A149</f>
        <v>NELSON RAMON GARCIA HERNANDEZ</v>
      </c>
      <c r="D154" s="17" t="str">
        <f>Hoja1!H149</f>
        <v xml:space="preserve">ENLACE DISTRITOS MUNICIPALES            </v>
      </c>
      <c r="E154" s="16" t="s">
        <v>1902</v>
      </c>
      <c r="F154" s="16" t="str">
        <f>Hoja1!AH149</f>
        <v xml:space="preserve">Masculino </v>
      </c>
      <c r="G154" s="18">
        <f>Hoja1!K149</f>
        <v>135000</v>
      </c>
      <c r="H154" s="18">
        <f>Hoja1!U149</f>
        <v>20338.310000000001</v>
      </c>
      <c r="I154" s="18">
        <f>Hoja1!V149</f>
        <v>3874.5</v>
      </c>
      <c r="J154" s="18">
        <f>Hoja1!W149</f>
        <v>4104</v>
      </c>
      <c r="K154" s="18">
        <f>Hoja1!X149</f>
        <v>0</v>
      </c>
      <c r="L154" s="18">
        <f>Hoja1!Y149</f>
        <v>0</v>
      </c>
      <c r="M154" s="19">
        <f>Hoja1!Z149</f>
        <v>3000</v>
      </c>
      <c r="N154" s="20">
        <f>Hoja1!AC149</f>
        <v>0</v>
      </c>
      <c r="O154" s="20">
        <f>Hoja1!AA149</f>
        <v>0</v>
      </c>
      <c r="P154" s="19">
        <f>Hoja1!AE149</f>
        <v>31316.81</v>
      </c>
      <c r="Q154" s="19">
        <f>Hoja1!AF149</f>
        <v>103683.19</v>
      </c>
    </row>
    <row r="155" spans="1:17" s="21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7" t="str">
        <f>Hoja1!A150</f>
        <v>PAMELA MARIA CRUZ VARGAS</v>
      </c>
      <c r="D155" s="17" t="str">
        <f>Hoja1!H150</f>
        <v xml:space="preserve">ENL. MNCPL- SANTIAGO                    </v>
      </c>
      <c r="E155" s="16" t="s">
        <v>1902</v>
      </c>
      <c r="F155" s="16" t="str">
        <f>Hoja1!AH150</f>
        <v xml:space="preserve">Femenino  </v>
      </c>
      <c r="G155" s="18">
        <f>Hoja1!K150</f>
        <v>25000</v>
      </c>
      <c r="H155" s="18">
        <f>Hoja1!U150</f>
        <v>0</v>
      </c>
      <c r="I155" s="18">
        <f>Hoja1!V150</f>
        <v>717.5</v>
      </c>
      <c r="J155" s="18">
        <f>Hoja1!W150</f>
        <v>760</v>
      </c>
      <c r="K155" s="18">
        <f>Hoja1!X150</f>
        <v>0</v>
      </c>
      <c r="L155" s="18">
        <f>Hoja1!Y150</f>
        <v>0</v>
      </c>
      <c r="M155" s="19">
        <f>Hoja1!Z150</f>
        <v>0</v>
      </c>
      <c r="N155" s="20">
        <f>Hoja1!AC150</f>
        <v>0</v>
      </c>
      <c r="O155" s="20">
        <f>Hoja1!AA150</f>
        <v>0</v>
      </c>
      <c r="P155" s="19">
        <f>Hoja1!AE150</f>
        <v>1477.5</v>
      </c>
      <c r="Q155" s="19">
        <f>Hoja1!AF150</f>
        <v>23522.5</v>
      </c>
    </row>
    <row r="156" spans="1:17" s="21" customFormat="1" ht="18" customHeight="1">
      <c r="A156" s="22">
        <v>150</v>
      </c>
      <c r="B156" s="16" t="str">
        <f>Hoja1!G151</f>
        <v xml:space="preserve">10.2-DPTO. DE ENLACE CON LOS AYTOS                                              </v>
      </c>
      <c r="C156" s="17" t="str">
        <f>Hoja1!A151</f>
        <v>PAOLA KARINA PICHARDO BAEZ</v>
      </c>
      <c r="D156" s="17" t="str">
        <f>Hoja1!H151</f>
        <v xml:space="preserve">ENL. MNCPL. ESPERANZA                   </v>
      </c>
      <c r="E156" s="16" t="s">
        <v>1902</v>
      </c>
      <c r="F156" s="16" t="str">
        <f>Hoja1!AH151</f>
        <v xml:space="preserve">Femenino  </v>
      </c>
      <c r="G156" s="18">
        <f>Hoja1!K151</f>
        <v>20000</v>
      </c>
      <c r="H156" s="18">
        <f>Hoja1!U151</f>
        <v>0</v>
      </c>
      <c r="I156" s="18">
        <f>Hoja1!V151</f>
        <v>574</v>
      </c>
      <c r="J156" s="18">
        <f>Hoja1!W151</f>
        <v>608</v>
      </c>
      <c r="K156" s="18">
        <f>Hoja1!X151</f>
        <v>0</v>
      </c>
      <c r="L156" s="18">
        <f>Hoja1!Y151</f>
        <v>0</v>
      </c>
      <c r="M156" s="19">
        <f>Hoja1!Z151</f>
        <v>0</v>
      </c>
      <c r="N156" s="20">
        <f>Hoja1!AC151</f>
        <v>0</v>
      </c>
      <c r="O156" s="20">
        <f>Hoja1!AA151</f>
        <v>0</v>
      </c>
      <c r="P156" s="19">
        <f>Hoja1!AE151</f>
        <v>1182</v>
      </c>
      <c r="Q156" s="19">
        <f>Hoja1!AF151</f>
        <v>18818</v>
      </c>
    </row>
    <row r="157" spans="1:17" s="21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7" t="str">
        <f>Hoja1!A152</f>
        <v>RAMON DEL CARMEN TAPIA</v>
      </c>
      <c r="D157" s="17" t="str">
        <f>Hoja1!H152</f>
        <v xml:space="preserve">ENLACE MUNICIPAL                        </v>
      </c>
      <c r="E157" s="16" t="s">
        <v>1902</v>
      </c>
      <c r="F157" s="16" t="str">
        <f>Hoja1!AH152</f>
        <v xml:space="preserve">Masculino </v>
      </c>
      <c r="G157" s="18">
        <f>Hoja1!K152</f>
        <v>35000</v>
      </c>
      <c r="H157" s="18">
        <f>Hoja1!U152</f>
        <v>0</v>
      </c>
      <c r="I157" s="18">
        <f>Hoja1!V152</f>
        <v>1004.5</v>
      </c>
      <c r="J157" s="18">
        <f>Hoja1!W152</f>
        <v>1064</v>
      </c>
      <c r="K157" s="18">
        <f>Hoja1!X152</f>
        <v>0</v>
      </c>
      <c r="L157" s="18">
        <f>Hoja1!Y152</f>
        <v>0</v>
      </c>
      <c r="M157" s="19">
        <f>Hoja1!Z152</f>
        <v>0</v>
      </c>
      <c r="N157" s="20">
        <f>Hoja1!AC152</f>
        <v>0</v>
      </c>
      <c r="O157" s="20">
        <f>Hoja1!AA152</f>
        <v>0</v>
      </c>
      <c r="P157" s="19">
        <f>Hoja1!AE152</f>
        <v>2068.5</v>
      </c>
      <c r="Q157" s="19">
        <f>Hoja1!AF152</f>
        <v>32931.5</v>
      </c>
    </row>
    <row r="158" spans="1:17" s="21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7" t="str">
        <f>Hoja1!A153</f>
        <v>RENATO ANTONIO PEREZ DI CARLO</v>
      </c>
      <c r="D158" s="17" t="str">
        <f>Hoja1!H153</f>
        <v xml:space="preserve">AUXILIAR ADMINISTRATIVO                 </v>
      </c>
      <c r="E158" s="16" t="s">
        <v>1902</v>
      </c>
      <c r="F158" s="16" t="str">
        <f>Hoja1!AH153</f>
        <v xml:space="preserve">Masculino </v>
      </c>
      <c r="G158" s="18">
        <f>Hoja1!K153</f>
        <v>30000</v>
      </c>
      <c r="H158" s="18">
        <f>Hoja1!U153</f>
        <v>0</v>
      </c>
      <c r="I158" s="18">
        <f>Hoja1!V153</f>
        <v>861</v>
      </c>
      <c r="J158" s="18">
        <f>Hoja1!W153</f>
        <v>912</v>
      </c>
      <c r="K158" s="18">
        <f>Hoja1!X153</f>
        <v>0</v>
      </c>
      <c r="L158" s="18">
        <f>Hoja1!Y153</f>
        <v>0</v>
      </c>
      <c r="M158" s="19">
        <f>Hoja1!Z153</f>
        <v>0</v>
      </c>
      <c r="N158" s="20">
        <f>Hoja1!AC153</f>
        <v>0</v>
      </c>
      <c r="O158" s="20">
        <f>Hoja1!AA153</f>
        <v>0</v>
      </c>
      <c r="P158" s="19">
        <f>Hoja1!AE153</f>
        <v>1773</v>
      </c>
      <c r="Q158" s="19">
        <f>Hoja1!AF153</f>
        <v>28227</v>
      </c>
    </row>
    <row r="159" spans="1:17" s="21" customFormat="1" ht="18" customHeight="1">
      <c r="A159" s="15">
        <v>153</v>
      </c>
      <c r="B159" s="16" t="str">
        <f>Hoja1!G154</f>
        <v xml:space="preserve">10.2-DPTO. DE ENLACE CON LOS AYTOS                                              </v>
      </c>
      <c r="C159" s="17" t="str">
        <f>Hoja1!A154</f>
        <v>ROMALVIN CAROLINA ROJAS CORNIEL</v>
      </c>
      <c r="D159" s="17" t="str">
        <f>Hoja1!H154</f>
        <v xml:space="preserve">ENL. MNCPL.-LOS COCOS JACAGUA           </v>
      </c>
      <c r="E159" s="16" t="s">
        <v>1902</v>
      </c>
      <c r="F159" s="16" t="str">
        <f>Hoja1!AH154</f>
        <v xml:space="preserve">Femenino  </v>
      </c>
      <c r="G159" s="18">
        <f>Hoja1!K154</f>
        <v>25000</v>
      </c>
      <c r="H159" s="18">
        <f>Hoja1!U154</f>
        <v>0</v>
      </c>
      <c r="I159" s="18">
        <f>Hoja1!V154</f>
        <v>717.5</v>
      </c>
      <c r="J159" s="18">
        <f>Hoja1!W154</f>
        <v>760</v>
      </c>
      <c r="K159" s="18">
        <f>Hoja1!X154</f>
        <v>0</v>
      </c>
      <c r="L159" s="18">
        <f>Hoja1!Y154</f>
        <v>0</v>
      </c>
      <c r="M159" s="19">
        <f>Hoja1!Z154</f>
        <v>0</v>
      </c>
      <c r="N159" s="20">
        <f>Hoja1!AC154</f>
        <v>0</v>
      </c>
      <c r="O159" s="20">
        <f>Hoja1!AA154</f>
        <v>0</v>
      </c>
      <c r="P159" s="19">
        <f>Hoja1!AE154</f>
        <v>1477.5</v>
      </c>
      <c r="Q159" s="19">
        <f>Hoja1!AF154</f>
        <v>23522.5</v>
      </c>
    </row>
    <row r="160" spans="1:17" s="21" customFormat="1" ht="18" customHeight="1">
      <c r="A160" s="22">
        <v>154</v>
      </c>
      <c r="B160" s="16" t="str">
        <f>Hoja1!G155</f>
        <v xml:space="preserve">10.2-DPTO. DE ENLACE CON LOS AYTOS                                              </v>
      </c>
      <c r="C160" s="17" t="str">
        <f>Hoja1!A155</f>
        <v>SAMUEL MARTE BONILLA</v>
      </c>
      <c r="D160" s="17" t="str">
        <f>Hoja1!H155</f>
        <v xml:space="preserve">ENLACE PROVINCIAL                       </v>
      </c>
      <c r="E160" s="16" t="s">
        <v>1902</v>
      </c>
      <c r="F160" s="16" t="str">
        <f>Hoja1!AH155</f>
        <v xml:space="preserve">Masculino </v>
      </c>
      <c r="G160" s="18">
        <f>Hoja1!K155</f>
        <v>50000</v>
      </c>
      <c r="H160" s="18">
        <f>Hoja1!U155</f>
        <v>1854</v>
      </c>
      <c r="I160" s="18">
        <f>Hoja1!V155</f>
        <v>1435</v>
      </c>
      <c r="J160" s="18">
        <f>Hoja1!W155</f>
        <v>1520</v>
      </c>
      <c r="K160" s="18">
        <f>Hoja1!X155</f>
        <v>0</v>
      </c>
      <c r="L160" s="18">
        <f>Hoja1!Y155</f>
        <v>0</v>
      </c>
      <c r="M160" s="19">
        <f>Hoja1!Z155</f>
        <v>0</v>
      </c>
      <c r="N160" s="20">
        <f>Hoja1!AC155</f>
        <v>0</v>
      </c>
      <c r="O160" s="20">
        <f>Hoja1!AA155</f>
        <v>0</v>
      </c>
      <c r="P160" s="19">
        <f>Hoja1!AE155</f>
        <v>4809</v>
      </c>
      <c r="Q160" s="19">
        <f>Hoja1!AF155</f>
        <v>45191</v>
      </c>
    </row>
    <row r="161" spans="1:17" s="21" customFormat="1" ht="18" customHeight="1">
      <c r="A161" s="15">
        <v>155</v>
      </c>
      <c r="B161" s="16" t="str">
        <f>Hoja1!G156</f>
        <v xml:space="preserve">10.2-DPTO. DE ENLACE CON LOS AYTOS                                              </v>
      </c>
      <c r="C161" s="17" t="str">
        <f>Hoja1!A156</f>
        <v>TORIBIO MILANES VASQUEZ GUTIERREZ</v>
      </c>
      <c r="D161" s="17" t="str">
        <f>Hoja1!H156</f>
        <v xml:space="preserve">ENL. DISTRITAL-JAIBON                   </v>
      </c>
      <c r="E161" s="16" t="s">
        <v>1902</v>
      </c>
      <c r="F161" s="16" t="str">
        <f>Hoja1!AH156</f>
        <v xml:space="preserve">Masculino </v>
      </c>
      <c r="G161" s="18">
        <f>Hoja1!K156</f>
        <v>20000</v>
      </c>
      <c r="H161" s="18">
        <f>Hoja1!U156</f>
        <v>0</v>
      </c>
      <c r="I161" s="18">
        <f>Hoja1!V156</f>
        <v>574</v>
      </c>
      <c r="J161" s="18">
        <f>Hoja1!W156</f>
        <v>608</v>
      </c>
      <c r="K161" s="18">
        <f>Hoja1!X156</f>
        <v>0</v>
      </c>
      <c r="L161" s="18">
        <f>Hoja1!Y156</f>
        <v>0</v>
      </c>
      <c r="M161" s="19">
        <f>Hoja1!Z156</f>
        <v>0</v>
      </c>
      <c r="N161" s="20">
        <f>Hoja1!AC156</f>
        <v>0</v>
      </c>
      <c r="O161" s="20">
        <f>Hoja1!AA156</f>
        <v>0</v>
      </c>
      <c r="P161" s="19">
        <f>Hoja1!AE156</f>
        <v>1182</v>
      </c>
      <c r="Q161" s="19">
        <f>Hoja1!AF156</f>
        <v>18818</v>
      </c>
    </row>
    <row r="162" spans="1:17" s="21" customFormat="1" ht="18" customHeight="1">
      <c r="A162" s="15">
        <v>156</v>
      </c>
      <c r="B162" s="16" t="str">
        <f>Hoja1!G157</f>
        <v xml:space="preserve">10.2-DPTO. DE ENLACE CON LOS AYTOS                                              </v>
      </c>
      <c r="C162" s="17" t="str">
        <f>Hoja1!A157</f>
        <v>WENDY YAJAIRA REYES COLUMNA</v>
      </c>
      <c r="D162" s="17" t="str">
        <f>Hoja1!H157</f>
        <v xml:space="preserve">ENLACE MNCPL- STO. DOM. NORTE           </v>
      </c>
      <c r="E162" s="16" t="s">
        <v>1902</v>
      </c>
      <c r="F162" s="16" t="str">
        <f>Hoja1!AH157</f>
        <v xml:space="preserve">Femenino  </v>
      </c>
      <c r="G162" s="18">
        <f>Hoja1!K157</f>
        <v>20000</v>
      </c>
      <c r="H162" s="18">
        <f>Hoja1!U157</f>
        <v>0</v>
      </c>
      <c r="I162" s="18">
        <f>Hoja1!V157</f>
        <v>574</v>
      </c>
      <c r="J162" s="18">
        <f>Hoja1!W157</f>
        <v>608</v>
      </c>
      <c r="K162" s="18">
        <f>Hoja1!X157</f>
        <v>0</v>
      </c>
      <c r="L162" s="18">
        <f>Hoja1!Y157</f>
        <v>0</v>
      </c>
      <c r="M162" s="19">
        <f>Hoja1!Z157</f>
        <v>0</v>
      </c>
      <c r="N162" s="20">
        <f>Hoja1!AC157</f>
        <v>0</v>
      </c>
      <c r="O162" s="20">
        <f>Hoja1!AA157</f>
        <v>0</v>
      </c>
      <c r="P162" s="19">
        <f>Hoja1!AE157</f>
        <v>1182</v>
      </c>
      <c r="Q162" s="19">
        <f>Hoja1!AF157</f>
        <v>18818</v>
      </c>
    </row>
    <row r="163" spans="1:17" s="21" customFormat="1" ht="18" customHeight="1">
      <c r="A163" s="15">
        <v>157</v>
      </c>
      <c r="B163" s="16" t="str">
        <f>Hoja1!G158</f>
        <v xml:space="preserve">10.2-DPTO. DE ENLACE CON LOS AYTOS                                              </v>
      </c>
      <c r="C163" s="17" t="str">
        <f>Hoja1!A158</f>
        <v>WILLIAM FRANCISCO BUENO CRUZ</v>
      </c>
      <c r="D163" s="17" t="str">
        <f>Hoja1!H158</f>
        <v xml:space="preserve">ENL. MNCPL- VILLA BISONO                </v>
      </c>
      <c r="E163" s="16" t="s">
        <v>1902</v>
      </c>
      <c r="F163" s="16" t="str">
        <f>Hoja1!AH158</f>
        <v xml:space="preserve">Masculino </v>
      </c>
      <c r="G163" s="18">
        <f>Hoja1!K158</f>
        <v>30000</v>
      </c>
      <c r="H163" s="18">
        <f>Hoja1!U158</f>
        <v>0</v>
      </c>
      <c r="I163" s="18">
        <f>Hoja1!V158</f>
        <v>861</v>
      </c>
      <c r="J163" s="18">
        <f>Hoja1!W158</f>
        <v>912</v>
      </c>
      <c r="K163" s="18">
        <f>Hoja1!X158</f>
        <v>0</v>
      </c>
      <c r="L163" s="18">
        <f>Hoja1!Y158</f>
        <v>0</v>
      </c>
      <c r="M163" s="19">
        <f>Hoja1!Z158</f>
        <v>0</v>
      </c>
      <c r="N163" s="20">
        <f>Hoja1!AC158</f>
        <v>0</v>
      </c>
      <c r="O163" s="20">
        <f>Hoja1!AA158</f>
        <v>0</v>
      </c>
      <c r="P163" s="19">
        <f>Hoja1!AE158</f>
        <v>1773</v>
      </c>
      <c r="Q163" s="19">
        <f>Hoja1!AF158</f>
        <v>28227</v>
      </c>
    </row>
    <row r="164" spans="1:17" s="21" customFormat="1" ht="18" customHeight="1">
      <c r="A164" s="22">
        <v>158</v>
      </c>
      <c r="B164" s="16" t="str">
        <f>Hoja1!G159</f>
        <v xml:space="preserve">10.2-DPTO. DE ENLACE CON LOS AYTOS                                              </v>
      </c>
      <c r="C164" s="17" t="str">
        <f>Hoja1!A159</f>
        <v>YAMIL ALI ROSARIO</v>
      </c>
      <c r="D164" s="17" t="str">
        <f>Hoja1!H159</f>
        <v xml:space="preserve">ENLACE MUNICIPAL                        </v>
      </c>
      <c r="E164" s="16" t="s">
        <v>1902</v>
      </c>
      <c r="F164" s="16" t="str">
        <f>Hoja1!AH159</f>
        <v xml:space="preserve">Masculino </v>
      </c>
      <c r="G164" s="18">
        <f>Hoja1!K159</f>
        <v>35000</v>
      </c>
      <c r="H164" s="18">
        <f>Hoja1!U159</f>
        <v>0</v>
      </c>
      <c r="I164" s="18">
        <f>Hoja1!V159</f>
        <v>1004.5</v>
      </c>
      <c r="J164" s="18">
        <f>Hoja1!W159</f>
        <v>1064</v>
      </c>
      <c r="K164" s="18">
        <f>Hoja1!X159</f>
        <v>0</v>
      </c>
      <c r="L164" s="18">
        <f>Hoja1!Y159</f>
        <v>0</v>
      </c>
      <c r="M164" s="19">
        <f>Hoja1!Z159</f>
        <v>0</v>
      </c>
      <c r="N164" s="20">
        <f>Hoja1!AC159</f>
        <v>0</v>
      </c>
      <c r="O164" s="20">
        <f>Hoja1!AA159</f>
        <v>0</v>
      </c>
      <c r="P164" s="19">
        <f>Hoja1!AE159</f>
        <v>2068.5</v>
      </c>
      <c r="Q164" s="19">
        <f>Hoja1!AF159</f>
        <v>32931.5</v>
      </c>
    </row>
    <row r="165" spans="1:17" s="21" customFormat="1" ht="18" customHeight="1">
      <c r="A165" s="15">
        <v>159</v>
      </c>
      <c r="B165" s="16" t="str">
        <f>Hoja1!G160</f>
        <v xml:space="preserve">10.2-DPTO. DE ENLACE CON LOS AYTOS                                              </v>
      </c>
      <c r="C165" s="17" t="str">
        <f>Hoja1!A160</f>
        <v>YEFRY JOWENKIS MEDRANO MEDRANO</v>
      </c>
      <c r="D165" s="17" t="str">
        <f>Hoja1!H160</f>
        <v xml:space="preserve">AUXILIAR ADMINISTRATIVO                 </v>
      </c>
      <c r="E165" s="16" t="s">
        <v>1902</v>
      </c>
      <c r="F165" s="16" t="str">
        <f>Hoja1!AH160</f>
        <v xml:space="preserve">Masculino </v>
      </c>
      <c r="G165" s="18">
        <f>Hoja1!K160</f>
        <v>35000</v>
      </c>
      <c r="H165" s="18">
        <f>Hoja1!U160</f>
        <v>0</v>
      </c>
      <c r="I165" s="18">
        <f>Hoja1!V160</f>
        <v>1004.5</v>
      </c>
      <c r="J165" s="18">
        <f>Hoja1!W160</f>
        <v>1064</v>
      </c>
      <c r="K165" s="18">
        <f>Hoja1!X160</f>
        <v>0</v>
      </c>
      <c r="L165" s="18">
        <f>Hoja1!Y160</f>
        <v>0</v>
      </c>
      <c r="M165" s="19">
        <f>Hoja1!Z160</f>
        <v>0</v>
      </c>
      <c r="N165" s="20">
        <f>Hoja1!AC160</f>
        <v>0</v>
      </c>
      <c r="O165" s="20">
        <f>Hoja1!AA160</f>
        <v>0</v>
      </c>
      <c r="P165" s="19">
        <f>Hoja1!AE160</f>
        <v>2068.5</v>
      </c>
      <c r="Q165" s="19">
        <f>Hoja1!AF160</f>
        <v>32931.5</v>
      </c>
    </row>
    <row r="166" spans="1:17" s="21" customFormat="1" ht="18" customHeight="1">
      <c r="A166" s="15">
        <v>160</v>
      </c>
      <c r="B166" s="16" t="str">
        <f>Hoja1!G161</f>
        <v xml:space="preserve">10.3.1-DIV. DE ASES. SEG. CIUD. POLICIAS Y BOMB.                                </v>
      </c>
      <c r="C166" s="17" t="str">
        <f>Hoja1!A161</f>
        <v>JOSE JOAQUIN JOGA ESTEVEZ</v>
      </c>
      <c r="D166" s="17" t="str">
        <f>Hoja1!H161</f>
        <v xml:space="preserve">ASESOR(A)                               </v>
      </c>
      <c r="E166" s="16" t="s">
        <v>1902</v>
      </c>
      <c r="F166" s="16" t="str">
        <f>Hoja1!AH161</f>
        <v xml:space="preserve">Masculino </v>
      </c>
      <c r="G166" s="18">
        <f>Hoja1!K161</f>
        <v>100000</v>
      </c>
      <c r="H166" s="18">
        <f>Hoja1!U161</f>
        <v>12105.44</v>
      </c>
      <c r="I166" s="18">
        <f>Hoja1!V161</f>
        <v>2870</v>
      </c>
      <c r="J166" s="18">
        <f>Hoja1!W161</f>
        <v>3040</v>
      </c>
      <c r="K166" s="18">
        <f>Hoja1!X161</f>
        <v>0</v>
      </c>
      <c r="L166" s="18">
        <f>Hoja1!Y161</f>
        <v>0</v>
      </c>
      <c r="M166" s="19">
        <f>Hoja1!Z161</f>
        <v>0</v>
      </c>
      <c r="N166" s="20">
        <f>Hoja1!AC161</f>
        <v>0</v>
      </c>
      <c r="O166" s="20">
        <f>Hoja1!AA161</f>
        <v>0</v>
      </c>
      <c r="P166" s="19">
        <f>Hoja1!AE161</f>
        <v>18015.439999999999</v>
      </c>
      <c r="Q166" s="19">
        <f>Hoja1!AF161</f>
        <v>81984.56</v>
      </c>
    </row>
    <row r="167" spans="1:17" s="21" customFormat="1" ht="18" customHeight="1">
      <c r="A167" s="15">
        <v>161</v>
      </c>
      <c r="B167" s="16" t="str">
        <f>Hoja1!G162</f>
        <v xml:space="preserve">10.3.1-DIV. DE ASES. SEG. CIUD. POLICIAS Y BOMB.                                </v>
      </c>
      <c r="C167" s="17" t="str">
        <f>Hoja1!A162</f>
        <v>MARIAH ANGELINE VALERA PEREZ</v>
      </c>
      <c r="D167" s="17" t="str">
        <f>Hoja1!H162</f>
        <v xml:space="preserve">AUXILIAR ADMINISTRATIVO                 </v>
      </c>
      <c r="E167" s="16" t="s">
        <v>1902</v>
      </c>
      <c r="F167" s="16" t="str">
        <f>Hoja1!AH162</f>
        <v xml:space="preserve">Femenino  </v>
      </c>
      <c r="G167" s="18">
        <f>Hoja1!K162</f>
        <v>30000</v>
      </c>
      <c r="H167" s="18">
        <f>Hoja1!U162</f>
        <v>0</v>
      </c>
      <c r="I167" s="18">
        <f>Hoja1!V162</f>
        <v>861</v>
      </c>
      <c r="J167" s="18">
        <f>Hoja1!W162</f>
        <v>912</v>
      </c>
      <c r="K167" s="18">
        <f>Hoja1!X162</f>
        <v>0</v>
      </c>
      <c r="L167" s="18">
        <f>Hoja1!Y162</f>
        <v>0</v>
      </c>
      <c r="M167" s="19">
        <f>Hoja1!Z162</f>
        <v>0</v>
      </c>
      <c r="N167" s="20">
        <f>Hoja1!AC162</f>
        <v>0</v>
      </c>
      <c r="O167" s="20">
        <f>Hoja1!AA162</f>
        <v>0</v>
      </c>
      <c r="P167" s="19">
        <f>Hoja1!AE162</f>
        <v>1773</v>
      </c>
      <c r="Q167" s="19">
        <f>Hoja1!AF162</f>
        <v>28227</v>
      </c>
    </row>
    <row r="168" spans="1:17" s="21" customFormat="1" ht="18" customHeight="1">
      <c r="A168" s="22">
        <v>162</v>
      </c>
      <c r="B168" s="16" t="str">
        <f>Hoja1!G163</f>
        <v xml:space="preserve">10.3.2-SECCION DE GESTION AMBIENTAL                                             </v>
      </c>
      <c r="C168" s="17" t="str">
        <f>Hoja1!A163</f>
        <v>DENIA A. DE LOS SANTOS ESQUEA</v>
      </c>
      <c r="D168" s="17" t="str">
        <f>Hoja1!H163</f>
        <v xml:space="preserve">SECRETARIA                              </v>
      </c>
      <c r="E168" s="16" t="s">
        <v>1903</v>
      </c>
      <c r="F168" s="16" t="str">
        <f>Hoja1!AH163</f>
        <v xml:space="preserve">Femenino  </v>
      </c>
      <c r="G168" s="18">
        <f>Hoja1!K163</f>
        <v>37000</v>
      </c>
      <c r="H168" s="18">
        <f>Hoja1!U163</f>
        <v>19.25</v>
      </c>
      <c r="I168" s="18">
        <f>Hoja1!V163</f>
        <v>1061.9000000000001</v>
      </c>
      <c r="J168" s="18">
        <f>Hoja1!W163</f>
        <v>1124.8</v>
      </c>
      <c r="K168" s="18">
        <f>Hoja1!X163</f>
        <v>0</v>
      </c>
      <c r="L168" s="18">
        <f>Hoja1!Y163</f>
        <v>0</v>
      </c>
      <c r="M168" s="19">
        <f>Hoja1!Z163</f>
        <v>9057.7199999999993</v>
      </c>
      <c r="N168" s="20">
        <f>Hoja1!AC163</f>
        <v>0</v>
      </c>
      <c r="O168" s="20">
        <f>Hoja1!AA163</f>
        <v>0</v>
      </c>
      <c r="P168" s="19">
        <f>Hoja1!AE163</f>
        <v>11263.67</v>
      </c>
      <c r="Q168" s="19">
        <f>Hoja1!AF163</f>
        <v>25736.33</v>
      </c>
    </row>
    <row r="169" spans="1:17" s="21" customFormat="1" ht="18" customHeight="1">
      <c r="A169" s="15">
        <v>163</v>
      </c>
      <c r="B169" s="16" t="str">
        <f>Hoja1!G164</f>
        <v xml:space="preserve">10.3.2-SECCION DE GESTION AMBIENTAL                                             </v>
      </c>
      <c r="C169" s="17" t="str">
        <f>Hoja1!A164</f>
        <v>JHOENNY CARPIO CASTILLO</v>
      </c>
      <c r="D169" s="17" t="str">
        <f>Hoja1!H164</f>
        <v xml:space="preserve">AUXILIAR ADMINISTRATIVO                 </v>
      </c>
      <c r="E169" s="16" t="s">
        <v>1903</v>
      </c>
      <c r="F169" s="16" t="str">
        <f>Hoja1!AH164</f>
        <v xml:space="preserve">Masculino </v>
      </c>
      <c r="G169" s="18">
        <f>Hoja1!K164</f>
        <v>30000</v>
      </c>
      <c r="H169" s="18">
        <f>Hoja1!U164</f>
        <v>0</v>
      </c>
      <c r="I169" s="18">
        <f>Hoja1!V164</f>
        <v>861</v>
      </c>
      <c r="J169" s="18">
        <f>Hoja1!W164</f>
        <v>912</v>
      </c>
      <c r="K169" s="18">
        <f>Hoja1!X164</f>
        <v>1715.46</v>
      </c>
      <c r="L169" s="18">
        <f>Hoja1!Y164</f>
        <v>0</v>
      </c>
      <c r="M169" s="19">
        <f>Hoja1!Z164</f>
        <v>4032.73</v>
      </c>
      <c r="N169" s="20">
        <f>Hoja1!AC164</f>
        <v>0</v>
      </c>
      <c r="O169" s="20">
        <f>Hoja1!AA164</f>
        <v>0</v>
      </c>
      <c r="P169" s="19">
        <f>Hoja1!AE164</f>
        <v>7521.19</v>
      </c>
      <c r="Q169" s="19">
        <f>Hoja1!AF164</f>
        <v>22478.81</v>
      </c>
    </row>
    <row r="170" spans="1:17" s="21" customFormat="1" ht="18" customHeight="1">
      <c r="A170" s="15">
        <v>164</v>
      </c>
      <c r="B170" s="16" t="str">
        <f>Hoja1!G165</f>
        <v xml:space="preserve">10.3.2-SECCION DE GESTION AMBIENTAL                                             </v>
      </c>
      <c r="C170" s="17" t="str">
        <f>Hoja1!A165</f>
        <v>YOCASTA NOESI BATISTA</v>
      </c>
      <c r="D170" s="17" t="str">
        <f>Hoja1!H165</f>
        <v xml:space="preserve">SUB-ENCARGADO(A)                        </v>
      </c>
      <c r="E170" s="16" t="s">
        <v>1902</v>
      </c>
      <c r="F170" s="16" t="str">
        <f>Hoja1!AH165</f>
        <v xml:space="preserve">Femenino  </v>
      </c>
      <c r="G170" s="18">
        <f>Hoja1!K165</f>
        <v>70000</v>
      </c>
      <c r="H170" s="18">
        <f>Hoja1!U165</f>
        <v>5368.45</v>
      </c>
      <c r="I170" s="18">
        <f>Hoja1!V165</f>
        <v>2009</v>
      </c>
      <c r="J170" s="18">
        <f>Hoja1!W165</f>
        <v>2128</v>
      </c>
      <c r="K170" s="18">
        <f>Hoja1!X165</f>
        <v>0</v>
      </c>
      <c r="L170" s="18">
        <f>Hoja1!Y165</f>
        <v>3895.2</v>
      </c>
      <c r="M170" s="19">
        <f>Hoja1!Z165</f>
        <v>27448.84</v>
      </c>
      <c r="N170" s="20">
        <f>Hoja1!AC165</f>
        <v>0</v>
      </c>
      <c r="O170" s="20">
        <f>Hoja1!AA165</f>
        <v>0</v>
      </c>
      <c r="P170" s="19">
        <f>Hoja1!AE165</f>
        <v>40849.49</v>
      </c>
      <c r="Q170" s="19">
        <f>Hoja1!AF165</f>
        <v>29150.51</v>
      </c>
    </row>
    <row r="171" spans="1:17" s="21" customFormat="1" ht="18" customHeight="1">
      <c r="A171" s="15">
        <v>165</v>
      </c>
      <c r="B171" s="16" t="str">
        <f>Hoja1!G166</f>
        <v xml:space="preserve">10.4-DPTO. DE PROG. ESP. PARA LOS GOB. LOC.                                     </v>
      </c>
      <c r="C171" s="17" t="str">
        <f>Hoja1!A166</f>
        <v>EVELIN CECILIA DIAZ ENCARNACION</v>
      </c>
      <c r="D171" s="17" t="str">
        <f>Hoja1!H166</f>
        <v xml:space="preserve">ASISTENTE TECNICO DE PLANTA             </v>
      </c>
      <c r="E171" s="16" t="s">
        <v>1902</v>
      </c>
      <c r="F171" s="16" t="str">
        <f>Hoja1!AH166</f>
        <v xml:space="preserve">Femenino  </v>
      </c>
      <c r="G171" s="18">
        <f>Hoja1!K166</f>
        <v>38000</v>
      </c>
      <c r="H171" s="18">
        <f>Hoja1!U166</f>
        <v>160.38</v>
      </c>
      <c r="I171" s="18">
        <f>Hoja1!V166</f>
        <v>1090.5999999999999</v>
      </c>
      <c r="J171" s="18">
        <f>Hoja1!W166</f>
        <v>1155.2</v>
      </c>
      <c r="K171" s="18">
        <f>Hoja1!X166</f>
        <v>0</v>
      </c>
      <c r="L171" s="18">
        <f>Hoja1!Y166</f>
        <v>0</v>
      </c>
      <c r="M171" s="19">
        <f>Hoja1!Z166</f>
        <v>0</v>
      </c>
      <c r="N171" s="20">
        <f>Hoja1!AC166</f>
        <v>0</v>
      </c>
      <c r="O171" s="20">
        <f>Hoja1!AA166</f>
        <v>0</v>
      </c>
      <c r="P171" s="19">
        <f>Hoja1!AE166</f>
        <v>2406.1799999999998</v>
      </c>
      <c r="Q171" s="19">
        <f>Hoja1!AF166</f>
        <v>35593.82</v>
      </c>
    </row>
    <row r="172" spans="1:17" s="21" customFormat="1" ht="18" customHeight="1">
      <c r="A172" s="22">
        <v>166</v>
      </c>
      <c r="B172" s="16" t="str">
        <f>Hoja1!G167</f>
        <v xml:space="preserve">10.4-DPTO. DE PROG. ESP. PARA LOS GOB. LOC.                                     </v>
      </c>
      <c r="C172" s="17" t="str">
        <f>Hoja1!A167</f>
        <v>JUREILY ALTAGRACIA GARCIA PAULINO</v>
      </c>
      <c r="D172" s="17" t="str">
        <f>Hoja1!H167</f>
        <v xml:space="preserve">SECRETARIA                              </v>
      </c>
      <c r="E172" s="16" t="s">
        <v>1902</v>
      </c>
      <c r="F172" s="16" t="str">
        <f>Hoja1!AH167</f>
        <v xml:space="preserve">Femenino  </v>
      </c>
      <c r="G172" s="18">
        <f>Hoja1!K167</f>
        <v>35000</v>
      </c>
      <c r="H172" s="18">
        <f>Hoja1!U167</f>
        <v>0</v>
      </c>
      <c r="I172" s="18">
        <f>Hoja1!V167</f>
        <v>1004.5</v>
      </c>
      <c r="J172" s="18">
        <f>Hoja1!W167</f>
        <v>1064</v>
      </c>
      <c r="K172" s="18">
        <f>Hoja1!X167</f>
        <v>0</v>
      </c>
      <c r="L172" s="18">
        <f>Hoja1!Y167</f>
        <v>0</v>
      </c>
      <c r="M172" s="19">
        <f>Hoja1!Z167</f>
        <v>0</v>
      </c>
      <c r="N172" s="20">
        <f>Hoja1!AC167</f>
        <v>0</v>
      </c>
      <c r="O172" s="20">
        <f>Hoja1!AA167</f>
        <v>0</v>
      </c>
      <c r="P172" s="19">
        <f>Hoja1!AE167</f>
        <v>2068.5</v>
      </c>
      <c r="Q172" s="19">
        <f>Hoja1!AF167</f>
        <v>32931.5</v>
      </c>
    </row>
    <row r="173" spans="1:17" s="21" customFormat="1" ht="18" customHeight="1">
      <c r="A173" s="15">
        <v>167</v>
      </c>
      <c r="B173" s="16" t="str">
        <f>Hoja1!G168</f>
        <v xml:space="preserve">10.4-DPTO. DE PROG. ESP. PARA LOS GOB. LOC.                                     </v>
      </c>
      <c r="C173" s="17" t="str">
        <f>Hoja1!A168</f>
        <v>RAFAEL AGUILERA MERCADO</v>
      </c>
      <c r="D173" s="17" t="str">
        <f>Hoja1!H168</f>
        <v xml:space="preserve">ASESOR LEGAL                            </v>
      </c>
      <c r="E173" s="16" t="s">
        <v>1902</v>
      </c>
      <c r="F173" s="16" t="str">
        <f>Hoja1!AH168</f>
        <v xml:space="preserve">Masculino </v>
      </c>
      <c r="G173" s="18">
        <f>Hoja1!K168</f>
        <v>100000</v>
      </c>
      <c r="H173" s="18">
        <f>Hoja1!U168</f>
        <v>12105.44</v>
      </c>
      <c r="I173" s="18">
        <f>Hoja1!V168</f>
        <v>2870</v>
      </c>
      <c r="J173" s="18">
        <f>Hoja1!W168</f>
        <v>3040</v>
      </c>
      <c r="K173" s="18">
        <f>Hoja1!X168</f>
        <v>0</v>
      </c>
      <c r="L173" s="18">
        <f>Hoja1!Y168</f>
        <v>0</v>
      </c>
      <c r="M173" s="19">
        <f>Hoja1!Z168</f>
        <v>0</v>
      </c>
      <c r="N173" s="20">
        <f>Hoja1!AC168</f>
        <v>0</v>
      </c>
      <c r="O173" s="20">
        <f>Hoja1!AA168</f>
        <v>0</v>
      </c>
      <c r="P173" s="19">
        <f>Hoja1!AE168</f>
        <v>18015.439999999999</v>
      </c>
      <c r="Q173" s="19">
        <f>Hoja1!AF168</f>
        <v>81984.56</v>
      </c>
    </row>
    <row r="174" spans="1:17" s="21" customFormat="1" ht="18" customHeight="1">
      <c r="A174" s="15">
        <v>168</v>
      </c>
      <c r="B174" s="16" t="str">
        <f>Hoja1!G169</f>
        <v xml:space="preserve">10.4-DPTO. DE PROG. ESP. PARA LOS GOB. LOC.                                     </v>
      </c>
      <c r="C174" s="17" t="str">
        <f>Hoja1!A169</f>
        <v>VICTOR MILCIADES SOTO SANCHEZ</v>
      </c>
      <c r="D174" s="17" t="str">
        <f>Hoja1!H169</f>
        <v xml:space="preserve">COORD. PROG. CONST. CEM.                </v>
      </c>
      <c r="E174" s="16" t="s">
        <v>1902</v>
      </c>
      <c r="F174" s="16" t="str">
        <f>Hoja1!AH169</f>
        <v xml:space="preserve">Masculino </v>
      </c>
      <c r="G174" s="18">
        <f>Hoja1!K169</f>
        <v>120000</v>
      </c>
      <c r="H174" s="18">
        <f>Hoja1!U169</f>
        <v>16809.939999999999</v>
      </c>
      <c r="I174" s="18">
        <f>Hoja1!V169</f>
        <v>3444</v>
      </c>
      <c r="J174" s="18">
        <f>Hoja1!W169</f>
        <v>3648</v>
      </c>
      <c r="K174" s="18">
        <f>Hoja1!X169</f>
        <v>0</v>
      </c>
      <c r="L174" s="18">
        <f>Hoja1!Y169</f>
        <v>0</v>
      </c>
      <c r="M174" s="19">
        <f>Hoja1!Z169</f>
        <v>0</v>
      </c>
      <c r="N174" s="20">
        <f>Hoja1!AC169</f>
        <v>0</v>
      </c>
      <c r="O174" s="20">
        <f>Hoja1!AA169</f>
        <v>0</v>
      </c>
      <c r="P174" s="19">
        <f>Hoja1!AE169</f>
        <v>23901.94</v>
      </c>
      <c r="Q174" s="19">
        <f>Hoja1!AF169</f>
        <v>96098.06</v>
      </c>
    </row>
    <row r="175" spans="1:17" s="21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7" t="str">
        <f>Hoja1!A170</f>
        <v>AMBAR ONALIZ MELO NIN</v>
      </c>
      <c r="D175" s="17" t="str">
        <f>Hoja1!H170</f>
        <v xml:space="preserve">COORD. CONTROL INT. MNCPL-ENRIQUILLO    </v>
      </c>
      <c r="E175" s="16" t="s">
        <v>1903</v>
      </c>
      <c r="F175" s="16" t="str">
        <f>Hoja1!AH170</f>
        <v xml:space="preserve">Femenino  </v>
      </c>
      <c r="G175" s="18">
        <f>Hoja1!K170</f>
        <v>50000</v>
      </c>
      <c r="H175" s="18">
        <f>Hoja1!U170</f>
        <v>1854</v>
      </c>
      <c r="I175" s="18">
        <f>Hoja1!V170</f>
        <v>1435</v>
      </c>
      <c r="J175" s="18">
        <f>Hoja1!W170</f>
        <v>1520</v>
      </c>
      <c r="K175" s="18">
        <f>Hoja1!X170</f>
        <v>0</v>
      </c>
      <c r="L175" s="18">
        <f>Hoja1!Y170</f>
        <v>0</v>
      </c>
      <c r="M175" s="19">
        <f>Hoja1!Z170</f>
        <v>0</v>
      </c>
      <c r="N175" s="20">
        <f>Hoja1!AC170</f>
        <v>0</v>
      </c>
      <c r="O175" s="20">
        <f>Hoja1!AA170</f>
        <v>0</v>
      </c>
      <c r="P175" s="19">
        <f>Hoja1!AE170</f>
        <v>4809</v>
      </c>
      <c r="Q175" s="19">
        <f>Hoja1!AF170</f>
        <v>45191</v>
      </c>
    </row>
    <row r="176" spans="1:17" s="21" customFormat="1" ht="18" customHeight="1">
      <c r="A176" s="22">
        <v>170</v>
      </c>
      <c r="B176" s="16" t="str">
        <f>Hoja1!G171</f>
        <v xml:space="preserve">10.5 -DPTO. ASIST. TEC. EN GEST. FINANCIERA MNCPL                               </v>
      </c>
      <c r="C176" s="17" t="str">
        <f>Hoja1!A171</f>
        <v>ELIZABETH JIMENEZ MARTINEZ</v>
      </c>
      <c r="D176" s="17" t="str">
        <f>Hoja1!H171</f>
        <v xml:space="preserve">COORD. CONTROL INT. MNCPL-METROPOLITANA </v>
      </c>
      <c r="E176" s="16" t="s">
        <v>1903</v>
      </c>
      <c r="F176" s="16" t="str">
        <f>Hoja1!AH171</f>
        <v xml:space="preserve">Femenino  </v>
      </c>
      <c r="G176" s="18">
        <f>Hoja1!K171</f>
        <v>50000</v>
      </c>
      <c r="H176" s="18">
        <f>Hoja1!U171</f>
        <v>1596.68</v>
      </c>
      <c r="I176" s="18">
        <f>Hoja1!V171</f>
        <v>1435</v>
      </c>
      <c r="J176" s="18">
        <f>Hoja1!W171</f>
        <v>1520</v>
      </c>
      <c r="K176" s="18">
        <f>Hoja1!X171</f>
        <v>1715.46</v>
      </c>
      <c r="L176" s="18">
        <f>Hoja1!Y171</f>
        <v>0</v>
      </c>
      <c r="M176" s="19">
        <f>Hoja1!Z171</f>
        <v>0</v>
      </c>
      <c r="N176" s="20">
        <f>Hoja1!AC171</f>
        <v>0</v>
      </c>
      <c r="O176" s="20">
        <f>Hoja1!AA171</f>
        <v>0</v>
      </c>
      <c r="P176" s="19">
        <f>Hoja1!AE171</f>
        <v>6267.14</v>
      </c>
      <c r="Q176" s="19">
        <f>Hoja1!AF171</f>
        <v>43732.86</v>
      </c>
    </row>
    <row r="177" spans="1:17" s="21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7" t="str">
        <f>Hoja1!A172</f>
        <v>GILMARY CASTILLO BORROME</v>
      </c>
      <c r="D177" s="17" t="str">
        <f>Hoja1!H172</f>
        <v xml:space="preserve">COORD. CONTROL INT. MNCPL-YUMA          </v>
      </c>
      <c r="E177" s="16" t="s">
        <v>1903</v>
      </c>
      <c r="F177" s="16" t="str">
        <f>Hoja1!AH172</f>
        <v xml:space="preserve">Femenino  </v>
      </c>
      <c r="G177" s="18">
        <f>Hoja1!K172</f>
        <v>50000</v>
      </c>
      <c r="H177" s="18">
        <f>Hoja1!U172</f>
        <v>1854</v>
      </c>
      <c r="I177" s="18">
        <f>Hoja1!V172</f>
        <v>1435</v>
      </c>
      <c r="J177" s="18">
        <f>Hoja1!W172</f>
        <v>1520</v>
      </c>
      <c r="K177" s="18">
        <f>Hoja1!X172</f>
        <v>0</v>
      </c>
      <c r="L177" s="18">
        <f>Hoja1!Y172</f>
        <v>0</v>
      </c>
      <c r="M177" s="19">
        <f>Hoja1!Z172</f>
        <v>4152.75</v>
      </c>
      <c r="N177" s="20">
        <f>Hoja1!AC172</f>
        <v>0</v>
      </c>
      <c r="O177" s="20">
        <f>Hoja1!AA172</f>
        <v>0</v>
      </c>
      <c r="P177" s="19">
        <f>Hoja1!AE172</f>
        <v>8961.75</v>
      </c>
      <c r="Q177" s="19">
        <f>Hoja1!AF172</f>
        <v>41038.25</v>
      </c>
    </row>
    <row r="178" spans="1:17" s="21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7" t="str">
        <f>Hoja1!A173</f>
        <v>JOELIKA JOANNY JAQUEZ POLO</v>
      </c>
      <c r="D178" s="17" t="str">
        <f>Hoja1!H173</f>
        <v xml:space="preserve">COORD. CONTROL INT. MNCPL-CIBAO NORTE   </v>
      </c>
      <c r="E178" s="16" t="s">
        <v>1903</v>
      </c>
      <c r="F178" s="16" t="str">
        <f>Hoja1!AH173</f>
        <v xml:space="preserve">Femenino  </v>
      </c>
      <c r="G178" s="18">
        <f>Hoja1!K173</f>
        <v>50000</v>
      </c>
      <c r="H178" s="18">
        <f>Hoja1!U173</f>
        <v>1854</v>
      </c>
      <c r="I178" s="18">
        <f>Hoja1!V173</f>
        <v>1435</v>
      </c>
      <c r="J178" s="18">
        <f>Hoja1!W173</f>
        <v>1520</v>
      </c>
      <c r="K178" s="18">
        <f>Hoja1!X173</f>
        <v>0</v>
      </c>
      <c r="L178" s="18">
        <f>Hoja1!Y173</f>
        <v>0</v>
      </c>
      <c r="M178" s="19">
        <f>Hoja1!Z173</f>
        <v>5000</v>
      </c>
      <c r="N178" s="20">
        <f>Hoja1!AC173</f>
        <v>0</v>
      </c>
      <c r="O178" s="20">
        <f>Hoja1!AA173</f>
        <v>0</v>
      </c>
      <c r="P178" s="19">
        <f>Hoja1!AE173</f>
        <v>9809</v>
      </c>
      <c r="Q178" s="19">
        <f>Hoja1!AF173</f>
        <v>40191</v>
      </c>
    </row>
    <row r="179" spans="1:17" s="21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7" t="str">
        <f>Hoja1!A174</f>
        <v>LEANDRA MARIA CABRAL PEÑALO</v>
      </c>
      <c r="D179" s="17" t="str">
        <f>Hoja1!H174</f>
        <v>COORD. CONTROL INT. MNCPL-CIBAO NOROESTE</v>
      </c>
      <c r="E179" s="16" t="s">
        <v>1903</v>
      </c>
      <c r="F179" s="16" t="str">
        <f>Hoja1!AH174</f>
        <v xml:space="preserve">Femenino  </v>
      </c>
      <c r="G179" s="18">
        <f>Hoja1!K174</f>
        <v>50000</v>
      </c>
      <c r="H179" s="18">
        <f>Hoja1!U174</f>
        <v>1854</v>
      </c>
      <c r="I179" s="18">
        <f>Hoja1!V174</f>
        <v>1435</v>
      </c>
      <c r="J179" s="18">
        <f>Hoja1!W174</f>
        <v>1520</v>
      </c>
      <c r="K179" s="18">
        <f>Hoja1!X174</f>
        <v>0</v>
      </c>
      <c r="L179" s="18">
        <f>Hoja1!Y174</f>
        <v>0</v>
      </c>
      <c r="M179" s="19">
        <f>Hoja1!Z174</f>
        <v>0</v>
      </c>
      <c r="N179" s="20">
        <f>Hoja1!AC174</f>
        <v>0</v>
      </c>
      <c r="O179" s="20">
        <f>Hoja1!AA174</f>
        <v>0</v>
      </c>
      <c r="P179" s="19">
        <f>Hoja1!AE174</f>
        <v>4809</v>
      </c>
      <c r="Q179" s="19">
        <f>Hoja1!AF174</f>
        <v>45191</v>
      </c>
    </row>
    <row r="180" spans="1:17" s="21" customFormat="1" ht="18" customHeight="1">
      <c r="A180" s="22">
        <v>174</v>
      </c>
      <c r="B180" s="16" t="str">
        <f>Hoja1!G175</f>
        <v xml:space="preserve">10.5 -DPTO. ASIST. TEC. EN GEST. FINANCIERA MNCPL                               </v>
      </c>
      <c r="C180" s="17" t="str">
        <f>Hoja1!A175</f>
        <v>LENNY VLADIMIR FERNANDEZ PICHARDO</v>
      </c>
      <c r="D180" s="17" t="str">
        <f>Hoja1!H175</f>
        <v xml:space="preserve">COORD. CONTROL INT. MNCPL-CIBAO SUR     </v>
      </c>
      <c r="E180" s="16" t="s">
        <v>1903</v>
      </c>
      <c r="F180" s="16" t="str">
        <f>Hoja1!AH175</f>
        <v xml:space="preserve">Masculino </v>
      </c>
      <c r="G180" s="18">
        <f>Hoja1!K175</f>
        <v>50000</v>
      </c>
      <c r="H180" s="18">
        <f>Hoja1!U175</f>
        <v>1854</v>
      </c>
      <c r="I180" s="18">
        <f>Hoja1!V175</f>
        <v>1435</v>
      </c>
      <c r="J180" s="18">
        <f>Hoja1!W175</f>
        <v>1520</v>
      </c>
      <c r="K180" s="18">
        <f>Hoja1!X175</f>
        <v>0</v>
      </c>
      <c r="L180" s="18">
        <f>Hoja1!Y175</f>
        <v>0</v>
      </c>
      <c r="M180" s="19">
        <f>Hoja1!Z175</f>
        <v>0</v>
      </c>
      <c r="N180" s="20">
        <f>Hoja1!AC175</f>
        <v>0</v>
      </c>
      <c r="O180" s="20">
        <f>Hoja1!AA175</f>
        <v>0</v>
      </c>
      <c r="P180" s="19">
        <f>Hoja1!AE175</f>
        <v>4809</v>
      </c>
      <c r="Q180" s="19">
        <f>Hoja1!AF175</f>
        <v>45191</v>
      </c>
    </row>
    <row r="181" spans="1:17" s="21" customFormat="1" ht="18" customHeight="1">
      <c r="A181" s="15">
        <v>175</v>
      </c>
      <c r="B181" s="16" t="str">
        <f>Hoja1!G176</f>
        <v xml:space="preserve">10.5 -DPTO. ASIST. TEC. EN GEST. FINANCIERA MNCPL                               </v>
      </c>
      <c r="C181" s="17" t="str">
        <f>Hoja1!A176</f>
        <v>MABEL AWILDA PEREZ VALERA</v>
      </c>
      <c r="D181" s="17" t="str">
        <f>Hoja1!H176</f>
        <v>COORD. CONTROL INT. MNCPL-CIBAO NOROESTE</v>
      </c>
      <c r="E181" s="16" t="s">
        <v>1903</v>
      </c>
      <c r="F181" s="16" t="str">
        <f>Hoja1!AH176</f>
        <v xml:space="preserve">Femenino  </v>
      </c>
      <c r="G181" s="18">
        <f>Hoja1!K176</f>
        <v>50000</v>
      </c>
      <c r="H181" s="18">
        <f>Hoja1!U176</f>
        <v>1854</v>
      </c>
      <c r="I181" s="18">
        <f>Hoja1!V176</f>
        <v>1435</v>
      </c>
      <c r="J181" s="18">
        <f>Hoja1!W176</f>
        <v>1520</v>
      </c>
      <c r="K181" s="18">
        <f>Hoja1!X176</f>
        <v>0</v>
      </c>
      <c r="L181" s="18">
        <f>Hoja1!Y176</f>
        <v>0</v>
      </c>
      <c r="M181" s="19">
        <f>Hoja1!Z176</f>
        <v>0</v>
      </c>
      <c r="N181" s="20">
        <f>Hoja1!AC176</f>
        <v>0</v>
      </c>
      <c r="O181" s="20">
        <f>Hoja1!AA176</f>
        <v>0</v>
      </c>
      <c r="P181" s="19">
        <f>Hoja1!AE176</f>
        <v>4809</v>
      </c>
      <c r="Q181" s="19">
        <f>Hoja1!AF176</f>
        <v>45191</v>
      </c>
    </row>
    <row r="182" spans="1:17" s="21" customFormat="1" ht="18" customHeight="1">
      <c r="A182" s="15">
        <v>176</v>
      </c>
      <c r="B182" s="16" t="str">
        <f>Hoja1!G177</f>
        <v xml:space="preserve">10.5 -DPTO. ASIST. TEC. EN GEST. FINANCIERA MNCPL                               </v>
      </c>
      <c r="C182" s="17" t="str">
        <f>Hoja1!A177</f>
        <v>MANUEL RAHINER PEÑA GARCIA</v>
      </c>
      <c r="D182" s="17" t="str">
        <f>Hoja1!H177</f>
        <v xml:space="preserve">COORD. CONTROL INT. MNCPL-VALDESIA      </v>
      </c>
      <c r="E182" s="16" t="s">
        <v>1903</v>
      </c>
      <c r="F182" s="16" t="str">
        <f>Hoja1!AH177</f>
        <v xml:space="preserve">Masculino </v>
      </c>
      <c r="G182" s="18">
        <f>Hoja1!K177</f>
        <v>50000</v>
      </c>
      <c r="H182" s="18">
        <f>Hoja1!U177</f>
        <v>1854</v>
      </c>
      <c r="I182" s="18">
        <f>Hoja1!V177</f>
        <v>1435</v>
      </c>
      <c r="J182" s="18">
        <f>Hoja1!W177</f>
        <v>1520</v>
      </c>
      <c r="K182" s="18">
        <f>Hoja1!X177</f>
        <v>0</v>
      </c>
      <c r="L182" s="18">
        <f>Hoja1!Y177</f>
        <v>0</v>
      </c>
      <c r="M182" s="19">
        <f>Hoja1!Z177</f>
        <v>31468.01</v>
      </c>
      <c r="N182" s="20">
        <f>Hoja1!AC177</f>
        <v>0</v>
      </c>
      <c r="O182" s="20">
        <f>Hoja1!AA177</f>
        <v>0</v>
      </c>
      <c r="P182" s="19">
        <f>Hoja1!AE177</f>
        <v>36277.01</v>
      </c>
      <c r="Q182" s="19">
        <f>Hoja1!AF177</f>
        <v>13722.99</v>
      </c>
    </row>
    <row r="183" spans="1:17" s="21" customFormat="1" ht="18" customHeight="1">
      <c r="A183" s="15">
        <v>177</v>
      </c>
      <c r="B183" s="16" t="str">
        <f>Hoja1!G178</f>
        <v xml:space="preserve">10.5 -DPTO. ASIST. TEC. EN GEST. FINANCIERA MNCPL                               </v>
      </c>
      <c r="C183" s="17" t="str">
        <f>Hoja1!A178</f>
        <v>RAQUEL DIAZ CONFIDAN</v>
      </c>
      <c r="D183" s="17" t="str">
        <f>Hoja1!H178</f>
        <v xml:space="preserve">COORD. CONTROL INT. MNCPL-HIGUAMO       </v>
      </c>
      <c r="E183" s="16" t="s">
        <v>1903</v>
      </c>
      <c r="F183" s="16" t="str">
        <f>Hoja1!AH178</f>
        <v xml:space="preserve">Femenino  </v>
      </c>
      <c r="G183" s="18">
        <f>Hoja1!K178</f>
        <v>50000</v>
      </c>
      <c r="H183" s="18">
        <f>Hoja1!U178</f>
        <v>1854</v>
      </c>
      <c r="I183" s="18">
        <f>Hoja1!V178</f>
        <v>1435</v>
      </c>
      <c r="J183" s="18">
        <f>Hoja1!W178</f>
        <v>1520</v>
      </c>
      <c r="K183" s="18">
        <f>Hoja1!X178</f>
        <v>0</v>
      </c>
      <c r="L183" s="18">
        <f>Hoja1!Y178</f>
        <v>0</v>
      </c>
      <c r="M183" s="19">
        <f>Hoja1!Z178</f>
        <v>5000</v>
      </c>
      <c r="N183" s="20">
        <f>Hoja1!AC178</f>
        <v>0</v>
      </c>
      <c r="O183" s="20">
        <f>Hoja1!AA178</f>
        <v>0</v>
      </c>
      <c r="P183" s="19">
        <f>Hoja1!AE178</f>
        <v>9809</v>
      </c>
      <c r="Q183" s="19">
        <f>Hoja1!AF178</f>
        <v>40191</v>
      </c>
    </row>
    <row r="184" spans="1:17" s="21" customFormat="1" ht="18" customHeight="1">
      <c r="A184" s="22">
        <v>178</v>
      </c>
      <c r="B184" s="16" t="str">
        <f>Hoja1!G179</f>
        <v xml:space="preserve">10.5 -DPTO. ASIST. TEC. EN GEST. FINANCIERA MNCPL                               </v>
      </c>
      <c r="C184" s="17" t="str">
        <f>Hoja1!A179</f>
        <v>ROBIN GALVA SANTANA</v>
      </c>
      <c r="D184" s="17" t="str">
        <f>Hoja1!H179</f>
        <v xml:space="preserve">COORD. CONTROL INT. MNCPL-EL VALLE      </v>
      </c>
      <c r="E184" s="16" t="s">
        <v>1903</v>
      </c>
      <c r="F184" s="16" t="str">
        <f>Hoja1!AH179</f>
        <v xml:space="preserve">Masculino </v>
      </c>
      <c r="G184" s="18">
        <f>Hoja1!K179</f>
        <v>50000</v>
      </c>
      <c r="H184" s="18">
        <f>Hoja1!U179</f>
        <v>1854</v>
      </c>
      <c r="I184" s="18">
        <f>Hoja1!V179</f>
        <v>1435</v>
      </c>
      <c r="J184" s="18">
        <f>Hoja1!W179</f>
        <v>1520</v>
      </c>
      <c r="K184" s="18">
        <f>Hoja1!X179</f>
        <v>0</v>
      </c>
      <c r="L184" s="18">
        <f>Hoja1!Y179</f>
        <v>0</v>
      </c>
      <c r="M184" s="19">
        <f>Hoja1!Z179</f>
        <v>0</v>
      </c>
      <c r="N184" s="20">
        <f>Hoja1!AC179</f>
        <v>0</v>
      </c>
      <c r="O184" s="20">
        <f>Hoja1!AA179</f>
        <v>0</v>
      </c>
      <c r="P184" s="19">
        <f>Hoja1!AE179</f>
        <v>4809</v>
      </c>
      <c r="Q184" s="19">
        <f>Hoja1!AF179</f>
        <v>45191</v>
      </c>
    </row>
    <row r="185" spans="1:17" s="21" customFormat="1" ht="18" customHeight="1">
      <c r="A185" s="15">
        <v>179</v>
      </c>
      <c r="B185" s="16" t="str">
        <f>Hoja1!G180</f>
        <v xml:space="preserve">10.5 -DPTO. ASIST. TEC. EN GEST. FINANCIERA MNCPL                               </v>
      </c>
      <c r="C185" s="17" t="str">
        <f>Hoja1!A180</f>
        <v>WENDY SEVERINO FRIAS</v>
      </c>
      <c r="D185" s="17" t="str">
        <f>Hoja1!H180</f>
        <v>COORD. CONTROL INT. MNCPL-CIBAO NORDESTE</v>
      </c>
      <c r="E185" s="16" t="s">
        <v>1903</v>
      </c>
      <c r="F185" s="16" t="str">
        <f>Hoja1!AH180</f>
        <v xml:space="preserve">Femenino  </v>
      </c>
      <c r="G185" s="18">
        <f>Hoja1!K180</f>
        <v>50000</v>
      </c>
      <c r="H185" s="18">
        <f>Hoja1!U180</f>
        <v>1596.68</v>
      </c>
      <c r="I185" s="18">
        <f>Hoja1!V180</f>
        <v>1435</v>
      </c>
      <c r="J185" s="18">
        <f>Hoja1!W180</f>
        <v>1520</v>
      </c>
      <c r="K185" s="18">
        <f>Hoja1!X180</f>
        <v>1715.46</v>
      </c>
      <c r="L185" s="18">
        <f>Hoja1!Y180</f>
        <v>0</v>
      </c>
      <c r="M185" s="19">
        <f>Hoja1!Z180</f>
        <v>8000</v>
      </c>
      <c r="N185" s="20">
        <f>Hoja1!AC180</f>
        <v>0</v>
      </c>
      <c r="O185" s="20">
        <f>Hoja1!AA180</f>
        <v>0</v>
      </c>
      <c r="P185" s="19">
        <f>Hoja1!AE180</f>
        <v>14267.14</v>
      </c>
      <c r="Q185" s="19">
        <f>Hoja1!AF180</f>
        <v>35732.86</v>
      </c>
    </row>
    <row r="186" spans="1:17" s="21" customFormat="1" ht="18" customHeight="1">
      <c r="A186" s="15">
        <v>180</v>
      </c>
      <c r="B186" s="16" t="str">
        <f>Hoja1!G181</f>
        <v xml:space="preserve">10.5 -DPTO. ASIST. TEC. EN GEST. FINANCIERA MNCPL                               </v>
      </c>
      <c r="C186" s="17" t="str">
        <f>Hoja1!A181</f>
        <v>WILKAYRA LUNA AMADOR</v>
      </c>
      <c r="D186" s="17" t="str">
        <f>Hoja1!H181</f>
        <v xml:space="preserve">COORD. CONTROL INT. MNCPL-EL VALLE      </v>
      </c>
      <c r="E186" s="16" t="s">
        <v>1903</v>
      </c>
      <c r="F186" s="16" t="str">
        <f>Hoja1!AH181</f>
        <v xml:space="preserve">Femenino  </v>
      </c>
      <c r="G186" s="18">
        <f>Hoja1!K181</f>
        <v>50000</v>
      </c>
      <c r="H186" s="18">
        <f>Hoja1!U181</f>
        <v>1854</v>
      </c>
      <c r="I186" s="18">
        <f>Hoja1!V181</f>
        <v>1435</v>
      </c>
      <c r="J186" s="18">
        <f>Hoja1!W181</f>
        <v>1520</v>
      </c>
      <c r="K186" s="18">
        <f>Hoja1!X181</f>
        <v>0</v>
      </c>
      <c r="L186" s="18">
        <f>Hoja1!Y181</f>
        <v>0</v>
      </c>
      <c r="M186" s="19">
        <f>Hoja1!Z181</f>
        <v>0</v>
      </c>
      <c r="N186" s="20">
        <f>Hoja1!AC181</f>
        <v>0</v>
      </c>
      <c r="O186" s="20">
        <f>Hoja1!AA181</f>
        <v>0</v>
      </c>
      <c r="P186" s="19">
        <f>Hoja1!AE181</f>
        <v>4809</v>
      </c>
      <c r="Q186" s="19">
        <f>Hoja1!AF181</f>
        <v>45191</v>
      </c>
    </row>
    <row r="187" spans="1:17" s="21" customFormat="1" ht="18" customHeight="1">
      <c r="A187" s="15">
        <v>181</v>
      </c>
      <c r="B187" s="16" t="str">
        <f>Hoja1!G182</f>
        <v xml:space="preserve">11-DIRECCION TEC. DE LA INF. Y COM                                              </v>
      </c>
      <c r="C187" s="17" t="str">
        <f>Hoja1!A182</f>
        <v xml:space="preserve"> ROMEL BENJAMIN ESTEVEZ RODRIGUEZ</v>
      </c>
      <c r="D187" s="17" t="str">
        <f>Hoja1!H182</f>
        <v xml:space="preserve">DIRECTOR(A)                             </v>
      </c>
      <c r="E187" s="16" t="s">
        <v>1902</v>
      </c>
      <c r="F187" s="16" t="str">
        <f>Hoja1!AH182</f>
        <v xml:space="preserve">Masculino </v>
      </c>
      <c r="G187" s="18">
        <f>Hoja1!K182</f>
        <v>120000</v>
      </c>
      <c r="H187" s="18">
        <f>Hoja1!U182</f>
        <v>16809.939999999999</v>
      </c>
      <c r="I187" s="18">
        <f>Hoja1!V182</f>
        <v>3444</v>
      </c>
      <c r="J187" s="18">
        <f>Hoja1!W182</f>
        <v>3648</v>
      </c>
      <c r="K187" s="18">
        <f>Hoja1!X182</f>
        <v>0</v>
      </c>
      <c r="L187" s="18">
        <f>Hoja1!Y182</f>
        <v>0</v>
      </c>
      <c r="M187" s="19">
        <f>Hoja1!Z182</f>
        <v>50785.31</v>
      </c>
      <c r="N187" s="20">
        <f>Hoja1!AC182</f>
        <v>0</v>
      </c>
      <c r="O187" s="20">
        <f>Hoja1!AA182</f>
        <v>50</v>
      </c>
      <c r="P187" s="19">
        <f>Hoja1!AE182</f>
        <v>74737.25</v>
      </c>
      <c r="Q187" s="19">
        <f>Hoja1!AF182</f>
        <v>45262.75</v>
      </c>
    </row>
    <row r="188" spans="1:17" s="21" customFormat="1" ht="18" customHeight="1">
      <c r="A188" s="22">
        <v>182</v>
      </c>
      <c r="B188" s="16" t="str">
        <f>Hoja1!G183</f>
        <v xml:space="preserve">11-DIRECCION TEC. DE LA INF. Y COM                                              </v>
      </c>
      <c r="C188" s="17" t="str">
        <f>Hoja1!A183</f>
        <v>ANNETTY MIOZOTTY FELIZ FELIZ</v>
      </c>
      <c r="D188" s="17" t="str">
        <f>Hoja1!H183</f>
        <v xml:space="preserve">ANALISTA                                </v>
      </c>
      <c r="E188" s="16" t="s">
        <v>1903</v>
      </c>
      <c r="F188" s="16" t="str">
        <f>Hoja1!AH183</f>
        <v xml:space="preserve">Femenino  </v>
      </c>
      <c r="G188" s="18">
        <f>Hoja1!K183</f>
        <v>50000</v>
      </c>
      <c r="H188" s="18">
        <f>Hoja1!U183</f>
        <v>1854</v>
      </c>
      <c r="I188" s="18">
        <f>Hoja1!V183</f>
        <v>1435</v>
      </c>
      <c r="J188" s="18">
        <f>Hoja1!W183</f>
        <v>1520</v>
      </c>
      <c r="K188" s="18">
        <f>Hoja1!X183</f>
        <v>0</v>
      </c>
      <c r="L188" s="18">
        <f>Hoja1!Y183</f>
        <v>0</v>
      </c>
      <c r="M188" s="19">
        <f>Hoja1!Z183</f>
        <v>6470.06</v>
      </c>
      <c r="N188" s="20">
        <f>Hoja1!AC183</f>
        <v>0</v>
      </c>
      <c r="O188" s="20">
        <f>Hoja1!AA183</f>
        <v>0</v>
      </c>
      <c r="P188" s="19">
        <f>Hoja1!AE183</f>
        <v>11279.06</v>
      </c>
      <c r="Q188" s="19">
        <f>Hoja1!AF183</f>
        <v>38720.94</v>
      </c>
    </row>
    <row r="189" spans="1:17" s="21" customFormat="1" ht="18" customHeight="1">
      <c r="A189" s="15">
        <v>183</v>
      </c>
      <c r="B189" s="16" t="str">
        <f>Hoja1!G184</f>
        <v xml:space="preserve">11-DIRECCION TEC. DE LA INF. Y COM                                              </v>
      </c>
      <c r="C189" s="17" t="str">
        <f>Hoja1!A184</f>
        <v>ISAIAS EMILIO TORIBIO GARDEN</v>
      </c>
      <c r="D189" s="17" t="str">
        <f>Hoja1!H184</f>
        <v xml:space="preserve">SUB-DIRECTOR(A)                         </v>
      </c>
      <c r="E189" s="16" t="s">
        <v>1902</v>
      </c>
      <c r="F189" s="16" t="str">
        <f>Hoja1!AH184</f>
        <v xml:space="preserve">Masculino </v>
      </c>
      <c r="G189" s="18">
        <f>Hoja1!K184</f>
        <v>90000</v>
      </c>
      <c r="H189" s="18">
        <f>Hoja1!U184</f>
        <v>9753.19</v>
      </c>
      <c r="I189" s="18">
        <f>Hoja1!V184</f>
        <v>2583</v>
      </c>
      <c r="J189" s="18">
        <f>Hoja1!W184</f>
        <v>2736</v>
      </c>
      <c r="K189" s="18">
        <f>Hoja1!X184</f>
        <v>0</v>
      </c>
      <c r="L189" s="18">
        <f>Hoja1!Y184</f>
        <v>0</v>
      </c>
      <c r="M189" s="19">
        <f>Hoja1!Z184</f>
        <v>0</v>
      </c>
      <c r="N189" s="20">
        <f>Hoja1!AC184</f>
        <v>0</v>
      </c>
      <c r="O189" s="20">
        <f>Hoja1!AA184</f>
        <v>0</v>
      </c>
      <c r="P189" s="19">
        <f>Hoja1!AE184</f>
        <v>15072.19</v>
      </c>
      <c r="Q189" s="19">
        <f>Hoja1!AF184</f>
        <v>74927.81</v>
      </c>
    </row>
    <row r="190" spans="1:17" s="21" customFormat="1" ht="18" customHeight="1">
      <c r="A190" s="15">
        <v>184</v>
      </c>
      <c r="B190" s="16" t="str">
        <f>Hoja1!G185</f>
        <v xml:space="preserve">11-DIRECCION TEC. DE LA INF. Y COM                                              </v>
      </c>
      <c r="C190" s="17" t="str">
        <f>Hoja1!A185</f>
        <v>MASSIEL YANNA HENRIQUEZ MEJIA</v>
      </c>
      <c r="D190" s="17" t="str">
        <f>Hoja1!H185</f>
        <v xml:space="preserve">AUXILIAR ADMINISTRATIVO                 </v>
      </c>
      <c r="E190" s="16" t="s">
        <v>1902</v>
      </c>
      <c r="F190" s="16" t="str">
        <f>Hoja1!AH185</f>
        <v xml:space="preserve">Femenino  </v>
      </c>
      <c r="G190" s="18">
        <f>Hoja1!K185</f>
        <v>35000</v>
      </c>
      <c r="H190" s="18">
        <f>Hoja1!U185</f>
        <v>0</v>
      </c>
      <c r="I190" s="18">
        <f>Hoja1!V185</f>
        <v>1004.5</v>
      </c>
      <c r="J190" s="18">
        <f>Hoja1!W185</f>
        <v>1064</v>
      </c>
      <c r="K190" s="18">
        <f>Hoja1!X185</f>
        <v>0</v>
      </c>
      <c r="L190" s="18">
        <f>Hoja1!Y185</f>
        <v>0</v>
      </c>
      <c r="M190" s="19">
        <f>Hoja1!Z185</f>
        <v>9315.94</v>
      </c>
      <c r="N190" s="20">
        <f>Hoja1!AC185</f>
        <v>0</v>
      </c>
      <c r="O190" s="20">
        <f>Hoja1!AA185</f>
        <v>0</v>
      </c>
      <c r="P190" s="19">
        <f>Hoja1!AE185</f>
        <v>11384.44</v>
      </c>
      <c r="Q190" s="19">
        <f>Hoja1!AF185</f>
        <v>23615.56</v>
      </c>
    </row>
    <row r="191" spans="1:17" s="21" customFormat="1" ht="18" customHeight="1">
      <c r="A191" s="15">
        <v>185</v>
      </c>
      <c r="B191" s="16" t="str">
        <f>Hoja1!G186</f>
        <v xml:space="preserve">11-DIRECCION TEC. DE LA INF. Y COM                                              </v>
      </c>
      <c r="C191" s="17" t="str">
        <f>Hoja1!A186</f>
        <v>MAXIMO JOEL SANTANA CABRAL</v>
      </c>
      <c r="D191" s="17" t="str">
        <f>Hoja1!H186</f>
        <v xml:space="preserve">ADMINISTRADOR DE REDES Y COM.           </v>
      </c>
      <c r="E191" s="16" t="s">
        <v>1902</v>
      </c>
      <c r="F191" s="16" t="str">
        <f>Hoja1!AH186</f>
        <v xml:space="preserve">Masculino </v>
      </c>
      <c r="G191" s="18">
        <f>Hoja1!K186</f>
        <v>46000</v>
      </c>
      <c r="H191" s="18">
        <f>Hoja1!U186</f>
        <v>1289.46</v>
      </c>
      <c r="I191" s="18">
        <f>Hoja1!V186</f>
        <v>1320.2</v>
      </c>
      <c r="J191" s="18">
        <f>Hoja1!W186</f>
        <v>1398.4</v>
      </c>
      <c r="K191" s="18">
        <f>Hoja1!X186</f>
        <v>0</v>
      </c>
      <c r="L191" s="18">
        <f>Hoja1!Y186</f>
        <v>0</v>
      </c>
      <c r="M191" s="19">
        <f>Hoja1!Z186</f>
        <v>6704.23</v>
      </c>
      <c r="N191" s="20">
        <f>Hoja1!AC186</f>
        <v>0</v>
      </c>
      <c r="O191" s="20">
        <f>Hoja1!AA186</f>
        <v>500</v>
      </c>
      <c r="P191" s="19">
        <f>Hoja1!AE186</f>
        <v>11212.29</v>
      </c>
      <c r="Q191" s="19">
        <f>Hoja1!AF186</f>
        <v>34787.71</v>
      </c>
    </row>
    <row r="192" spans="1:17" s="21" customFormat="1" ht="18" customHeight="1">
      <c r="A192" s="22">
        <v>186</v>
      </c>
      <c r="B192" s="16" t="str">
        <f>Hoja1!G187</f>
        <v xml:space="preserve">11-DIRECCION TEC. DE LA INF. Y COM                                              </v>
      </c>
      <c r="C192" s="17" t="str">
        <f>Hoja1!A187</f>
        <v>ROBERT ALSINA HERNANDEZ</v>
      </c>
      <c r="D192" s="17" t="str">
        <f>Hoja1!H187</f>
        <v xml:space="preserve">AUXILIAR ADMINISTRATIVO                 </v>
      </c>
      <c r="E192" s="16" t="s">
        <v>1902</v>
      </c>
      <c r="F192" s="16" t="str">
        <f>Hoja1!AH187</f>
        <v xml:space="preserve">Masculino </v>
      </c>
      <c r="G192" s="18">
        <f>Hoja1!K187</f>
        <v>30000</v>
      </c>
      <c r="H192" s="18">
        <f>Hoja1!U187</f>
        <v>0</v>
      </c>
      <c r="I192" s="18">
        <f>Hoja1!V187</f>
        <v>861</v>
      </c>
      <c r="J192" s="18">
        <f>Hoja1!W187</f>
        <v>912</v>
      </c>
      <c r="K192" s="18">
        <f>Hoja1!X187</f>
        <v>0</v>
      </c>
      <c r="L192" s="18">
        <f>Hoja1!Y187</f>
        <v>0</v>
      </c>
      <c r="M192" s="19">
        <f>Hoja1!Z187</f>
        <v>1600</v>
      </c>
      <c r="N192" s="20">
        <f>Hoja1!AC187</f>
        <v>0</v>
      </c>
      <c r="O192" s="18">
        <v>324.5</v>
      </c>
      <c r="P192" s="19">
        <f>Hoja1!AE187</f>
        <v>3697.5</v>
      </c>
      <c r="Q192" s="19">
        <f>Hoja1!AF187</f>
        <v>26302.5</v>
      </c>
    </row>
    <row r="193" spans="1:17" s="21" customFormat="1" ht="18" customHeight="1">
      <c r="A193" s="15">
        <v>187</v>
      </c>
      <c r="B193" s="16" t="str">
        <f>Hoja1!G188</f>
        <v xml:space="preserve">11-DIRECCION TEC. DE LA INF. Y COM                                              </v>
      </c>
      <c r="C193" s="17" t="str">
        <f>Hoja1!A188</f>
        <v>ROSMERY VENTURA</v>
      </c>
      <c r="D193" s="17" t="str">
        <f>Hoja1!H188</f>
        <v xml:space="preserve">SECRETARIA                              </v>
      </c>
      <c r="E193" s="16" t="s">
        <v>1902</v>
      </c>
      <c r="F193" s="16" t="str">
        <f>Hoja1!AH188</f>
        <v xml:space="preserve">Femenino  </v>
      </c>
      <c r="G193" s="18">
        <f>Hoja1!K188</f>
        <v>26000</v>
      </c>
      <c r="H193" s="18">
        <f>Hoja1!U188</f>
        <v>0</v>
      </c>
      <c r="I193" s="18">
        <f>Hoja1!V188</f>
        <v>746.2</v>
      </c>
      <c r="J193" s="18">
        <f>Hoja1!W188</f>
        <v>790.4</v>
      </c>
      <c r="K193" s="18">
        <f>Hoja1!X188</f>
        <v>0</v>
      </c>
      <c r="L193" s="18">
        <f>Hoja1!Y188</f>
        <v>0</v>
      </c>
      <c r="M193" s="19">
        <f>Hoja1!Z188</f>
        <v>0</v>
      </c>
      <c r="N193" s="20">
        <f>Hoja1!AC188</f>
        <v>0</v>
      </c>
      <c r="O193" s="20">
        <f>Hoja1!AA188</f>
        <v>0</v>
      </c>
      <c r="P193" s="19">
        <f>Hoja1!AE188</f>
        <v>1536.6</v>
      </c>
      <c r="Q193" s="19">
        <f>Hoja1!AF188</f>
        <v>24463.4</v>
      </c>
    </row>
    <row r="194" spans="1:17" s="21" customFormat="1" ht="18" customHeight="1">
      <c r="A194" s="15">
        <v>188</v>
      </c>
      <c r="B194" s="16" t="str">
        <f>Hoja1!G189</f>
        <v xml:space="preserve">12.1-SUB-SEC. ADM. Y FINANCIERA                                                 </v>
      </c>
      <c r="C194" s="17" t="str">
        <f>Hoja1!A189</f>
        <v>EUSEBIA COMAS LEBRON</v>
      </c>
      <c r="D194" s="17" t="str">
        <f>Hoja1!H189</f>
        <v xml:space="preserve">AUXILIAR ADMINISTRATIVO                 </v>
      </c>
      <c r="E194" s="16" t="s">
        <v>1902</v>
      </c>
      <c r="F194" s="16" t="str">
        <f>Hoja1!AH189</f>
        <v xml:space="preserve">Femenino  </v>
      </c>
      <c r="G194" s="18">
        <f>Hoja1!K189</f>
        <v>26000</v>
      </c>
      <c r="H194" s="18">
        <f>Hoja1!U189</f>
        <v>0</v>
      </c>
      <c r="I194" s="18">
        <f>Hoja1!V189</f>
        <v>746.2</v>
      </c>
      <c r="J194" s="18">
        <f>Hoja1!W189</f>
        <v>790.4</v>
      </c>
      <c r="K194" s="18">
        <f>Hoja1!X189</f>
        <v>1715.46</v>
      </c>
      <c r="L194" s="18">
        <f>Hoja1!Y189</f>
        <v>0</v>
      </c>
      <c r="M194" s="19">
        <f>Hoja1!Z189</f>
        <v>3443.96</v>
      </c>
      <c r="N194" s="20">
        <f>Hoja1!AC189</f>
        <v>0</v>
      </c>
      <c r="O194" s="20">
        <f>Hoja1!AA189</f>
        <v>100</v>
      </c>
      <c r="P194" s="19">
        <f>Hoja1!AE189</f>
        <v>6796.02</v>
      </c>
      <c r="Q194" s="19">
        <f>Hoja1!AF189</f>
        <v>19203.98</v>
      </c>
    </row>
    <row r="195" spans="1:17" s="21" customFormat="1" ht="18" customHeight="1">
      <c r="A195" s="15">
        <v>189</v>
      </c>
      <c r="B195" s="16" t="str">
        <f>Hoja1!G190</f>
        <v xml:space="preserve">12.1-SUB-SEC. ADM. Y FINANCIERA                                                 </v>
      </c>
      <c r="C195" s="17" t="str">
        <f>Hoja1!A190</f>
        <v>JOSE ALBERTO HERNANDEZ TAPIA</v>
      </c>
      <c r="D195" s="17" t="str">
        <f>Hoja1!H190</f>
        <v xml:space="preserve">MENSAJERO INTERNO                       </v>
      </c>
      <c r="E195" s="16" t="s">
        <v>1902</v>
      </c>
      <c r="F195" s="16" t="str">
        <f>Hoja1!AH190</f>
        <v xml:space="preserve">Masculino </v>
      </c>
      <c r="G195" s="18">
        <f>Hoja1!K190</f>
        <v>25000</v>
      </c>
      <c r="H195" s="18">
        <f>Hoja1!U190</f>
        <v>0</v>
      </c>
      <c r="I195" s="18">
        <f>Hoja1!V190</f>
        <v>717.5</v>
      </c>
      <c r="J195" s="18">
        <f>Hoja1!W190</f>
        <v>760</v>
      </c>
      <c r="K195" s="18">
        <f>Hoja1!X190</f>
        <v>0</v>
      </c>
      <c r="L195" s="18">
        <f>Hoja1!Y190</f>
        <v>0</v>
      </c>
      <c r="M195" s="19">
        <f>Hoja1!Z190</f>
        <v>2000</v>
      </c>
      <c r="N195" s="20">
        <f>Hoja1!AC190</f>
        <v>0</v>
      </c>
      <c r="O195" s="20">
        <f>Hoja1!AA190</f>
        <v>0</v>
      </c>
      <c r="P195" s="19">
        <f>Hoja1!AE190</f>
        <v>3477.5</v>
      </c>
      <c r="Q195" s="19">
        <f>Hoja1!AF190</f>
        <v>21522.5</v>
      </c>
    </row>
    <row r="196" spans="1:17" s="21" customFormat="1" ht="18" customHeight="1">
      <c r="A196" s="22">
        <v>190</v>
      </c>
      <c r="B196" s="16" t="str">
        <f>Hoja1!G191</f>
        <v xml:space="preserve">12.1-SUB-SEC. ADM. Y FINANCIERA                                                 </v>
      </c>
      <c r="C196" s="17" t="str">
        <f>Hoja1!A191</f>
        <v>JUAN CARLOS LUCIANO JIMENEZ</v>
      </c>
      <c r="D196" s="17" t="str">
        <f>Hoja1!H191</f>
        <v xml:space="preserve">ASESOR FINANCIERO                       </v>
      </c>
      <c r="E196" s="16" t="s">
        <v>1902</v>
      </c>
      <c r="F196" s="16" t="str">
        <f>Hoja1!AH191</f>
        <v xml:space="preserve">Masculino </v>
      </c>
      <c r="G196" s="18">
        <f>Hoja1!K191</f>
        <v>50000</v>
      </c>
      <c r="H196" s="18">
        <f>Hoja1!U191</f>
        <v>1854</v>
      </c>
      <c r="I196" s="18">
        <f>Hoja1!V191</f>
        <v>1435</v>
      </c>
      <c r="J196" s="18">
        <f>Hoja1!W191</f>
        <v>1520</v>
      </c>
      <c r="K196" s="18">
        <f>Hoja1!X191</f>
        <v>0</v>
      </c>
      <c r="L196" s="18">
        <f>Hoja1!Y191</f>
        <v>0</v>
      </c>
      <c r="M196" s="19">
        <f>Hoja1!Z191</f>
        <v>1000</v>
      </c>
      <c r="N196" s="20">
        <f>Hoja1!AC191</f>
        <v>0</v>
      </c>
      <c r="O196" s="20">
        <f>Hoja1!AA191</f>
        <v>0</v>
      </c>
      <c r="P196" s="19">
        <f>Hoja1!AE191</f>
        <v>5809</v>
      </c>
      <c r="Q196" s="19">
        <f>Hoja1!AF191</f>
        <v>44191</v>
      </c>
    </row>
    <row r="197" spans="1:17" s="21" customFormat="1" ht="18" customHeight="1">
      <c r="A197" s="15">
        <v>191</v>
      </c>
      <c r="B197" s="16" t="str">
        <f>Hoja1!G192</f>
        <v xml:space="preserve">12.1-SUB-SEC. ADM. Y FINANCIERA                                                 </v>
      </c>
      <c r="C197" s="17" t="str">
        <f>Hoja1!A192</f>
        <v>JUANA EVANGELISTA SANTANA DE CABRERA</v>
      </c>
      <c r="D197" s="17" t="str">
        <f>Hoja1!H192</f>
        <v xml:space="preserve">ASESOR(A)                               </v>
      </c>
      <c r="E197" s="16" t="s">
        <v>1902</v>
      </c>
      <c r="F197" s="16" t="str">
        <f>Hoja1!AH192</f>
        <v xml:space="preserve">Femenino  </v>
      </c>
      <c r="G197" s="18">
        <f>Hoja1!K192</f>
        <v>90000</v>
      </c>
      <c r="H197" s="18">
        <f>Hoja1!U192</f>
        <v>9753.19</v>
      </c>
      <c r="I197" s="18">
        <f>Hoja1!V192</f>
        <v>2583</v>
      </c>
      <c r="J197" s="18">
        <f>Hoja1!W192</f>
        <v>2736</v>
      </c>
      <c r="K197" s="18">
        <f>Hoja1!X192</f>
        <v>0</v>
      </c>
      <c r="L197" s="18">
        <f>Hoja1!Y192</f>
        <v>0</v>
      </c>
      <c r="M197" s="19">
        <f>Hoja1!Z192</f>
        <v>0</v>
      </c>
      <c r="N197" s="20">
        <f>Hoja1!AC192</f>
        <v>0</v>
      </c>
      <c r="O197" s="20">
        <f>Hoja1!AA192</f>
        <v>0</v>
      </c>
      <c r="P197" s="19">
        <f>Hoja1!AE192</f>
        <v>15072.19</v>
      </c>
      <c r="Q197" s="19">
        <f>Hoja1!AF192</f>
        <v>74927.81</v>
      </c>
    </row>
    <row r="198" spans="1:17" s="21" customFormat="1" ht="18" customHeight="1">
      <c r="A198" s="15">
        <v>192</v>
      </c>
      <c r="B198" s="16" t="str">
        <f>Hoja1!G193</f>
        <v xml:space="preserve">12.1-SUB-SEC. ADM. Y FINANCIERA                                                 </v>
      </c>
      <c r="C198" s="17" t="s">
        <v>948</v>
      </c>
      <c r="D198" s="17" t="str">
        <f>Hoja1!H193</f>
        <v xml:space="preserve">SUB-SECRETARIO(A)                       </v>
      </c>
      <c r="E198" s="16" t="s">
        <v>1902</v>
      </c>
      <c r="F198" s="16" t="str">
        <f>Hoja1!AH193</f>
        <v xml:space="preserve">Femenino  </v>
      </c>
      <c r="G198" s="18">
        <f>Hoja1!K193</f>
        <v>190000</v>
      </c>
      <c r="H198" s="18">
        <f>Hoja1!U193</f>
        <v>32846.82</v>
      </c>
      <c r="I198" s="18">
        <f>Hoja1!V193</f>
        <v>5453</v>
      </c>
      <c r="J198" s="18">
        <f>Hoja1!W193</f>
        <v>5776</v>
      </c>
      <c r="K198" s="18">
        <f>Hoja1!X193</f>
        <v>1715.46</v>
      </c>
      <c r="L198" s="18">
        <f>Hoja1!Y193</f>
        <v>0</v>
      </c>
      <c r="M198" s="19">
        <f>Hoja1!Z193</f>
        <v>7764.25</v>
      </c>
      <c r="N198" s="20">
        <f>Hoja1!AC193</f>
        <v>0</v>
      </c>
      <c r="O198" s="20">
        <f>Hoja1!AA193</f>
        <v>0</v>
      </c>
      <c r="P198" s="19">
        <f>Hoja1!AE193</f>
        <v>53555.53</v>
      </c>
      <c r="Q198" s="19">
        <f>Hoja1!AF193</f>
        <v>136444.47</v>
      </c>
    </row>
    <row r="199" spans="1:17" s="21" customFormat="1" ht="18" customHeight="1">
      <c r="A199" s="15">
        <v>193</v>
      </c>
      <c r="B199" s="16" t="str">
        <f>Hoja1!G194</f>
        <v xml:space="preserve">12.1-SUB-SEC. ADM. Y FINANCIERA                                                 </v>
      </c>
      <c r="C199" s="17" t="str">
        <f>Hoja1!A194</f>
        <v>MERCEDES MASSIEL MARQUEZ GUERRERO</v>
      </c>
      <c r="D199" s="17" t="str">
        <f>Hoja1!H194</f>
        <v xml:space="preserve">AUXILIAR ADMINISTRATIVO                 </v>
      </c>
      <c r="E199" s="16" t="s">
        <v>1902</v>
      </c>
      <c r="F199" s="16" t="str">
        <f>Hoja1!AH194</f>
        <v xml:space="preserve">Femenino  </v>
      </c>
      <c r="G199" s="18">
        <f>Hoja1!K194</f>
        <v>35000</v>
      </c>
      <c r="H199" s="18">
        <f>Hoja1!U194</f>
        <v>0</v>
      </c>
      <c r="I199" s="18">
        <f>Hoja1!V194</f>
        <v>1004.5</v>
      </c>
      <c r="J199" s="18">
        <f>Hoja1!W194</f>
        <v>1064</v>
      </c>
      <c r="K199" s="18">
        <f>Hoja1!X194</f>
        <v>0</v>
      </c>
      <c r="L199" s="18">
        <f>Hoja1!Y194</f>
        <v>0</v>
      </c>
      <c r="M199" s="19">
        <f>Hoja1!Z194</f>
        <v>0</v>
      </c>
      <c r="N199" s="20">
        <f>Hoja1!AC194</f>
        <v>0</v>
      </c>
      <c r="O199" s="20">
        <f>Hoja1!AA194</f>
        <v>100</v>
      </c>
      <c r="P199" s="19">
        <f>Hoja1!AE194</f>
        <v>2168.5</v>
      </c>
      <c r="Q199" s="19">
        <f>Hoja1!AF194</f>
        <v>32831.5</v>
      </c>
    </row>
    <row r="200" spans="1:17" s="21" customFormat="1" ht="18" customHeight="1">
      <c r="A200" s="22">
        <v>194</v>
      </c>
      <c r="B200" s="16" t="str">
        <f>Hoja1!G195</f>
        <v xml:space="preserve">12.1-SUB-SEC. ADM. Y FINANCIERA                                                 </v>
      </c>
      <c r="C200" s="17" t="str">
        <f>Hoja1!A195</f>
        <v>SOLEDAD EVANGELISTA ROBLES DE ABREU</v>
      </c>
      <c r="D200" s="17" t="str">
        <f>Hoja1!H195</f>
        <v xml:space="preserve">ANALISTA FINANCIERO(A)                  </v>
      </c>
      <c r="E200" s="16" t="s">
        <v>1902</v>
      </c>
      <c r="F200" s="16" t="str">
        <f>Hoja1!AH195</f>
        <v xml:space="preserve">Femenino  </v>
      </c>
      <c r="G200" s="18">
        <f>Hoja1!K195</f>
        <v>46000</v>
      </c>
      <c r="H200" s="18">
        <f>Hoja1!U195</f>
        <v>1289.46</v>
      </c>
      <c r="I200" s="18">
        <f>Hoja1!V195</f>
        <v>1320.2</v>
      </c>
      <c r="J200" s="18">
        <f>Hoja1!W195</f>
        <v>1398.4</v>
      </c>
      <c r="K200" s="18">
        <f>Hoja1!X195</f>
        <v>0</v>
      </c>
      <c r="L200" s="18">
        <f>Hoja1!Y195</f>
        <v>2244.09</v>
      </c>
      <c r="M200" s="19">
        <f>Hoja1!Z195</f>
        <v>10102.950000000001</v>
      </c>
      <c r="N200" s="20">
        <f>Hoja1!AC195</f>
        <v>0</v>
      </c>
      <c r="O200" s="20">
        <f>Hoja1!AA195</f>
        <v>100</v>
      </c>
      <c r="P200" s="19">
        <f>Hoja1!AE195</f>
        <v>16455.099999999999</v>
      </c>
      <c r="Q200" s="19">
        <f>Hoja1!AF195</f>
        <v>29544.9</v>
      </c>
    </row>
    <row r="201" spans="1:17" s="21" customFormat="1" ht="18" customHeight="1">
      <c r="A201" s="15">
        <v>195</v>
      </c>
      <c r="B201" s="16" t="str">
        <f>Hoja1!G196</f>
        <v xml:space="preserve">12.1-SUB-SEC. ADM. Y FINANCIERA                                                 </v>
      </c>
      <c r="C201" s="17" t="str">
        <f>Hoja1!A196</f>
        <v>SORIVEL CASTELLY BAUTISTA</v>
      </c>
      <c r="D201" s="17" t="str">
        <f>Hoja1!H196</f>
        <v xml:space="preserve">AUXILIAR ADMINISTRATIVO                 </v>
      </c>
      <c r="E201" s="16" t="s">
        <v>1902</v>
      </c>
      <c r="F201" s="16" t="str">
        <f>Hoja1!AH196</f>
        <v xml:space="preserve">Femenino  </v>
      </c>
      <c r="G201" s="18">
        <f>Hoja1!K196</f>
        <v>35000</v>
      </c>
      <c r="H201" s="18">
        <f>Hoja1!U196</f>
        <v>0</v>
      </c>
      <c r="I201" s="18">
        <f>Hoja1!V196</f>
        <v>1004.5</v>
      </c>
      <c r="J201" s="18">
        <f>Hoja1!W196</f>
        <v>1064</v>
      </c>
      <c r="K201" s="18">
        <f>Hoja1!X196</f>
        <v>0</v>
      </c>
      <c r="L201" s="18">
        <f>Hoja1!Y196</f>
        <v>0</v>
      </c>
      <c r="M201" s="19">
        <f>Hoja1!Z196</f>
        <v>12882.33</v>
      </c>
      <c r="N201" s="20">
        <f>Hoja1!AC196</f>
        <v>0</v>
      </c>
      <c r="O201" s="20">
        <f>Hoja1!AA196</f>
        <v>100</v>
      </c>
      <c r="P201" s="19">
        <f>Hoja1!AE196</f>
        <v>15050.83</v>
      </c>
      <c r="Q201" s="19">
        <f>Hoja1!AF196</f>
        <v>19949.169999999998</v>
      </c>
    </row>
    <row r="202" spans="1:17" s="21" customFormat="1" ht="18" customHeight="1">
      <c r="A202" s="15">
        <v>196</v>
      </c>
      <c r="B202" s="16" t="str">
        <f>Hoja1!G197</f>
        <v xml:space="preserve">13-DIRECCION FINANCIERA                                                         </v>
      </c>
      <c r="C202" s="17" t="str">
        <f>Hoja1!A197</f>
        <v xml:space="preserve"> CLARISSA DE LEON</v>
      </c>
      <c r="D202" s="17" t="str">
        <f>Hoja1!H197</f>
        <v xml:space="preserve">DIRECTOR(A)                             </v>
      </c>
      <c r="E202" s="16" t="s">
        <v>1902</v>
      </c>
      <c r="F202" s="16" t="str">
        <f>Hoja1!AH197</f>
        <v xml:space="preserve">Femenino  </v>
      </c>
      <c r="G202" s="18">
        <f>Hoja1!K197</f>
        <v>150000</v>
      </c>
      <c r="H202" s="18">
        <f>Hoja1!U197</f>
        <v>23866.69</v>
      </c>
      <c r="I202" s="18">
        <f>Hoja1!V197</f>
        <v>4305</v>
      </c>
      <c r="J202" s="18">
        <f>Hoja1!W197</f>
        <v>4560</v>
      </c>
      <c r="K202" s="18">
        <f>Hoja1!X197</f>
        <v>0</v>
      </c>
      <c r="L202" s="18">
        <f>Hoja1!Y197</f>
        <v>2244.09</v>
      </c>
      <c r="M202" s="19">
        <f>Hoja1!Z197</f>
        <v>0</v>
      </c>
      <c r="N202" s="20">
        <f>Hoja1!AC197</f>
        <v>0</v>
      </c>
      <c r="O202" s="20">
        <f>Hoja1!AA197</f>
        <v>0</v>
      </c>
      <c r="P202" s="19">
        <f>Hoja1!AE197</f>
        <v>34975.78</v>
      </c>
      <c r="Q202" s="19">
        <f>Hoja1!AF197</f>
        <v>115024.22</v>
      </c>
    </row>
    <row r="203" spans="1:17" s="21" customFormat="1" ht="18" customHeight="1">
      <c r="A203" s="15">
        <v>197</v>
      </c>
      <c r="B203" s="16" t="str">
        <f>Hoja1!G198</f>
        <v xml:space="preserve">13-DIRECCION FINANCIERA                                                         </v>
      </c>
      <c r="C203" s="17" t="str">
        <f>Hoja1!A198</f>
        <v>ANA RITA RIVAS ACOSTA</v>
      </c>
      <c r="D203" s="17" t="str">
        <f>Hoja1!H198</f>
        <v xml:space="preserve">ANALISTA                                </v>
      </c>
      <c r="E203" s="16" t="s">
        <v>1903</v>
      </c>
      <c r="F203" s="16" t="str">
        <f>Hoja1!AH198</f>
        <v xml:space="preserve">Femenino  </v>
      </c>
      <c r="G203" s="18">
        <f>Hoja1!K198</f>
        <v>37000</v>
      </c>
      <c r="H203" s="18">
        <f>Hoja1!U198</f>
        <v>19.25</v>
      </c>
      <c r="I203" s="18">
        <f>Hoja1!V198</f>
        <v>1061.9000000000001</v>
      </c>
      <c r="J203" s="18">
        <f>Hoja1!W198</f>
        <v>1124.8</v>
      </c>
      <c r="K203" s="18">
        <f>Hoja1!X198</f>
        <v>0</v>
      </c>
      <c r="L203" s="18">
        <f>Hoja1!Y198</f>
        <v>0</v>
      </c>
      <c r="M203" s="19">
        <f>Hoja1!Z198</f>
        <v>0</v>
      </c>
      <c r="N203" s="20">
        <f>Hoja1!AC198</f>
        <v>0</v>
      </c>
      <c r="O203" s="20">
        <f>Hoja1!AA198</f>
        <v>0</v>
      </c>
      <c r="P203" s="19">
        <f>Hoja1!AE198</f>
        <v>2205.9499999999998</v>
      </c>
      <c r="Q203" s="19">
        <f>Hoja1!AF198</f>
        <v>34794.050000000003</v>
      </c>
    </row>
    <row r="204" spans="1:17" s="21" customFormat="1" ht="18" customHeight="1">
      <c r="A204" s="22">
        <v>198</v>
      </c>
      <c r="B204" s="16" t="str">
        <f>Hoja1!G199</f>
        <v xml:space="preserve">13-DIRECCION FINANCIERA                                                         </v>
      </c>
      <c r="C204" s="17" t="str">
        <f>Hoja1!A199</f>
        <v>DELIA JULISSA MELO MATOS</v>
      </c>
      <c r="D204" s="17" t="str">
        <f>Hoja1!H199</f>
        <v xml:space="preserve">SECRETARIA                              </v>
      </c>
      <c r="E204" s="16" t="s">
        <v>1903</v>
      </c>
      <c r="F204" s="16" t="str">
        <f>Hoja1!AH199</f>
        <v xml:space="preserve">Femenino  </v>
      </c>
      <c r="G204" s="18">
        <f>Hoja1!K199</f>
        <v>29400</v>
      </c>
      <c r="H204" s="18">
        <f>Hoja1!U199</f>
        <v>0</v>
      </c>
      <c r="I204" s="18">
        <f>Hoja1!V199</f>
        <v>843.78</v>
      </c>
      <c r="J204" s="18">
        <f>Hoja1!W199</f>
        <v>893.76</v>
      </c>
      <c r="K204" s="18">
        <f>Hoja1!X199</f>
        <v>0</v>
      </c>
      <c r="L204" s="18">
        <f>Hoja1!Y199</f>
        <v>0</v>
      </c>
      <c r="M204" s="19">
        <f>Hoja1!Z199</f>
        <v>0</v>
      </c>
      <c r="N204" s="20">
        <f>Hoja1!AC199</f>
        <v>0</v>
      </c>
      <c r="O204" s="20">
        <f>Hoja1!AA199</f>
        <v>0</v>
      </c>
      <c r="P204" s="19">
        <f>Hoja1!AE199</f>
        <v>1737.54</v>
      </c>
      <c r="Q204" s="19">
        <f>Hoja1!AF199</f>
        <v>27662.46</v>
      </c>
    </row>
    <row r="205" spans="1:17" s="21" customFormat="1" ht="18" customHeight="1">
      <c r="A205" s="15">
        <v>199</v>
      </c>
      <c r="B205" s="16" t="str">
        <f>Hoja1!G200</f>
        <v xml:space="preserve">13-DIRECCION FINANCIERA                                                         </v>
      </c>
      <c r="C205" s="17" t="str">
        <f>Hoja1!A200</f>
        <v>JOHANNA MICHELLE ROSARIO DE GUZMAN</v>
      </c>
      <c r="D205" s="17" t="str">
        <f>Hoja1!H200</f>
        <v xml:space="preserve">AUXILIAR ADMINISTRATIVO                 </v>
      </c>
      <c r="E205" s="16" t="s">
        <v>1902</v>
      </c>
      <c r="F205" s="16" t="str">
        <f>Hoja1!AH200</f>
        <v xml:space="preserve">Femenino  </v>
      </c>
      <c r="G205" s="18">
        <f>Hoja1!K200</f>
        <v>26000</v>
      </c>
      <c r="H205" s="18">
        <f>Hoja1!U200</f>
        <v>0</v>
      </c>
      <c r="I205" s="18">
        <f>Hoja1!V200</f>
        <v>746.2</v>
      </c>
      <c r="J205" s="18">
        <f>Hoja1!W200</f>
        <v>790.4</v>
      </c>
      <c r="K205" s="18">
        <f>Hoja1!X200</f>
        <v>0</v>
      </c>
      <c r="L205" s="18">
        <f>Hoja1!Y200</f>
        <v>0</v>
      </c>
      <c r="M205" s="19">
        <f>Hoja1!Z200</f>
        <v>0</v>
      </c>
      <c r="N205" s="20">
        <f>Hoja1!AC200</f>
        <v>0</v>
      </c>
      <c r="O205" s="20">
        <f>Hoja1!AA200</f>
        <v>0</v>
      </c>
      <c r="P205" s="19">
        <f>Hoja1!AE200</f>
        <v>1536.6</v>
      </c>
      <c r="Q205" s="19">
        <f>Hoja1!AF200</f>
        <v>24463.4</v>
      </c>
    </row>
    <row r="206" spans="1:17" s="21" customFormat="1" ht="18" customHeight="1">
      <c r="A206" s="15">
        <v>200</v>
      </c>
      <c r="B206" s="16" t="str">
        <f>Hoja1!G201</f>
        <v xml:space="preserve">13-DIRECCION FINANCIERA                                                         </v>
      </c>
      <c r="C206" s="17" t="str">
        <f>Hoja1!A201</f>
        <v>YOCESAR DE JESUS DEL ROSARIO ADRIAN</v>
      </c>
      <c r="D206" s="17" t="str">
        <f>Hoja1!H201</f>
        <v xml:space="preserve">AUXILIAR ADMINISTRATIVO                 </v>
      </c>
      <c r="E206" s="16" t="s">
        <v>1902</v>
      </c>
      <c r="F206" s="16" t="str">
        <f>Hoja1!AH201</f>
        <v xml:space="preserve">Masculino </v>
      </c>
      <c r="G206" s="18">
        <f>Hoja1!K201</f>
        <v>26000</v>
      </c>
      <c r="H206" s="18">
        <f>Hoja1!U201</f>
        <v>0</v>
      </c>
      <c r="I206" s="18">
        <f>Hoja1!V201</f>
        <v>746.2</v>
      </c>
      <c r="J206" s="18">
        <f>Hoja1!W201</f>
        <v>790.4</v>
      </c>
      <c r="K206" s="18">
        <f>Hoja1!X201</f>
        <v>0</v>
      </c>
      <c r="L206" s="18">
        <f>Hoja1!Y201</f>
        <v>0</v>
      </c>
      <c r="M206" s="19">
        <f>Hoja1!Z201</f>
        <v>0</v>
      </c>
      <c r="N206" s="20">
        <f>Hoja1!AC201</f>
        <v>0</v>
      </c>
      <c r="O206" s="20">
        <f>Hoja1!AA201</f>
        <v>0</v>
      </c>
      <c r="P206" s="19">
        <f>Hoja1!AE201</f>
        <v>1536.6</v>
      </c>
      <c r="Q206" s="19">
        <f>Hoja1!AF201</f>
        <v>24463.4</v>
      </c>
    </row>
    <row r="207" spans="1:17" s="21" customFormat="1" ht="18" customHeight="1">
      <c r="A207" s="15">
        <v>201</v>
      </c>
      <c r="B207" s="16" t="str">
        <f>Hoja1!G202</f>
        <v xml:space="preserve">13.1-DEPARTAMENTO DE CONTABILIDAD                                               </v>
      </c>
      <c r="C207" s="17" t="str">
        <f>Hoja1!A202</f>
        <v>ARISLEYDA HEREDIA SANCHEZ</v>
      </c>
      <c r="D207" s="17" t="str">
        <f>Hoja1!H202</f>
        <v xml:space="preserve">AUXILIAR DE CONTABILIDAD                </v>
      </c>
      <c r="E207" s="16" t="s">
        <v>1902</v>
      </c>
      <c r="F207" s="16" t="str">
        <f>Hoja1!AH202</f>
        <v xml:space="preserve">Femenino  </v>
      </c>
      <c r="G207" s="18">
        <f>Hoja1!K202</f>
        <v>30000</v>
      </c>
      <c r="H207" s="18">
        <f>Hoja1!U202</f>
        <v>0</v>
      </c>
      <c r="I207" s="18">
        <f>Hoja1!V202</f>
        <v>861</v>
      </c>
      <c r="J207" s="18">
        <f>Hoja1!W202</f>
        <v>912</v>
      </c>
      <c r="K207" s="18">
        <f>Hoja1!X202</f>
        <v>3430.92</v>
      </c>
      <c r="L207" s="18">
        <f>Hoja1!Y202</f>
        <v>0</v>
      </c>
      <c r="M207" s="19">
        <f>Hoja1!Z202</f>
        <v>2061.42</v>
      </c>
      <c r="N207" s="20">
        <f>Hoja1!AC202</f>
        <v>0</v>
      </c>
      <c r="O207" s="20">
        <f>Hoja1!AA202</f>
        <v>0</v>
      </c>
      <c r="P207" s="19">
        <f>Hoja1!AE202</f>
        <v>7265.34</v>
      </c>
      <c r="Q207" s="19">
        <f>Hoja1!AF202</f>
        <v>22734.66</v>
      </c>
    </row>
    <row r="208" spans="1:17" s="21" customFormat="1" ht="18" customHeight="1">
      <c r="A208" s="22">
        <v>202</v>
      </c>
      <c r="B208" s="16" t="str">
        <f>Hoja1!G203</f>
        <v xml:space="preserve">13.1-DEPARTAMENTO DE CONTABILIDAD                                               </v>
      </c>
      <c r="C208" s="17" t="str">
        <f>Hoja1!A203</f>
        <v>CRISTY PAOLA RODRIGUEZ MUÑOZ</v>
      </c>
      <c r="D208" s="17" t="str">
        <f>Hoja1!H203</f>
        <v xml:space="preserve">AUXILIAR ADMINISTRATIVO                 </v>
      </c>
      <c r="E208" s="16" t="s">
        <v>1902</v>
      </c>
      <c r="F208" s="16" t="str">
        <f>Hoja1!AH203</f>
        <v xml:space="preserve">Femenino  </v>
      </c>
      <c r="G208" s="18">
        <f>Hoja1!K203</f>
        <v>35000</v>
      </c>
      <c r="H208" s="18">
        <f>Hoja1!U203</f>
        <v>0</v>
      </c>
      <c r="I208" s="18">
        <f>Hoja1!V203</f>
        <v>1004.5</v>
      </c>
      <c r="J208" s="18">
        <f>Hoja1!W203</f>
        <v>1064</v>
      </c>
      <c r="K208" s="18">
        <f>Hoja1!X203</f>
        <v>0</v>
      </c>
      <c r="L208" s="18">
        <f>Hoja1!Y203</f>
        <v>0</v>
      </c>
      <c r="M208" s="19">
        <f>Hoja1!Z203</f>
        <v>0</v>
      </c>
      <c r="N208" s="20">
        <f>Hoja1!AC203</f>
        <v>0</v>
      </c>
      <c r="O208" s="20">
        <f>Hoja1!AA203</f>
        <v>0</v>
      </c>
      <c r="P208" s="19">
        <f>Hoja1!AE203</f>
        <v>2068.5</v>
      </c>
      <c r="Q208" s="19">
        <f>Hoja1!AF203</f>
        <v>32931.5</v>
      </c>
    </row>
    <row r="209" spans="1:17" s="21" customFormat="1" ht="18" customHeight="1">
      <c r="A209" s="15">
        <v>203</v>
      </c>
      <c r="B209" s="16" t="str">
        <f>Hoja1!G204</f>
        <v xml:space="preserve">13.1-DEPARTAMENTO DE CONTABILIDAD                                               </v>
      </c>
      <c r="C209" s="17" t="str">
        <f>Hoja1!A204</f>
        <v>FRANCISCA VICTORIA BRITO BURGOS</v>
      </c>
      <c r="D209" s="17" t="str">
        <f>Hoja1!H204</f>
        <v xml:space="preserve">AUXILIAR ADMINISTRATIVO                 </v>
      </c>
      <c r="E209" s="16" t="s">
        <v>1902</v>
      </c>
      <c r="F209" s="16" t="str">
        <f>Hoja1!AH204</f>
        <v xml:space="preserve">Femenino  </v>
      </c>
      <c r="G209" s="18">
        <f>Hoja1!K204</f>
        <v>35000</v>
      </c>
      <c r="H209" s="18">
        <f>Hoja1!U204</f>
        <v>0</v>
      </c>
      <c r="I209" s="18">
        <f>Hoja1!V204</f>
        <v>1004.5</v>
      </c>
      <c r="J209" s="18">
        <f>Hoja1!W204</f>
        <v>1064</v>
      </c>
      <c r="K209" s="18">
        <f>Hoja1!X204</f>
        <v>0</v>
      </c>
      <c r="L209" s="18">
        <f>Hoja1!Y204</f>
        <v>0</v>
      </c>
      <c r="M209" s="19">
        <f>Hoja1!Z204</f>
        <v>0</v>
      </c>
      <c r="N209" s="20">
        <f>Hoja1!AC204</f>
        <v>0</v>
      </c>
      <c r="O209" s="20">
        <f>Hoja1!AA204</f>
        <v>0</v>
      </c>
      <c r="P209" s="19">
        <f>Hoja1!AE204</f>
        <v>2068.5</v>
      </c>
      <c r="Q209" s="19">
        <f>Hoja1!AF204</f>
        <v>32931.5</v>
      </c>
    </row>
    <row r="210" spans="1:17" s="21" customFormat="1" ht="18" customHeight="1">
      <c r="A210" s="15">
        <v>204</v>
      </c>
      <c r="B210" s="16" t="str">
        <f>Hoja1!G205</f>
        <v xml:space="preserve">13.1-DEPARTAMENTO DE CONTABILIDAD                                               </v>
      </c>
      <c r="C210" s="17" t="str">
        <f>Hoja1!A205</f>
        <v>GAUDIS ESPERANZA MONTAS SANTANA</v>
      </c>
      <c r="D210" s="17" t="str">
        <f>Hoja1!H205</f>
        <v xml:space="preserve">ENC. CONC. BANCARIAS                    </v>
      </c>
      <c r="E210" s="16" t="s">
        <v>1903</v>
      </c>
      <c r="F210" s="16" t="str">
        <f>Hoja1!AH205</f>
        <v xml:space="preserve">Femenino  </v>
      </c>
      <c r="G210" s="18">
        <f>Hoja1!K205</f>
        <v>50000</v>
      </c>
      <c r="H210" s="18">
        <f>Hoja1!U205</f>
        <v>1854</v>
      </c>
      <c r="I210" s="18">
        <f>Hoja1!V205</f>
        <v>1435</v>
      </c>
      <c r="J210" s="18">
        <f>Hoja1!W205</f>
        <v>1520</v>
      </c>
      <c r="K210" s="18">
        <f>Hoja1!X205</f>
        <v>0</v>
      </c>
      <c r="L210" s="18">
        <f>Hoja1!Y205</f>
        <v>0</v>
      </c>
      <c r="M210" s="19">
        <f>Hoja1!Z205</f>
        <v>0</v>
      </c>
      <c r="N210" s="20">
        <f>Hoja1!AC205</f>
        <v>0</v>
      </c>
      <c r="O210" s="20">
        <f>Hoja1!AA205</f>
        <v>0</v>
      </c>
      <c r="P210" s="19">
        <f>Hoja1!AE205</f>
        <v>4809</v>
      </c>
      <c r="Q210" s="19">
        <f>Hoja1!AF205</f>
        <v>45191</v>
      </c>
    </row>
    <row r="211" spans="1:17" s="21" customFormat="1" ht="18" customHeight="1">
      <c r="A211" s="15">
        <v>205</v>
      </c>
      <c r="B211" s="16" t="str">
        <f>Hoja1!G206</f>
        <v xml:space="preserve">13.1-DEPARTAMENTO DE CONTABILIDAD                                               </v>
      </c>
      <c r="C211" s="17" t="str">
        <f>Hoja1!A206</f>
        <v>SULEIKA EVARISTA RUIZ CUEVAS</v>
      </c>
      <c r="D211" s="17" t="str">
        <f>Hoja1!H206</f>
        <v xml:space="preserve">ENCARGADO(A)                            </v>
      </c>
      <c r="E211" s="16" t="s">
        <v>1903</v>
      </c>
      <c r="F211" s="16" t="str">
        <f>Hoja1!AH206</f>
        <v xml:space="preserve">Femenino  </v>
      </c>
      <c r="G211" s="18">
        <f>Hoja1!K206</f>
        <v>100000</v>
      </c>
      <c r="H211" s="18">
        <f>Hoja1!U206</f>
        <v>12105.44</v>
      </c>
      <c r="I211" s="18">
        <f>Hoja1!V206</f>
        <v>2870</v>
      </c>
      <c r="J211" s="18">
        <f>Hoja1!W206</f>
        <v>3040</v>
      </c>
      <c r="K211" s="18">
        <f>Hoja1!X206</f>
        <v>0</v>
      </c>
      <c r="L211" s="18">
        <f>Hoja1!Y206</f>
        <v>1496.06</v>
      </c>
      <c r="M211" s="19">
        <f>Hoja1!Z206</f>
        <v>19465.63</v>
      </c>
      <c r="N211" s="20">
        <f>Hoja1!AC206</f>
        <v>0</v>
      </c>
      <c r="O211" s="20">
        <f>Hoja1!AA206</f>
        <v>0</v>
      </c>
      <c r="P211" s="19">
        <f>Hoja1!AE206</f>
        <v>38977.129999999997</v>
      </c>
      <c r="Q211" s="19">
        <f>Hoja1!AF206</f>
        <v>61022.87</v>
      </c>
    </row>
    <row r="212" spans="1:17" s="21" customFormat="1" ht="18" customHeight="1">
      <c r="A212" s="22">
        <v>206</v>
      </c>
      <c r="B212" s="16" t="str">
        <f>Hoja1!G207</f>
        <v xml:space="preserve">13.2-DEPARTAMENTO DE TESORERIA                                                  </v>
      </c>
      <c r="C212" s="17" t="str">
        <f>Hoja1!A207</f>
        <v xml:space="preserve"> INGRID ISABEL ESTEVEZ MEJIA</v>
      </c>
      <c r="D212" s="17" t="str">
        <f>Hoja1!H207</f>
        <v xml:space="preserve">ENCARGADO(A)                            </v>
      </c>
      <c r="E212" s="16" t="s">
        <v>1902</v>
      </c>
      <c r="F212" s="16" t="str">
        <f>Hoja1!AH207</f>
        <v xml:space="preserve">Femenino  </v>
      </c>
      <c r="G212" s="18">
        <f>Hoja1!K207</f>
        <v>120000</v>
      </c>
      <c r="H212" s="18">
        <f>Hoja1!U207</f>
        <v>16809.939999999999</v>
      </c>
      <c r="I212" s="18">
        <f>Hoja1!V207</f>
        <v>3444</v>
      </c>
      <c r="J212" s="18">
        <f>Hoja1!W207</f>
        <v>3648</v>
      </c>
      <c r="K212" s="18">
        <f>Hoja1!X207</f>
        <v>0</v>
      </c>
      <c r="L212" s="18">
        <f>Hoja1!Y207</f>
        <v>1947.6</v>
      </c>
      <c r="M212" s="19">
        <f>Hoja1!Z207</f>
        <v>2000</v>
      </c>
      <c r="N212" s="20">
        <f>Hoja1!AC207</f>
        <v>0</v>
      </c>
      <c r="O212" s="20">
        <f>Hoja1!AA207</f>
        <v>0</v>
      </c>
      <c r="P212" s="19">
        <f>Hoja1!AE207</f>
        <v>27849.54</v>
      </c>
      <c r="Q212" s="19">
        <f>Hoja1!AF207</f>
        <v>92150.46</v>
      </c>
    </row>
    <row r="213" spans="1:17" s="21" customFormat="1" ht="18" customHeight="1">
      <c r="A213" s="15">
        <v>207</v>
      </c>
      <c r="B213" s="16" t="str">
        <f>Hoja1!G208</f>
        <v xml:space="preserve">13.2-DEPARTAMENTO DE TESORERIA                                                  </v>
      </c>
      <c r="C213" s="17" t="str">
        <f>Hoja1!A208</f>
        <v>GRISELY ANYELINA LIRIANO PEREZ</v>
      </c>
      <c r="D213" s="17" t="str">
        <f>Hoja1!H208</f>
        <v xml:space="preserve">TECNICO ADMINISTRATIVO                  </v>
      </c>
      <c r="E213" s="16" t="s">
        <v>1902</v>
      </c>
      <c r="F213" s="16" t="str">
        <f>Hoja1!AH208</f>
        <v xml:space="preserve">Femenino  </v>
      </c>
      <c r="G213" s="18">
        <f>Hoja1!K208</f>
        <v>36000</v>
      </c>
      <c r="H213" s="18">
        <f>Hoja1!U208</f>
        <v>0</v>
      </c>
      <c r="I213" s="18">
        <f>Hoja1!V208</f>
        <v>1033.2</v>
      </c>
      <c r="J213" s="18">
        <f>Hoja1!W208</f>
        <v>1094.4000000000001</v>
      </c>
      <c r="K213" s="18">
        <f>Hoja1!X208</f>
        <v>0</v>
      </c>
      <c r="L213" s="18">
        <f>Hoja1!Y208</f>
        <v>1349.63</v>
      </c>
      <c r="M213" s="19">
        <f>Hoja1!Z208</f>
        <v>8595.7099999999991</v>
      </c>
      <c r="N213" s="20">
        <f>Hoja1!AC208</f>
        <v>0</v>
      </c>
      <c r="O213" s="20">
        <f>Hoja1!AA208</f>
        <v>0</v>
      </c>
      <c r="P213" s="19">
        <f>Hoja1!AE208</f>
        <v>12072.94</v>
      </c>
      <c r="Q213" s="19">
        <f>Hoja1!AF208</f>
        <v>23927.06</v>
      </c>
    </row>
    <row r="214" spans="1:17" s="21" customFormat="1" ht="18" customHeight="1">
      <c r="A214" s="15">
        <v>208</v>
      </c>
      <c r="B214" s="16" t="str">
        <f>Hoja1!G209</f>
        <v xml:space="preserve">13.2-DEPARTAMENTO DE TESORERIA                                                  </v>
      </c>
      <c r="C214" s="17" t="str">
        <f>Hoja1!A209</f>
        <v>HELAINE FIORDALIZA GOMEZ ABREU</v>
      </c>
      <c r="D214" s="17" t="str">
        <f>Hoja1!H209</f>
        <v xml:space="preserve">ANALISTA                                </v>
      </c>
      <c r="E214" s="16" t="s">
        <v>1902</v>
      </c>
      <c r="F214" s="16" t="str">
        <f>Hoja1!AH209</f>
        <v xml:space="preserve">Femenino  </v>
      </c>
      <c r="G214" s="18">
        <f>Hoja1!K209</f>
        <v>60000</v>
      </c>
      <c r="H214" s="18">
        <f>Hoja1!U209</f>
        <v>2800.47</v>
      </c>
      <c r="I214" s="18">
        <f>Hoja1!V209</f>
        <v>1722</v>
      </c>
      <c r="J214" s="18">
        <f>Hoja1!W209</f>
        <v>1824</v>
      </c>
      <c r="K214" s="18">
        <f>Hoja1!X209</f>
        <v>3430.92</v>
      </c>
      <c r="L214" s="18">
        <f>Hoja1!Y209</f>
        <v>1349.63</v>
      </c>
      <c r="M214" s="19">
        <f>Hoja1!Z209</f>
        <v>1000</v>
      </c>
      <c r="N214" s="20">
        <f>Hoja1!AC209</f>
        <v>0</v>
      </c>
      <c r="O214" s="20">
        <f>Hoja1!AA209</f>
        <v>0</v>
      </c>
      <c r="P214" s="19">
        <f>Hoja1!AE209</f>
        <v>12127.02</v>
      </c>
      <c r="Q214" s="19">
        <f>Hoja1!AF209</f>
        <v>47872.98</v>
      </c>
    </row>
    <row r="215" spans="1:17" s="21" customFormat="1" ht="18" customHeight="1">
      <c r="A215" s="15">
        <v>209</v>
      </c>
      <c r="B215" s="16" t="str">
        <f>Hoja1!G210</f>
        <v xml:space="preserve">13.2-DEPARTAMENTO DE TESORERIA                                                  </v>
      </c>
      <c r="C215" s="17" t="str">
        <f>Hoja1!A210</f>
        <v>LUZ MARIA HEREDIA HEREDIA</v>
      </c>
      <c r="D215" s="17" t="str">
        <f>Hoja1!H210</f>
        <v xml:space="preserve">TECNICO ADMINISTRATIVO                  </v>
      </c>
      <c r="E215" s="16" t="s">
        <v>1903</v>
      </c>
      <c r="F215" s="16" t="str">
        <f>Hoja1!AH210</f>
        <v xml:space="preserve">Femenino  </v>
      </c>
      <c r="G215" s="18">
        <f>Hoja1!K210</f>
        <v>45000</v>
      </c>
      <c r="H215" s="18">
        <f>Hoja1!U210</f>
        <v>891.01</v>
      </c>
      <c r="I215" s="18">
        <f>Hoja1!V210</f>
        <v>1291.5</v>
      </c>
      <c r="J215" s="18">
        <f>Hoja1!W210</f>
        <v>1368</v>
      </c>
      <c r="K215" s="18">
        <f>Hoja1!X210</f>
        <v>1715.46</v>
      </c>
      <c r="L215" s="18">
        <f>Hoja1!Y210</f>
        <v>1496.06</v>
      </c>
      <c r="M215" s="19">
        <f>Hoja1!Z210</f>
        <v>24919.53</v>
      </c>
      <c r="N215" s="20">
        <f>Hoja1!AC210</f>
        <v>0</v>
      </c>
      <c r="O215" s="20">
        <f>Hoja1!AA210</f>
        <v>0</v>
      </c>
      <c r="P215" s="19">
        <f>Hoja1!AE210</f>
        <v>31681.56</v>
      </c>
      <c r="Q215" s="19">
        <f>Hoja1!AF210</f>
        <v>13318.44</v>
      </c>
    </row>
    <row r="216" spans="1:17" s="21" customFormat="1" ht="18" customHeight="1">
      <c r="A216" s="22">
        <v>210</v>
      </c>
      <c r="B216" s="16" t="str">
        <f>Hoja1!G211</f>
        <v xml:space="preserve">13.3-SECCION DE ACTIVO FIJO                                                     </v>
      </c>
      <c r="C216" s="17" t="str">
        <f>Hoja1!A211</f>
        <v>DOMINGO JOSE BELLO DE LA PAZ</v>
      </c>
      <c r="D216" s="17" t="str">
        <f>Hoja1!H211</f>
        <v xml:space="preserve">SUB-ENCARGADO(A)                        </v>
      </c>
      <c r="E216" s="16" t="s">
        <v>1903</v>
      </c>
      <c r="F216" s="16" t="str">
        <f>Hoja1!AH211</f>
        <v xml:space="preserve">Masculino </v>
      </c>
      <c r="G216" s="18">
        <f>Hoja1!K211</f>
        <v>45000</v>
      </c>
      <c r="H216" s="18">
        <f>Hoja1!U211</f>
        <v>1148.33</v>
      </c>
      <c r="I216" s="18">
        <f>Hoja1!V211</f>
        <v>1291.5</v>
      </c>
      <c r="J216" s="18">
        <f>Hoja1!W211</f>
        <v>1368</v>
      </c>
      <c r="K216" s="18">
        <f>Hoja1!X211</f>
        <v>0</v>
      </c>
      <c r="L216" s="18">
        <f>Hoja1!Y211</f>
        <v>0</v>
      </c>
      <c r="M216" s="19">
        <f>Hoja1!Z211</f>
        <v>0</v>
      </c>
      <c r="N216" s="20">
        <f>Hoja1!AC211</f>
        <v>0</v>
      </c>
      <c r="O216" s="20">
        <f>Hoja1!AA211</f>
        <v>0</v>
      </c>
      <c r="P216" s="19">
        <f>Hoja1!AE211</f>
        <v>3807.83</v>
      </c>
      <c r="Q216" s="19">
        <f>Hoja1!AF211</f>
        <v>41192.17</v>
      </c>
    </row>
    <row r="217" spans="1:17" s="21" customFormat="1" ht="18" customHeight="1">
      <c r="A217" s="15">
        <v>211</v>
      </c>
      <c r="B217" s="16" t="str">
        <f>Hoja1!G212</f>
        <v xml:space="preserve">13.3-SECCION DE ACTIVO FIJO                                                     </v>
      </c>
      <c r="C217" s="17" t="str">
        <f>Hoja1!A212</f>
        <v>MIRIAN  AUILDA GUERRERO</v>
      </c>
      <c r="D217" s="17" t="str">
        <f>Hoja1!H212</f>
        <v xml:space="preserve">AUXILIAR ADMINISTRATIVO                 </v>
      </c>
      <c r="E217" s="16" t="s">
        <v>1903</v>
      </c>
      <c r="F217" s="16" t="str">
        <f>Hoja1!AH212</f>
        <v xml:space="preserve">Femenino  </v>
      </c>
      <c r="G217" s="18">
        <f>Hoja1!K212</f>
        <v>30000</v>
      </c>
      <c r="H217" s="18">
        <f>Hoja1!U212</f>
        <v>0</v>
      </c>
      <c r="I217" s="18">
        <f>Hoja1!V212</f>
        <v>861</v>
      </c>
      <c r="J217" s="18">
        <f>Hoja1!W212</f>
        <v>912</v>
      </c>
      <c r="K217" s="18">
        <f>Hoja1!X212</f>
        <v>1715.46</v>
      </c>
      <c r="L217" s="18">
        <f>Hoja1!Y212</f>
        <v>0</v>
      </c>
      <c r="M217" s="19">
        <f>Hoja1!Z212</f>
        <v>7179.55</v>
      </c>
      <c r="N217" s="20">
        <f>Hoja1!AC212</f>
        <v>0</v>
      </c>
      <c r="O217" s="20">
        <f>Hoja1!AA212</f>
        <v>0</v>
      </c>
      <c r="P217" s="19">
        <f>Hoja1!AE212</f>
        <v>10668.01</v>
      </c>
      <c r="Q217" s="19">
        <f>Hoja1!AF212</f>
        <v>19331.990000000002</v>
      </c>
    </row>
    <row r="218" spans="1:17" s="21" customFormat="1" ht="18" customHeight="1">
      <c r="A218" s="15">
        <v>212</v>
      </c>
      <c r="B218" s="16" t="str">
        <f>Hoja1!G213</f>
        <v xml:space="preserve">13.3-SECCION DE ACTIVO FIJO                                                     </v>
      </c>
      <c r="C218" s="17" t="str">
        <f>Hoja1!A213</f>
        <v>NICOLAZA ARGENTINA FELIZ FAMILIA</v>
      </c>
      <c r="D218" s="17" t="str">
        <f>Hoja1!H213</f>
        <v xml:space="preserve">ENCARGADO(A)                            </v>
      </c>
      <c r="E218" s="16" t="s">
        <v>1902</v>
      </c>
      <c r="F218" s="16" t="str">
        <f>Hoja1!AH213</f>
        <v xml:space="preserve">Femenino  </v>
      </c>
      <c r="G218" s="18">
        <f>Hoja1!K213</f>
        <v>60000</v>
      </c>
      <c r="H218" s="18">
        <f>Hoja1!U213</f>
        <v>3486.65</v>
      </c>
      <c r="I218" s="18">
        <f>Hoja1!V213</f>
        <v>1722</v>
      </c>
      <c r="J218" s="18">
        <f>Hoja1!W213</f>
        <v>1824</v>
      </c>
      <c r="K218" s="18">
        <f>Hoja1!X213</f>
        <v>0</v>
      </c>
      <c r="L218" s="18">
        <f>Hoja1!Y213</f>
        <v>0</v>
      </c>
      <c r="M218" s="19">
        <f>Hoja1!Z213</f>
        <v>0</v>
      </c>
      <c r="N218" s="20">
        <f>Hoja1!AC213</f>
        <v>0</v>
      </c>
      <c r="O218" s="20">
        <f>Hoja1!AA213</f>
        <v>0</v>
      </c>
      <c r="P218" s="19">
        <f>Hoja1!AE213</f>
        <v>7032.65</v>
      </c>
      <c r="Q218" s="19">
        <f>Hoja1!AF213</f>
        <v>52967.35</v>
      </c>
    </row>
    <row r="219" spans="1:17" s="21" customFormat="1" ht="18" customHeight="1">
      <c r="A219" s="15">
        <v>213</v>
      </c>
      <c r="B219" s="16" t="str">
        <f>Hoja1!G214</f>
        <v xml:space="preserve">13.3-SECCION DE ACTIVO FIJO                                                     </v>
      </c>
      <c r="C219" s="17" t="str">
        <f>Hoja1!A214</f>
        <v>SOBEIDA TAVAREZ CABRERA</v>
      </c>
      <c r="D219" s="17" t="str">
        <f>Hoja1!H214</f>
        <v xml:space="preserve">AUXILIAR                                </v>
      </c>
      <c r="E219" s="16" t="s">
        <v>1903</v>
      </c>
      <c r="F219" s="16" t="str">
        <f>Hoja1!AH214</f>
        <v xml:space="preserve">Femenino  </v>
      </c>
      <c r="G219" s="18">
        <f>Hoja1!K214</f>
        <v>43000</v>
      </c>
      <c r="H219" s="18">
        <f>Hoja1!U214</f>
        <v>866.06</v>
      </c>
      <c r="I219" s="18">
        <f>Hoja1!V214</f>
        <v>1234.0999999999999</v>
      </c>
      <c r="J219" s="18">
        <f>Hoja1!W214</f>
        <v>1307.2</v>
      </c>
      <c r="K219" s="18">
        <f>Hoja1!X214</f>
        <v>0</v>
      </c>
      <c r="L219" s="18">
        <f>Hoja1!Y214</f>
        <v>0</v>
      </c>
      <c r="M219" s="19">
        <f>Hoja1!Z214</f>
        <v>3608.91</v>
      </c>
      <c r="N219" s="20">
        <f>Hoja1!AC214</f>
        <v>0</v>
      </c>
      <c r="O219" s="20">
        <f>Hoja1!AA214</f>
        <v>0</v>
      </c>
      <c r="P219" s="19">
        <f>Hoja1!AE214</f>
        <v>7016.27</v>
      </c>
      <c r="Q219" s="19">
        <f>Hoja1!AF214</f>
        <v>35983.730000000003</v>
      </c>
    </row>
    <row r="220" spans="1:17" s="21" customFormat="1" ht="18" customHeight="1">
      <c r="A220" s="22">
        <v>214</v>
      </c>
      <c r="B220" s="16" t="str">
        <f>Hoja1!G215</f>
        <v xml:space="preserve">13.4-DIVISION DE PRESUPUESTO                                                    </v>
      </c>
      <c r="C220" s="17" t="str">
        <f>Hoja1!A215</f>
        <v xml:space="preserve"> DANIEL UREÑA MITCHEL</v>
      </c>
      <c r="D220" s="17" t="str">
        <f>Hoja1!H215</f>
        <v xml:space="preserve">ENCARGADO(A)                            </v>
      </c>
      <c r="E220" s="16" t="s">
        <v>1903</v>
      </c>
      <c r="F220" s="16" t="str">
        <f>Hoja1!AH215</f>
        <v xml:space="preserve">Masculino </v>
      </c>
      <c r="G220" s="18">
        <f>Hoja1!K215</f>
        <v>120000</v>
      </c>
      <c r="H220" s="18">
        <f>Hoja1!U215</f>
        <v>16809.939999999999</v>
      </c>
      <c r="I220" s="18">
        <f>Hoja1!V215</f>
        <v>3444</v>
      </c>
      <c r="J220" s="18">
        <f>Hoja1!W215</f>
        <v>3648</v>
      </c>
      <c r="K220" s="18">
        <f>Hoja1!X215</f>
        <v>0</v>
      </c>
      <c r="L220" s="18">
        <f>Hoja1!Y215</f>
        <v>0</v>
      </c>
      <c r="M220" s="19">
        <f>Hoja1!Z215</f>
        <v>17432.53</v>
      </c>
      <c r="N220" s="20">
        <f>Hoja1!AC215</f>
        <v>3078</v>
      </c>
      <c r="O220" s="20">
        <f>Hoja1!AA215</f>
        <v>100</v>
      </c>
      <c r="P220" s="19">
        <f>Hoja1!AE215</f>
        <v>44512.47</v>
      </c>
      <c r="Q220" s="19">
        <f>Hoja1!AF215</f>
        <v>75487.53</v>
      </c>
    </row>
    <row r="221" spans="1:17" s="21" customFormat="1" ht="18" customHeight="1">
      <c r="A221" s="15">
        <v>215</v>
      </c>
      <c r="B221" s="16" t="str">
        <f>Hoja1!G216</f>
        <v xml:space="preserve">13.4-DIVISION DE PRESUPUESTO                                                    </v>
      </c>
      <c r="C221" s="17" t="str">
        <f>Hoja1!A216</f>
        <v>JOSE AMAURYS RAMIREZ MENDEZ</v>
      </c>
      <c r="D221" s="17" t="str">
        <f>Hoja1!H216</f>
        <v xml:space="preserve">ANALISTA DE PRESUPUESTO                 </v>
      </c>
      <c r="E221" s="16" t="s">
        <v>1903</v>
      </c>
      <c r="F221" s="16" t="str">
        <f>Hoja1!AH216</f>
        <v xml:space="preserve">Masculino </v>
      </c>
      <c r="G221" s="18">
        <f>Hoja1!K216</f>
        <v>45000</v>
      </c>
      <c r="H221" s="18">
        <f>Hoja1!U216</f>
        <v>1148.33</v>
      </c>
      <c r="I221" s="18">
        <f>Hoja1!V216</f>
        <v>1291.5</v>
      </c>
      <c r="J221" s="18">
        <f>Hoja1!W216</f>
        <v>1368</v>
      </c>
      <c r="K221" s="18">
        <f>Hoja1!X216</f>
        <v>0</v>
      </c>
      <c r="L221" s="18">
        <f>Hoja1!Y216</f>
        <v>0</v>
      </c>
      <c r="M221" s="19">
        <f>Hoja1!Z216</f>
        <v>0</v>
      </c>
      <c r="N221" s="20">
        <f>Hoja1!AC216</f>
        <v>0</v>
      </c>
      <c r="O221" s="20">
        <f>Hoja1!AA216</f>
        <v>0</v>
      </c>
      <c r="P221" s="19">
        <f>Hoja1!AE216</f>
        <v>3807.83</v>
      </c>
      <c r="Q221" s="19">
        <f>Hoja1!AF216</f>
        <v>41192.17</v>
      </c>
    </row>
    <row r="222" spans="1:17" s="21" customFormat="1" ht="18" customHeight="1">
      <c r="A222" s="15">
        <v>216</v>
      </c>
      <c r="B222" s="16" t="str">
        <f>Hoja1!G217</f>
        <v xml:space="preserve">14-DIRECCION ADMINISTRATIVA                                                     </v>
      </c>
      <c r="C222" s="17" t="str">
        <f>Hoja1!A217</f>
        <v>ALBANIA LUNA MARCELINO</v>
      </c>
      <c r="D222" s="17" t="str">
        <f>Hoja1!H217</f>
        <v xml:space="preserve">AUXILIAR ADMINISTRATIVO                 </v>
      </c>
      <c r="E222" s="16" t="s">
        <v>1902</v>
      </c>
      <c r="F222" s="16" t="str">
        <f>Hoja1!AH217</f>
        <v xml:space="preserve">Femenino  </v>
      </c>
      <c r="G222" s="18">
        <f>Hoja1!K217</f>
        <v>35000</v>
      </c>
      <c r="H222" s="18">
        <f>Hoja1!U217</f>
        <v>0</v>
      </c>
      <c r="I222" s="18">
        <f>Hoja1!V217</f>
        <v>1004.5</v>
      </c>
      <c r="J222" s="18">
        <f>Hoja1!W217</f>
        <v>1064</v>
      </c>
      <c r="K222" s="18">
        <f>Hoja1!X217</f>
        <v>0</v>
      </c>
      <c r="L222" s="18">
        <f>Hoja1!Y217</f>
        <v>0</v>
      </c>
      <c r="M222" s="19">
        <f>Hoja1!Z217</f>
        <v>0</v>
      </c>
      <c r="N222" s="20">
        <f>Hoja1!AC217</f>
        <v>0</v>
      </c>
      <c r="O222" s="20">
        <f>Hoja1!AA217</f>
        <v>0</v>
      </c>
      <c r="P222" s="19">
        <f>Hoja1!AE217</f>
        <v>2068.5</v>
      </c>
      <c r="Q222" s="19">
        <f>Hoja1!AF217</f>
        <v>32931.5</v>
      </c>
    </row>
    <row r="223" spans="1:17" s="21" customFormat="1" ht="18" customHeight="1">
      <c r="A223" s="15">
        <v>217</v>
      </c>
      <c r="B223" s="16" t="str">
        <f>Hoja1!G218</f>
        <v xml:space="preserve">14-DIRECCION ADMINISTRATIVA                                                     </v>
      </c>
      <c r="C223" s="17" t="str">
        <f>Hoja1!A218</f>
        <v>ANTONY GENARO RODRIGUEZ GERMOSEN</v>
      </c>
      <c r="D223" s="17" t="str">
        <f>Hoja1!H218</f>
        <v xml:space="preserve">DIRECTOR(A)                             </v>
      </c>
      <c r="E223" s="16" t="s">
        <v>1902</v>
      </c>
      <c r="F223" s="16" t="str">
        <f>Hoja1!AH218</f>
        <v xml:space="preserve">Masculino </v>
      </c>
      <c r="G223" s="18">
        <f>Hoja1!K218</f>
        <v>150000</v>
      </c>
      <c r="H223" s="18">
        <f>Hoja1!U218</f>
        <v>23866.69</v>
      </c>
      <c r="I223" s="18">
        <f>Hoja1!V218</f>
        <v>4305</v>
      </c>
      <c r="J223" s="18">
        <f>Hoja1!W218</f>
        <v>4560</v>
      </c>
      <c r="K223" s="18">
        <f>Hoja1!X218</f>
        <v>0</v>
      </c>
      <c r="L223" s="18">
        <f>Hoja1!Y218</f>
        <v>0</v>
      </c>
      <c r="M223" s="19">
        <f>Hoja1!Z218</f>
        <v>13000</v>
      </c>
      <c r="N223" s="20">
        <f>Hoja1!AC218</f>
        <v>0</v>
      </c>
      <c r="O223" s="20">
        <f>Hoja1!AA218</f>
        <v>100</v>
      </c>
      <c r="P223" s="19">
        <f>Hoja1!AE218</f>
        <v>45831.69</v>
      </c>
      <c r="Q223" s="19">
        <f>Hoja1!AF218</f>
        <v>104168.31</v>
      </c>
    </row>
    <row r="224" spans="1:17" s="21" customFormat="1" ht="18" customHeight="1">
      <c r="A224" s="22">
        <v>218</v>
      </c>
      <c r="B224" s="16" t="str">
        <f>Hoja1!G219</f>
        <v xml:space="preserve">14-DIRECCION ADMINISTRATIVA                                                     </v>
      </c>
      <c r="C224" s="17" t="str">
        <f>Hoja1!A219</f>
        <v>FRANLLELY PAOLA JIMENEZ CUEVAS</v>
      </c>
      <c r="D224" s="17" t="str">
        <f>Hoja1!H219</f>
        <v xml:space="preserve">AUXILIAR ADMINISTRATIVO                 </v>
      </c>
      <c r="E224" s="16" t="s">
        <v>1902</v>
      </c>
      <c r="F224" s="16" t="str">
        <f>Hoja1!AH219</f>
        <v xml:space="preserve">Femenino  </v>
      </c>
      <c r="G224" s="18">
        <f>Hoja1!K219</f>
        <v>30000</v>
      </c>
      <c r="H224" s="18">
        <f>Hoja1!U219</f>
        <v>0</v>
      </c>
      <c r="I224" s="18">
        <f>Hoja1!V219</f>
        <v>861</v>
      </c>
      <c r="J224" s="18">
        <f>Hoja1!W219</f>
        <v>912</v>
      </c>
      <c r="K224" s="18">
        <f>Hoja1!X219</f>
        <v>0</v>
      </c>
      <c r="L224" s="18">
        <f>Hoja1!Y219</f>
        <v>0</v>
      </c>
      <c r="M224" s="19">
        <f>Hoja1!Z219</f>
        <v>2000</v>
      </c>
      <c r="N224" s="20">
        <f>Hoja1!AC219</f>
        <v>0</v>
      </c>
      <c r="O224" s="20">
        <f>Hoja1!AA219</f>
        <v>0</v>
      </c>
      <c r="P224" s="19">
        <f>Hoja1!AE219</f>
        <v>3773</v>
      </c>
      <c r="Q224" s="19">
        <f>Hoja1!AF219</f>
        <v>26227</v>
      </c>
    </row>
    <row r="225" spans="1:17" s="21" customFormat="1" ht="18" customHeight="1">
      <c r="A225" s="15">
        <v>219</v>
      </c>
      <c r="B225" s="16" t="str">
        <f>Hoja1!G220</f>
        <v xml:space="preserve">14-DIRECCION ADMINISTRATIVA                                                     </v>
      </c>
      <c r="C225" s="17" t="str">
        <f>Hoja1!A220</f>
        <v>JANIL AMANCIA BATISTA BATISTA</v>
      </c>
      <c r="D225" s="17" t="str">
        <f>Hoja1!H220</f>
        <v xml:space="preserve">CONTADOR(A)                             </v>
      </c>
      <c r="E225" s="16" t="s">
        <v>1902</v>
      </c>
      <c r="F225" s="16" t="str">
        <f>Hoja1!AH220</f>
        <v xml:space="preserve">Femenino  </v>
      </c>
      <c r="G225" s="18">
        <f>Hoja1!K220</f>
        <v>53000</v>
      </c>
      <c r="H225" s="18">
        <f>Hoja1!U220</f>
        <v>2277.41</v>
      </c>
      <c r="I225" s="18">
        <f>Hoja1!V220</f>
        <v>1521.1</v>
      </c>
      <c r="J225" s="18">
        <f>Hoja1!W220</f>
        <v>1611.2</v>
      </c>
      <c r="K225" s="18">
        <f>Hoja1!X220</f>
        <v>0</v>
      </c>
      <c r="L225" s="18">
        <f>Hoja1!Y220</f>
        <v>0</v>
      </c>
      <c r="M225" s="19">
        <f>Hoja1!Z220</f>
        <v>2000</v>
      </c>
      <c r="N225" s="20">
        <f>Hoja1!AC220</f>
        <v>0</v>
      </c>
      <c r="O225" s="20">
        <f>Hoja1!AA220</f>
        <v>0</v>
      </c>
      <c r="P225" s="19">
        <f>Hoja1!AE220</f>
        <v>7409.71</v>
      </c>
      <c r="Q225" s="19">
        <f>Hoja1!AF220</f>
        <v>45590.29</v>
      </c>
    </row>
    <row r="226" spans="1:17" s="21" customFormat="1" ht="18" customHeight="1">
      <c r="A226" s="15">
        <v>220</v>
      </c>
      <c r="B226" s="16" t="str">
        <f>Hoja1!G221</f>
        <v xml:space="preserve">14-DIRECCION ADMINISTRATIVA                                                     </v>
      </c>
      <c r="C226" s="17" t="str">
        <f>Hoja1!A221</f>
        <v>JOHANA SOLEYDY NUÑEZ CASTILLO</v>
      </c>
      <c r="D226" s="17" t="str">
        <f>Hoja1!H221</f>
        <v xml:space="preserve">AUXILIAR ADMINISTRATIVO                 </v>
      </c>
      <c r="E226" s="16" t="s">
        <v>1902</v>
      </c>
      <c r="F226" s="16" t="str">
        <f>Hoja1!AH221</f>
        <v xml:space="preserve">Femenino  </v>
      </c>
      <c r="G226" s="18">
        <f>Hoja1!K221</f>
        <v>35000</v>
      </c>
      <c r="H226" s="18">
        <f>Hoja1!U221</f>
        <v>0</v>
      </c>
      <c r="I226" s="18">
        <f>Hoja1!V221</f>
        <v>1004.5</v>
      </c>
      <c r="J226" s="18">
        <f>Hoja1!W221</f>
        <v>1064</v>
      </c>
      <c r="K226" s="18">
        <f>Hoja1!X221</f>
        <v>1715.46</v>
      </c>
      <c r="L226" s="18">
        <f>Hoja1!Y221</f>
        <v>0</v>
      </c>
      <c r="M226" s="19">
        <f>Hoja1!Z221</f>
        <v>0</v>
      </c>
      <c r="N226" s="20">
        <f>Hoja1!AC221</f>
        <v>0</v>
      </c>
      <c r="O226" s="20">
        <f>Hoja1!AA221</f>
        <v>0</v>
      </c>
      <c r="P226" s="19">
        <f>Hoja1!AE221</f>
        <v>3783.96</v>
      </c>
      <c r="Q226" s="19">
        <f>Hoja1!AF221</f>
        <v>31216.04</v>
      </c>
    </row>
    <row r="227" spans="1:17" s="21" customFormat="1" ht="18" customHeight="1">
      <c r="A227" s="15">
        <v>221</v>
      </c>
      <c r="B227" s="16" t="str">
        <f>Hoja1!G222</f>
        <v xml:space="preserve">14-DIRECCION ADMINISTRATIVA                                                     </v>
      </c>
      <c r="C227" s="17" t="str">
        <f>Hoja1!A222</f>
        <v>JORMARY CATHERINE SENCION JIMENEZ</v>
      </c>
      <c r="D227" s="17" t="str">
        <f>Hoja1!H222</f>
        <v xml:space="preserve">AUXILIAR ADMINISTRATIVO                 </v>
      </c>
      <c r="E227" s="16" t="s">
        <v>1902</v>
      </c>
      <c r="F227" s="16" t="str">
        <f>Hoja1!AH222</f>
        <v xml:space="preserve">Femenino  </v>
      </c>
      <c r="G227" s="18">
        <f>Hoja1!K222</f>
        <v>35000</v>
      </c>
      <c r="H227" s="18">
        <f>Hoja1!U222</f>
        <v>0</v>
      </c>
      <c r="I227" s="18">
        <f>Hoja1!V222</f>
        <v>1004.5</v>
      </c>
      <c r="J227" s="18">
        <f>Hoja1!W222</f>
        <v>1064</v>
      </c>
      <c r="K227" s="18">
        <f>Hoja1!X222</f>
        <v>0</v>
      </c>
      <c r="L227" s="18">
        <f>Hoja1!Y222</f>
        <v>0</v>
      </c>
      <c r="M227" s="19">
        <f>Hoja1!Z222</f>
        <v>0</v>
      </c>
      <c r="N227" s="20">
        <f>Hoja1!AC222</f>
        <v>0</v>
      </c>
      <c r="O227" s="20">
        <f>Hoja1!AA222</f>
        <v>0</v>
      </c>
      <c r="P227" s="19">
        <f>Hoja1!AE222</f>
        <v>2068.5</v>
      </c>
      <c r="Q227" s="19">
        <f>Hoja1!AF222</f>
        <v>32931.5</v>
      </c>
    </row>
    <row r="228" spans="1:17" s="21" customFormat="1" ht="18" customHeight="1">
      <c r="A228" s="22">
        <v>222</v>
      </c>
      <c r="B228" s="16" t="str">
        <f>Hoja1!G223</f>
        <v xml:space="preserve">14-DIRECCION ADMINISTRATIVA                                                     </v>
      </c>
      <c r="C228" s="17" t="str">
        <f>Hoja1!A223</f>
        <v>MARIBEL JIMENEZ MOLINA</v>
      </c>
      <c r="D228" s="17" t="str">
        <f>Hoja1!H223</f>
        <v xml:space="preserve">AUXILIAR ADMINISTRATIVO                 </v>
      </c>
      <c r="E228" s="16" t="s">
        <v>1902</v>
      </c>
      <c r="F228" s="16" t="str">
        <f>Hoja1!AH223</f>
        <v xml:space="preserve">Femenino  </v>
      </c>
      <c r="G228" s="18">
        <f>Hoja1!K223</f>
        <v>30000</v>
      </c>
      <c r="H228" s="18">
        <f>Hoja1!U223</f>
        <v>0</v>
      </c>
      <c r="I228" s="18">
        <f>Hoja1!V223</f>
        <v>861</v>
      </c>
      <c r="J228" s="18">
        <f>Hoja1!W223</f>
        <v>912</v>
      </c>
      <c r="K228" s="18">
        <f>Hoja1!X223</f>
        <v>0</v>
      </c>
      <c r="L228" s="18">
        <f>Hoja1!Y223</f>
        <v>0</v>
      </c>
      <c r="M228" s="19">
        <f>Hoja1!Z223</f>
        <v>0</v>
      </c>
      <c r="N228" s="20">
        <f>Hoja1!AC223</f>
        <v>0</v>
      </c>
      <c r="O228" s="20">
        <f>Hoja1!AA223</f>
        <v>0</v>
      </c>
      <c r="P228" s="19">
        <f>Hoja1!AE223</f>
        <v>1773</v>
      </c>
      <c r="Q228" s="19">
        <f>Hoja1!AF223</f>
        <v>28227</v>
      </c>
    </row>
    <row r="229" spans="1:17" s="21" customFormat="1" ht="18" customHeight="1">
      <c r="A229" s="15">
        <v>223</v>
      </c>
      <c r="B229" s="16" t="str">
        <f>Hoja1!G224</f>
        <v xml:space="preserve">14-DIRECCION ADMINISTRATIVA                                                     </v>
      </c>
      <c r="C229" s="17" t="str">
        <f>Hoja1!A224</f>
        <v>ROSA ELENA GARCIA MEDINA</v>
      </c>
      <c r="D229" s="17" t="str">
        <f>Hoja1!H224</f>
        <v xml:space="preserve">ANALISTA                                </v>
      </c>
      <c r="E229" s="16" t="s">
        <v>1902</v>
      </c>
      <c r="F229" s="16" t="str">
        <f>Hoja1!AH224</f>
        <v xml:space="preserve">Femenino  </v>
      </c>
      <c r="G229" s="18">
        <f>Hoja1!K224</f>
        <v>50000</v>
      </c>
      <c r="H229" s="18">
        <f>Hoja1!U224</f>
        <v>1854</v>
      </c>
      <c r="I229" s="18">
        <f>Hoja1!V224</f>
        <v>1435</v>
      </c>
      <c r="J229" s="18">
        <f>Hoja1!W224</f>
        <v>1520</v>
      </c>
      <c r="K229" s="18">
        <f>Hoja1!X224</f>
        <v>0</v>
      </c>
      <c r="L229" s="18">
        <f>Hoja1!Y224</f>
        <v>0</v>
      </c>
      <c r="M229" s="19">
        <f>Hoja1!Z224</f>
        <v>13250.37</v>
      </c>
      <c r="N229" s="20">
        <f>Hoja1!AC224</f>
        <v>0</v>
      </c>
      <c r="O229" s="20">
        <f>Hoja1!AA224</f>
        <v>100</v>
      </c>
      <c r="P229" s="19">
        <f>Hoja1!AE224</f>
        <v>18159.37</v>
      </c>
      <c r="Q229" s="19">
        <f>Hoja1!AF224</f>
        <v>31840.63</v>
      </c>
    </row>
    <row r="230" spans="1:17" s="21" customFormat="1" ht="18" customHeight="1">
      <c r="A230" s="15">
        <v>224</v>
      </c>
      <c r="B230" s="16" t="str">
        <f>Hoja1!G225</f>
        <v xml:space="preserve">14-DIRECCION ADMINISTRATIVA                                                     </v>
      </c>
      <c r="C230" s="17" t="str">
        <f>Hoja1!A225</f>
        <v>SANDY LINLEY CATANO DEL ROSARIO</v>
      </c>
      <c r="D230" s="17" t="str">
        <f>Hoja1!H225</f>
        <v xml:space="preserve">AUXILIAR ADMINISTRATIVO                 </v>
      </c>
      <c r="E230" s="16" t="s">
        <v>1902</v>
      </c>
      <c r="F230" s="16" t="str">
        <f>Hoja1!AH225</f>
        <v xml:space="preserve">Femenino  </v>
      </c>
      <c r="G230" s="18">
        <f>Hoja1!K225</f>
        <v>26000</v>
      </c>
      <c r="H230" s="18">
        <f>Hoja1!U225</f>
        <v>0</v>
      </c>
      <c r="I230" s="18">
        <f>Hoja1!V225</f>
        <v>746.2</v>
      </c>
      <c r="J230" s="18">
        <f>Hoja1!W225</f>
        <v>790.4</v>
      </c>
      <c r="K230" s="18">
        <f>Hoja1!X225</f>
        <v>0</v>
      </c>
      <c r="L230" s="18">
        <f>Hoja1!Y225</f>
        <v>0</v>
      </c>
      <c r="M230" s="19">
        <f>Hoja1!Z225</f>
        <v>0</v>
      </c>
      <c r="N230" s="20">
        <f>Hoja1!AC225</f>
        <v>0</v>
      </c>
      <c r="O230" s="20">
        <f>Hoja1!AA225</f>
        <v>0</v>
      </c>
      <c r="P230" s="19">
        <f>Hoja1!AE225</f>
        <v>1536.6</v>
      </c>
      <c r="Q230" s="19">
        <f>Hoja1!AF225</f>
        <v>24463.4</v>
      </c>
    </row>
    <row r="231" spans="1:17" s="21" customFormat="1" ht="18" customHeight="1">
      <c r="A231" s="15">
        <v>225</v>
      </c>
      <c r="B231" s="16" t="str">
        <f>Hoja1!G226</f>
        <v xml:space="preserve">14.1-DPTO. DE SEGURIDAD                                                         </v>
      </c>
      <c r="C231" s="17" t="str">
        <f>Hoja1!A226</f>
        <v>JUAN DE MATA DOMINGUEZ ALVAREZ</v>
      </c>
      <c r="D231" s="17" t="str">
        <f>Hoja1!H226</f>
        <v xml:space="preserve">SEGURIDAD                               </v>
      </c>
      <c r="E231" s="16" t="s">
        <v>1902</v>
      </c>
      <c r="F231" s="16" t="str">
        <f>Hoja1!AH226</f>
        <v xml:space="preserve">Masculino </v>
      </c>
      <c r="G231" s="18">
        <f>Hoja1!K226</f>
        <v>15000</v>
      </c>
      <c r="H231" s="18">
        <f>Hoja1!U226</f>
        <v>0</v>
      </c>
      <c r="I231" s="18">
        <f>Hoja1!V226</f>
        <v>430.5</v>
      </c>
      <c r="J231" s="18">
        <f>Hoja1!W226</f>
        <v>456</v>
      </c>
      <c r="K231" s="18">
        <f>Hoja1!X226</f>
        <v>0</v>
      </c>
      <c r="L231" s="18">
        <f>Hoja1!Y226</f>
        <v>0</v>
      </c>
      <c r="M231" s="19">
        <f>Hoja1!Z226</f>
        <v>0</v>
      </c>
      <c r="N231" s="20">
        <f>Hoja1!AC226</f>
        <v>0</v>
      </c>
      <c r="O231" s="20">
        <f>Hoja1!AA226</f>
        <v>0</v>
      </c>
      <c r="P231" s="19">
        <f>Hoja1!AE226</f>
        <v>886.5</v>
      </c>
      <c r="Q231" s="19">
        <f>Hoja1!AF226</f>
        <v>14113.5</v>
      </c>
    </row>
    <row r="232" spans="1:17" s="21" customFormat="1" ht="18" customHeight="1">
      <c r="A232" s="22">
        <v>226</v>
      </c>
      <c r="B232" s="16" t="str">
        <f>Hoja1!G227</f>
        <v xml:space="preserve">14.1-DPTO. DE SEGURIDAD                                                         </v>
      </c>
      <c r="C232" s="17" t="str">
        <f>Hoja1!A227</f>
        <v>NARCISO YSIDRO HERNANDEZ DISLA</v>
      </c>
      <c r="D232" s="17" t="str">
        <f>Hoja1!H227</f>
        <v xml:space="preserve">SEGURIDAD                               </v>
      </c>
      <c r="E232" s="16" t="s">
        <v>1902</v>
      </c>
      <c r="F232" s="16" t="str">
        <f>Hoja1!AH227</f>
        <v xml:space="preserve">Masculino </v>
      </c>
      <c r="G232" s="18">
        <f>Hoja1!K227</f>
        <v>12000</v>
      </c>
      <c r="H232" s="18">
        <f>Hoja1!U227</f>
        <v>0</v>
      </c>
      <c r="I232" s="18">
        <f>Hoja1!V227</f>
        <v>344.4</v>
      </c>
      <c r="J232" s="18">
        <f>Hoja1!W227</f>
        <v>364.8</v>
      </c>
      <c r="K232" s="18">
        <f>Hoja1!X227</f>
        <v>0</v>
      </c>
      <c r="L232" s="18">
        <f>Hoja1!Y227</f>
        <v>0</v>
      </c>
      <c r="M232" s="19">
        <f>Hoja1!Z227</f>
        <v>0</v>
      </c>
      <c r="N232" s="20">
        <f>Hoja1!AC227</f>
        <v>0</v>
      </c>
      <c r="O232" s="20">
        <f>Hoja1!AA227</f>
        <v>0</v>
      </c>
      <c r="P232" s="19">
        <f>Hoja1!AE227</f>
        <v>709.2</v>
      </c>
      <c r="Q232" s="19">
        <f>Hoja1!AF227</f>
        <v>11290.8</v>
      </c>
    </row>
    <row r="233" spans="1:17" s="21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7" t="str">
        <f>Hoja1!A228</f>
        <v>AGUSTIN PEGUERO ARIAS</v>
      </c>
      <c r="D233" s="17" t="str">
        <f>Hoja1!H228</f>
        <v xml:space="preserve">JARDINERO                               </v>
      </c>
      <c r="E233" s="16" t="s">
        <v>1902</v>
      </c>
      <c r="F233" s="16" t="str">
        <f>Hoja1!AH228</f>
        <v xml:space="preserve">Masculino </v>
      </c>
      <c r="G233" s="18">
        <f>Hoja1!K228</f>
        <v>23500</v>
      </c>
      <c r="H233" s="18">
        <f>Hoja1!U228</f>
        <v>0</v>
      </c>
      <c r="I233" s="18">
        <f>Hoja1!V228</f>
        <v>674.45</v>
      </c>
      <c r="J233" s="18">
        <f>Hoja1!W228</f>
        <v>714.4</v>
      </c>
      <c r="K233" s="18">
        <f>Hoja1!X228</f>
        <v>0</v>
      </c>
      <c r="L233" s="18">
        <f>Hoja1!Y228</f>
        <v>0</v>
      </c>
      <c r="M233" s="19">
        <f>Hoja1!Z228</f>
        <v>4246.91</v>
      </c>
      <c r="N233" s="20">
        <f>Hoja1!AC228</f>
        <v>0</v>
      </c>
      <c r="O233" s="20">
        <f>Hoja1!AA228</f>
        <v>0</v>
      </c>
      <c r="P233" s="19">
        <f>Hoja1!AE228</f>
        <v>5635.76</v>
      </c>
      <c r="Q233" s="19">
        <f>Hoja1!AF228</f>
        <v>17864.240000000002</v>
      </c>
    </row>
    <row r="234" spans="1:17" s="21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7" t="str">
        <f>Hoja1!A229</f>
        <v>ANA MARIA ACOSTA</v>
      </c>
      <c r="D234" s="17" t="str">
        <f>Hoja1!H229</f>
        <v xml:space="preserve">CONSERJE                                </v>
      </c>
      <c r="E234" s="16" t="s">
        <v>1902</v>
      </c>
      <c r="F234" s="16" t="str">
        <f>Hoja1!AH229</f>
        <v xml:space="preserve">Femenino  </v>
      </c>
      <c r="G234" s="18">
        <f>Hoja1!K229</f>
        <v>22000</v>
      </c>
      <c r="H234" s="18">
        <f>Hoja1!U229</f>
        <v>0</v>
      </c>
      <c r="I234" s="18">
        <f>Hoja1!V229</f>
        <v>631.4</v>
      </c>
      <c r="J234" s="18">
        <f>Hoja1!W229</f>
        <v>668.8</v>
      </c>
      <c r="K234" s="18">
        <f>Hoja1!X229</f>
        <v>0</v>
      </c>
      <c r="L234" s="18">
        <f>Hoja1!Y229</f>
        <v>0</v>
      </c>
      <c r="M234" s="19">
        <f>Hoja1!Z229</f>
        <v>10317.11</v>
      </c>
      <c r="N234" s="20">
        <f>Hoja1!AC229</f>
        <v>0</v>
      </c>
      <c r="O234" s="20">
        <f>Hoja1!AA229</f>
        <v>0</v>
      </c>
      <c r="P234" s="19">
        <f>Hoja1!AE229</f>
        <v>11617.31</v>
      </c>
      <c r="Q234" s="19">
        <f>Hoja1!AF229</f>
        <v>10382.69</v>
      </c>
    </row>
    <row r="235" spans="1:17" s="21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7" t="str">
        <f>Hoja1!A230</f>
        <v>ANGELA SORIANO CABRERA</v>
      </c>
      <c r="D235" s="17" t="str">
        <f>Hoja1!H230</f>
        <v xml:space="preserve">CONSERJE                                </v>
      </c>
      <c r="E235" s="16" t="s">
        <v>1902</v>
      </c>
      <c r="F235" s="16" t="str">
        <f>Hoja1!AH230</f>
        <v xml:space="preserve">Femenino  </v>
      </c>
      <c r="G235" s="18">
        <f>Hoja1!K230</f>
        <v>20000</v>
      </c>
      <c r="H235" s="18">
        <f>Hoja1!U230</f>
        <v>0</v>
      </c>
      <c r="I235" s="18">
        <f>Hoja1!V230</f>
        <v>574</v>
      </c>
      <c r="J235" s="18">
        <f>Hoja1!W230</f>
        <v>608</v>
      </c>
      <c r="K235" s="18">
        <f>Hoja1!X230</f>
        <v>0</v>
      </c>
      <c r="L235" s="18">
        <f>Hoja1!Y230</f>
        <v>0</v>
      </c>
      <c r="M235" s="19">
        <f>Hoja1!Z230</f>
        <v>9457.4</v>
      </c>
      <c r="N235" s="20">
        <f>Hoja1!AC230</f>
        <v>0</v>
      </c>
      <c r="O235" s="20">
        <f>Hoja1!AA230</f>
        <v>0</v>
      </c>
      <c r="P235" s="19">
        <f>Hoja1!AE230</f>
        <v>10639.4</v>
      </c>
      <c r="Q235" s="19">
        <f>Hoja1!AF230</f>
        <v>9360.6</v>
      </c>
    </row>
    <row r="236" spans="1:17" s="21" customFormat="1" ht="18" customHeight="1">
      <c r="A236" s="22">
        <v>230</v>
      </c>
      <c r="B236" s="16" t="str">
        <f>Hoja1!G231</f>
        <v xml:space="preserve">14.2-DPTO. SERVICIOS GENERALES                                                  </v>
      </c>
      <c r="C236" s="17" t="str">
        <f>Hoja1!A231</f>
        <v>ARISLEIDA REYNOSO HERASME</v>
      </c>
      <c r="D236" s="17" t="str">
        <f>Hoja1!H231</f>
        <v xml:space="preserve">CONSERJE                                </v>
      </c>
      <c r="E236" s="16" t="s">
        <v>1902</v>
      </c>
      <c r="F236" s="16" t="str">
        <f>Hoja1!AH231</f>
        <v xml:space="preserve">Femenino  </v>
      </c>
      <c r="G236" s="18">
        <f>Hoja1!K231</f>
        <v>21000</v>
      </c>
      <c r="H236" s="18">
        <f>Hoja1!U231</f>
        <v>0</v>
      </c>
      <c r="I236" s="18">
        <f>Hoja1!V231</f>
        <v>602.70000000000005</v>
      </c>
      <c r="J236" s="18">
        <f>Hoja1!W231</f>
        <v>638.4</v>
      </c>
      <c r="K236" s="18">
        <f>Hoja1!X231</f>
        <v>0</v>
      </c>
      <c r="L236" s="18">
        <f>Hoja1!Y231</f>
        <v>0</v>
      </c>
      <c r="M236" s="19">
        <f>Hoja1!Z231</f>
        <v>13514.8</v>
      </c>
      <c r="N236" s="20">
        <f>Hoja1!AC231</f>
        <v>0</v>
      </c>
      <c r="O236" s="20">
        <f>Hoja1!AA231</f>
        <v>0</v>
      </c>
      <c r="P236" s="19">
        <f>Hoja1!AE231</f>
        <v>14755.9</v>
      </c>
      <c r="Q236" s="19">
        <f>Hoja1!AF231</f>
        <v>6244.1</v>
      </c>
    </row>
    <row r="237" spans="1:17" s="21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7" t="str">
        <f>Hoja1!A232</f>
        <v>ARSENIO SEPULVEDA VALLEJO</v>
      </c>
      <c r="D237" s="17" t="str">
        <f>Hoja1!H232</f>
        <v xml:space="preserve">AYUDANTE DE MANTENIMIENTO               </v>
      </c>
      <c r="E237" s="16" t="s">
        <v>1902</v>
      </c>
      <c r="F237" s="16" t="str">
        <f>Hoja1!AH232</f>
        <v xml:space="preserve">Masculino </v>
      </c>
      <c r="G237" s="18">
        <f>Hoja1!K232</f>
        <v>25000</v>
      </c>
      <c r="H237" s="18">
        <f>Hoja1!U232</f>
        <v>0</v>
      </c>
      <c r="I237" s="18">
        <f>Hoja1!V232</f>
        <v>717.5</v>
      </c>
      <c r="J237" s="18">
        <f>Hoja1!W232</f>
        <v>760</v>
      </c>
      <c r="K237" s="18">
        <f>Hoja1!X232</f>
        <v>0</v>
      </c>
      <c r="L237" s="18">
        <f>Hoja1!Y232</f>
        <v>0</v>
      </c>
      <c r="M237" s="19">
        <f>Hoja1!Z232</f>
        <v>0</v>
      </c>
      <c r="N237" s="20">
        <f>Hoja1!AC232</f>
        <v>0</v>
      </c>
      <c r="O237" s="20">
        <f>Hoja1!AA232</f>
        <v>0</v>
      </c>
      <c r="P237" s="19">
        <f>Hoja1!AE232</f>
        <v>1477.5</v>
      </c>
      <c r="Q237" s="19">
        <f>Hoja1!AF232</f>
        <v>23522.5</v>
      </c>
    </row>
    <row r="238" spans="1:17" s="21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7" t="str">
        <f>Hoja1!A233</f>
        <v>BEATRIZ MARGARITA CARABALLO DE UREÑA</v>
      </c>
      <c r="D238" s="17" t="str">
        <f>Hoja1!H233</f>
        <v xml:space="preserve">CONSERJE                                </v>
      </c>
      <c r="E238" s="16" t="s">
        <v>1902</v>
      </c>
      <c r="F238" s="16" t="str">
        <f>Hoja1!AH233</f>
        <v xml:space="preserve">Femenino  </v>
      </c>
      <c r="G238" s="18">
        <f>Hoja1!K233</f>
        <v>20000</v>
      </c>
      <c r="H238" s="18">
        <f>Hoja1!U233</f>
        <v>0</v>
      </c>
      <c r="I238" s="18">
        <f>Hoja1!V233</f>
        <v>574</v>
      </c>
      <c r="J238" s="18">
        <f>Hoja1!W233</f>
        <v>608</v>
      </c>
      <c r="K238" s="18">
        <f>Hoja1!X233</f>
        <v>0</v>
      </c>
      <c r="L238" s="18">
        <f>Hoja1!Y233</f>
        <v>0</v>
      </c>
      <c r="M238" s="19">
        <f>Hoja1!Z233</f>
        <v>0</v>
      </c>
      <c r="N238" s="20">
        <f>Hoja1!AC233</f>
        <v>0</v>
      </c>
      <c r="O238" s="20">
        <f>Hoja1!AA233</f>
        <v>0</v>
      </c>
      <c r="P238" s="19">
        <f>Hoja1!AE233</f>
        <v>1182</v>
      </c>
      <c r="Q238" s="19">
        <f>Hoja1!AF233</f>
        <v>18818</v>
      </c>
    </row>
    <row r="239" spans="1:17" s="21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7" t="str">
        <f>Hoja1!A234</f>
        <v>BENJAMIN ALFONSO JIMENEZ VERAS</v>
      </c>
      <c r="D239" s="17" t="str">
        <f>Hoja1!H234</f>
        <v xml:space="preserve">SUPERVISOR(A)                           </v>
      </c>
      <c r="E239" s="16" t="s">
        <v>1902</v>
      </c>
      <c r="F239" s="16" t="str">
        <f>Hoja1!AH234</f>
        <v xml:space="preserve">Masculino </v>
      </c>
      <c r="G239" s="18">
        <f>Hoja1!K234</f>
        <v>40000</v>
      </c>
      <c r="H239" s="18">
        <f>Hoja1!U234</f>
        <v>442.65</v>
      </c>
      <c r="I239" s="18">
        <f>Hoja1!V234</f>
        <v>1148</v>
      </c>
      <c r="J239" s="18">
        <f>Hoja1!W234</f>
        <v>1216</v>
      </c>
      <c r="K239" s="18">
        <f>Hoja1!X234</f>
        <v>0</v>
      </c>
      <c r="L239" s="18">
        <f>Hoja1!Y234</f>
        <v>0</v>
      </c>
      <c r="M239" s="19">
        <f>Hoja1!Z234</f>
        <v>13666.71</v>
      </c>
      <c r="N239" s="20">
        <f>Hoja1!AC234</f>
        <v>0</v>
      </c>
      <c r="O239" s="20">
        <f>Hoja1!AA234</f>
        <v>100</v>
      </c>
      <c r="P239" s="19">
        <f>Hoja1!AE234</f>
        <v>16573.36</v>
      </c>
      <c r="Q239" s="19">
        <f>Hoja1!AF234</f>
        <v>23426.639999999999</v>
      </c>
    </row>
    <row r="240" spans="1:17" s="21" customFormat="1" ht="18" customHeight="1">
      <c r="A240" s="22">
        <v>234</v>
      </c>
      <c r="B240" s="16" t="str">
        <f>Hoja1!G235</f>
        <v xml:space="preserve">14.2-DPTO. SERVICIOS GENERALES                                                  </v>
      </c>
      <c r="C240" s="17" t="str">
        <f>Hoja1!A235</f>
        <v>BERNALISIS YECENIS RAMIREZ BAEZ</v>
      </c>
      <c r="D240" s="17" t="str">
        <f>Hoja1!H235</f>
        <v xml:space="preserve">CONSERJE                                </v>
      </c>
      <c r="E240" s="16" t="s">
        <v>1902</v>
      </c>
      <c r="F240" s="16" t="str">
        <f>Hoja1!AH235</f>
        <v xml:space="preserve">Femenino  </v>
      </c>
      <c r="G240" s="18">
        <f>Hoja1!K235</f>
        <v>25000</v>
      </c>
      <c r="H240" s="18">
        <f>Hoja1!U235</f>
        <v>0</v>
      </c>
      <c r="I240" s="18">
        <f>Hoja1!V235</f>
        <v>717.5</v>
      </c>
      <c r="J240" s="18">
        <f>Hoja1!W235</f>
        <v>760</v>
      </c>
      <c r="K240" s="18">
        <f>Hoja1!X235</f>
        <v>1715.46</v>
      </c>
      <c r="L240" s="18">
        <f>Hoja1!Y235</f>
        <v>0</v>
      </c>
      <c r="M240" s="19">
        <f>Hoja1!Z235</f>
        <v>2053</v>
      </c>
      <c r="N240" s="20">
        <f>Hoja1!AC235</f>
        <v>0</v>
      </c>
      <c r="O240" s="20">
        <f>Hoja1!AA235</f>
        <v>0</v>
      </c>
      <c r="P240" s="19">
        <f>Hoja1!AE235</f>
        <v>5245.96</v>
      </c>
      <c r="Q240" s="19">
        <f>Hoja1!AF235</f>
        <v>19754.04</v>
      </c>
    </row>
    <row r="241" spans="1:17" s="21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7" t="str">
        <f>Hoja1!A236</f>
        <v>CANDIDA CUEVAS GERARDO</v>
      </c>
      <c r="D241" s="17" t="str">
        <f>Hoja1!H236</f>
        <v xml:space="preserve">CONSERJE                                </v>
      </c>
      <c r="E241" s="16" t="s">
        <v>1902</v>
      </c>
      <c r="F241" s="16" t="str">
        <f>Hoja1!AH236</f>
        <v xml:space="preserve">Femenino  </v>
      </c>
      <c r="G241" s="18">
        <f>Hoja1!K236</f>
        <v>20000</v>
      </c>
      <c r="H241" s="18">
        <f>Hoja1!U236</f>
        <v>0</v>
      </c>
      <c r="I241" s="18">
        <f>Hoja1!V236</f>
        <v>574</v>
      </c>
      <c r="J241" s="18">
        <f>Hoja1!W236</f>
        <v>608</v>
      </c>
      <c r="K241" s="18">
        <f>Hoja1!X236</f>
        <v>0</v>
      </c>
      <c r="L241" s="18">
        <f>Hoja1!Y236</f>
        <v>0</v>
      </c>
      <c r="M241" s="19">
        <f>Hoja1!Z236</f>
        <v>0</v>
      </c>
      <c r="N241" s="20">
        <f>Hoja1!AC236</f>
        <v>0</v>
      </c>
      <c r="O241" s="20">
        <f>Hoja1!AA236</f>
        <v>0</v>
      </c>
      <c r="P241" s="19">
        <f>Hoja1!AE236</f>
        <v>1182</v>
      </c>
      <c r="Q241" s="19">
        <f>Hoja1!AF236</f>
        <v>18818</v>
      </c>
    </row>
    <row r="242" spans="1:17" s="21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7" t="str">
        <f>Hoja1!A237</f>
        <v>CARMEN ALTAGRACIA SUERO DE PEREZ</v>
      </c>
      <c r="D242" s="17" t="str">
        <f>Hoja1!H237</f>
        <v xml:space="preserve">AYUDANTE DE MANTENIMIENTO               </v>
      </c>
      <c r="E242" s="16" t="s">
        <v>1902</v>
      </c>
      <c r="F242" s="16" t="str">
        <f>Hoja1!AH237</f>
        <v xml:space="preserve">Femenino  </v>
      </c>
      <c r="G242" s="18">
        <f>Hoja1!K237</f>
        <v>20000</v>
      </c>
      <c r="H242" s="18">
        <f>Hoja1!U237</f>
        <v>0</v>
      </c>
      <c r="I242" s="18">
        <f>Hoja1!V237</f>
        <v>574</v>
      </c>
      <c r="J242" s="18">
        <f>Hoja1!W237</f>
        <v>608</v>
      </c>
      <c r="K242" s="18">
        <f>Hoja1!X237</f>
        <v>0</v>
      </c>
      <c r="L242" s="18">
        <f>Hoja1!Y237</f>
        <v>0</v>
      </c>
      <c r="M242" s="19">
        <f>Hoja1!Z237</f>
        <v>0</v>
      </c>
      <c r="N242" s="20">
        <f>Hoja1!AC237</f>
        <v>0</v>
      </c>
      <c r="O242" s="20">
        <f>Hoja1!AA237</f>
        <v>0</v>
      </c>
      <c r="P242" s="19">
        <f>Hoja1!AE237</f>
        <v>1182</v>
      </c>
      <c r="Q242" s="19">
        <f>Hoja1!AF237</f>
        <v>18818</v>
      </c>
    </row>
    <row r="243" spans="1:17" s="21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7" t="str">
        <f>Hoja1!A238</f>
        <v>CAYETANA CROUSSET PAREDES</v>
      </c>
      <c r="D243" s="17" t="str">
        <f>Hoja1!H238</f>
        <v xml:space="preserve">CONSERJE                                </v>
      </c>
      <c r="E243" s="16" t="s">
        <v>1902</v>
      </c>
      <c r="F243" s="16" t="str">
        <f>Hoja1!AH238</f>
        <v xml:space="preserve">Femenino  </v>
      </c>
      <c r="G243" s="18">
        <f>Hoja1!K238</f>
        <v>21000</v>
      </c>
      <c r="H243" s="18">
        <f>Hoja1!U238</f>
        <v>0</v>
      </c>
      <c r="I243" s="18">
        <f>Hoja1!V238</f>
        <v>602.70000000000005</v>
      </c>
      <c r="J243" s="18">
        <f>Hoja1!W238</f>
        <v>638.4</v>
      </c>
      <c r="K243" s="18">
        <f>Hoja1!X238</f>
        <v>0</v>
      </c>
      <c r="L243" s="18">
        <f>Hoja1!Y238</f>
        <v>0</v>
      </c>
      <c r="M243" s="19">
        <f>Hoja1!Z238</f>
        <v>9453.18</v>
      </c>
      <c r="N243" s="20">
        <f>Hoja1!AC238</f>
        <v>0</v>
      </c>
      <c r="O243" s="20">
        <f>Hoja1!AA238</f>
        <v>0</v>
      </c>
      <c r="P243" s="19">
        <f>Hoja1!AE238</f>
        <v>10694.28</v>
      </c>
      <c r="Q243" s="19">
        <f>Hoja1!AF238</f>
        <v>10305.719999999999</v>
      </c>
    </row>
    <row r="244" spans="1:17" s="21" customFormat="1" ht="18" customHeight="1">
      <c r="A244" s="22">
        <v>238</v>
      </c>
      <c r="B244" s="16" t="str">
        <f>Hoja1!G239</f>
        <v xml:space="preserve">14.2-DPTO. SERVICIOS GENERALES                                                  </v>
      </c>
      <c r="C244" s="17" t="str">
        <f>Hoja1!A239</f>
        <v>CHARLIS ROSARIO SUAREZ</v>
      </c>
      <c r="D244" s="17" t="str">
        <f>Hoja1!H239</f>
        <v xml:space="preserve">PLOMERO                                 </v>
      </c>
      <c r="E244" s="16" t="s">
        <v>1902</v>
      </c>
      <c r="F244" s="16" t="str">
        <f>Hoja1!AH239</f>
        <v xml:space="preserve">Masculino </v>
      </c>
      <c r="G244" s="18">
        <f>Hoja1!K239</f>
        <v>25000</v>
      </c>
      <c r="H244" s="18">
        <f>Hoja1!U239</f>
        <v>0</v>
      </c>
      <c r="I244" s="18">
        <f>Hoja1!V239</f>
        <v>717.5</v>
      </c>
      <c r="J244" s="18">
        <f>Hoja1!W239</f>
        <v>760</v>
      </c>
      <c r="K244" s="18">
        <f>Hoja1!X239</f>
        <v>0</v>
      </c>
      <c r="L244" s="18">
        <f>Hoja1!Y239</f>
        <v>0</v>
      </c>
      <c r="M244" s="19">
        <f>Hoja1!Z239</f>
        <v>10120.959999999999</v>
      </c>
      <c r="N244" s="20">
        <f>Hoja1!AC239</f>
        <v>0</v>
      </c>
      <c r="O244" s="20">
        <f>Hoja1!AA239</f>
        <v>0</v>
      </c>
      <c r="P244" s="19">
        <f>Hoja1!AE239</f>
        <v>11598.46</v>
      </c>
      <c r="Q244" s="19">
        <f>Hoja1!AF239</f>
        <v>13401.54</v>
      </c>
    </row>
    <row r="245" spans="1:17" s="21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7" t="str">
        <f>Hoja1!A240</f>
        <v>DOMINGO ANTONIO CUEVAS GONZALEZ</v>
      </c>
      <c r="D245" s="17" t="str">
        <f>Hoja1!H240</f>
        <v xml:space="preserve">AUXILIAR ADMINISTRATIVO                 </v>
      </c>
      <c r="E245" s="16" t="s">
        <v>1902</v>
      </c>
      <c r="F245" s="16" t="str">
        <f>Hoja1!AH240</f>
        <v xml:space="preserve">Masculino </v>
      </c>
      <c r="G245" s="18">
        <f>Hoja1!K240</f>
        <v>35000</v>
      </c>
      <c r="H245" s="18">
        <f>Hoja1!U240</f>
        <v>0</v>
      </c>
      <c r="I245" s="18">
        <f>Hoja1!V240</f>
        <v>1004.5</v>
      </c>
      <c r="J245" s="18">
        <f>Hoja1!W240</f>
        <v>1064</v>
      </c>
      <c r="K245" s="18">
        <f>Hoja1!X240</f>
        <v>0</v>
      </c>
      <c r="L245" s="18">
        <f>Hoja1!Y240</f>
        <v>0</v>
      </c>
      <c r="M245" s="19">
        <f>Hoja1!Z240</f>
        <v>500</v>
      </c>
      <c r="N245" s="20">
        <f>Hoja1!AC240</f>
        <v>0</v>
      </c>
      <c r="O245" s="20">
        <f>Hoja1!AA240</f>
        <v>0</v>
      </c>
      <c r="P245" s="19">
        <f>Hoja1!AE240</f>
        <v>2568.5</v>
      </c>
      <c r="Q245" s="19">
        <f>Hoja1!AF240</f>
        <v>32431.5</v>
      </c>
    </row>
    <row r="246" spans="1:17" s="21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7" t="str">
        <f>Hoja1!A241</f>
        <v>EDUARDO ANTONIO TINEO VENTURA</v>
      </c>
      <c r="D246" s="17" t="str">
        <f>Hoja1!H241</f>
        <v xml:space="preserve">ENCARGADO(A)                            </v>
      </c>
      <c r="E246" s="16" t="s">
        <v>1902</v>
      </c>
      <c r="F246" s="16" t="str">
        <f>Hoja1!AH241</f>
        <v xml:space="preserve">Masculino </v>
      </c>
      <c r="G246" s="18">
        <f>Hoja1!K241</f>
        <v>75000</v>
      </c>
      <c r="H246" s="18">
        <f>Hoja1!U241</f>
        <v>6309.35</v>
      </c>
      <c r="I246" s="18">
        <f>Hoja1!V241</f>
        <v>2152.5</v>
      </c>
      <c r="J246" s="18">
        <f>Hoja1!W241</f>
        <v>2280</v>
      </c>
      <c r="K246" s="18">
        <f>Hoja1!X241</f>
        <v>0</v>
      </c>
      <c r="L246" s="18">
        <f>Hoja1!Y241</f>
        <v>0</v>
      </c>
      <c r="M246" s="19">
        <f>Hoja1!Z241</f>
        <v>1300</v>
      </c>
      <c r="N246" s="20">
        <f>Hoja1!AC241</f>
        <v>0</v>
      </c>
      <c r="O246" s="20">
        <f>Hoja1!AA241</f>
        <v>0</v>
      </c>
      <c r="P246" s="19">
        <f>Hoja1!AE241</f>
        <v>12041.85</v>
      </c>
      <c r="Q246" s="19">
        <f>Hoja1!AF241</f>
        <v>62958.15</v>
      </c>
    </row>
    <row r="247" spans="1:17" s="21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7" t="str">
        <f>Hoja1!A242</f>
        <v>EDVELIN FAMILIA PEREZ</v>
      </c>
      <c r="D247" s="17" t="str">
        <f>Hoja1!H242</f>
        <v xml:space="preserve">CONSERJE                                </v>
      </c>
      <c r="E247" s="16" t="s">
        <v>1902</v>
      </c>
      <c r="F247" s="16" t="str">
        <f>Hoja1!AH242</f>
        <v xml:space="preserve">Femenino  </v>
      </c>
      <c r="G247" s="18">
        <f>Hoja1!K242</f>
        <v>21000</v>
      </c>
      <c r="H247" s="18">
        <f>Hoja1!U242</f>
        <v>0</v>
      </c>
      <c r="I247" s="18">
        <f>Hoja1!V242</f>
        <v>602.70000000000005</v>
      </c>
      <c r="J247" s="18">
        <f>Hoja1!W242</f>
        <v>638.4</v>
      </c>
      <c r="K247" s="18">
        <f>Hoja1!X242</f>
        <v>0</v>
      </c>
      <c r="L247" s="18">
        <f>Hoja1!Y242</f>
        <v>0</v>
      </c>
      <c r="M247" s="19">
        <f>Hoja1!Z242</f>
        <v>4147.4799999999996</v>
      </c>
      <c r="N247" s="20">
        <f>Hoja1!AC242</f>
        <v>0</v>
      </c>
      <c r="O247" s="20">
        <f>Hoja1!AA242</f>
        <v>0</v>
      </c>
      <c r="P247" s="19">
        <f>Hoja1!AE242</f>
        <v>5388.58</v>
      </c>
      <c r="Q247" s="19">
        <f>Hoja1!AF242</f>
        <v>15611.42</v>
      </c>
    </row>
    <row r="248" spans="1:17" s="21" customFormat="1" ht="18" customHeight="1">
      <c r="A248" s="22">
        <v>242</v>
      </c>
      <c r="B248" s="16" t="str">
        <f>Hoja1!G243</f>
        <v xml:space="preserve">14.2-DPTO. SERVICIOS GENERALES                                                  </v>
      </c>
      <c r="C248" s="17" t="str">
        <f>Hoja1!A243</f>
        <v>ELISAUL ARTURO TINEO ORTIZ</v>
      </c>
      <c r="D248" s="17" t="str">
        <f>Hoja1!H243</f>
        <v xml:space="preserve">AUXILIAR                                </v>
      </c>
      <c r="E248" s="16" t="s">
        <v>1902</v>
      </c>
      <c r="F248" s="16" t="str">
        <f>Hoja1!AH243</f>
        <v xml:space="preserve">Masculino </v>
      </c>
      <c r="G248" s="18">
        <f>Hoja1!K243</f>
        <v>21000</v>
      </c>
      <c r="H248" s="18">
        <f>Hoja1!U243</f>
        <v>0</v>
      </c>
      <c r="I248" s="18">
        <f>Hoja1!V243</f>
        <v>602.70000000000005</v>
      </c>
      <c r="J248" s="18">
        <f>Hoja1!W243</f>
        <v>638.4</v>
      </c>
      <c r="K248" s="18">
        <f>Hoja1!X243</f>
        <v>0</v>
      </c>
      <c r="L248" s="18">
        <f>Hoja1!Y243</f>
        <v>0</v>
      </c>
      <c r="M248" s="19">
        <f>Hoja1!Z243</f>
        <v>12412.88</v>
      </c>
      <c r="N248" s="20">
        <f>Hoja1!AC243</f>
        <v>0</v>
      </c>
      <c r="O248" s="20">
        <f>Hoja1!AA243</f>
        <v>0</v>
      </c>
      <c r="P248" s="19">
        <f>Hoja1!AE243</f>
        <v>13653.98</v>
      </c>
      <c r="Q248" s="19">
        <f>Hoja1!AF243</f>
        <v>7346.02</v>
      </c>
    </row>
    <row r="249" spans="1:17" s="21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7" t="str">
        <f>Hoja1!A244</f>
        <v>ESTHER SANCHEZ DE OLEO</v>
      </c>
      <c r="D249" s="17" t="str">
        <f>Hoja1!H244</f>
        <v xml:space="preserve">CONSERJE                                </v>
      </c>
      <c r="E249" s="16" t="s">
        <v>1902</v>
      </c>
      <c r="F249" s="16" t="str">
        <f>Hoja1!AH244</f>
        <v xml:space="preserve">Femenino  </v>
      </c>
      <c r="G249" s="18">
        <f>Hoja1!K244</f>
        <v>21000</v>
      </c>
      <c r="H249" s="18">
        <f>Hoja1!U244</f>
        <v>0</v>
      </c>
      <c r="I249" s="18">
        <f>Hoja1!V244</f>
        <v>602.70000000000005</v>
      </c>
      <c r="J249" s="18">
        <f>Hoja1!W244</f>
        <v>638.4</v>
      </c>
      <c r="K249" s="18">
        <f>Hoja1!X244</f>
        <v>0</v>
      </c>
      <c r="L249" s="18">
        <f>Hoja1!Y244</f>
        <v>0</v>
      </c>
      <c r="M249" s="19">
        <f>Hoja1!Z244</f>
        <v>9178.42</v>
      </c>
      <c r="N249" s="20">
        <f>Hoja1!AC244</f>
        <v>0</v>
      </c>
      <c r="O249" s="20">
        <f>Hoja1!AA244</f>
        <v>0</v>
      </c>
      <c r="P249" s="19">
        <f>Hoja1!AE244</f>
        <v>10419.52</v>
      </c>
      <c r="Q249" s="19">
        <f>Hoja1!AF244</f>
        <v>10580.48</v>
      </c>
    </row>
    <row r="250" spans="1:17" s="21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7" t="str">
        <f>Hoja1!A245</f>
        <v>EUSTAQUIA MERCEDES GOMEZ MENDEZ</v>
      </c>
      <c r="D250" s="17" t="str">
        <f>Hoja1!H245</f>
        <v xml:space="preserve">CONSERJE                                </v>
      </c>
      <c r="E250" s="16" t="s">
        <v>1902</v>
      </c>
      <c r="F250" s="16" t="str">
        <f>Hoja1!AH245</f>
        <v xml:space="preserve">Femenino  </v>
      </c>
      <c r="G250" s="18">
        <f>Hoja1!K245</f>
        <v>22000</v>
      </c>
      <c r="H250" s="18">
        <f>Hoja1!U245</f>
        <v>0</v>
      </c>
      <c r="I250" s="18">
        <f>Hoja1!V245</f>
        <v>631.4</v>
      </c>
      <c r="J250" s="18">
        <f>Hoja1!W245</f>
        <v>668.8</v>
      </c>
      <c r="K250" s="18">
        <f>Hoja1!X245</f>
        <v>0</v>
      </c>
      <c r="L250" s="18">
        <f>Hoja1!Y245</f>
        <v>0</v>
      </c>
      <c r="M250" s="19">
        <f>Hoja1!Z245</f>
        <v>10861.92</v>
      </c>
      <c r="N250" s="20">
        <f>Hoja1!AC245</f>
        <v>0</v>
      </c>
      <c r="O250" s="20">
        <f>Hoja1!AA245</f>
        <v>0</v>
      </c>
      <c r="P250" s="19">
        <f>Hoja1!AE245</f>
        <v>12162.12</v>
      </c>
      <c r="Q250" s="19">
        <f>Hoja1!AF245</f>
        <v>9837.8799999999992</v>
      </c>
    </row>
    <row r="251" spans="1:17" s="21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7" t="str">
        <f>Hoja1!A246</f>
        <v>FELIZ ANTONIO SUERO</v>
      </c>
      <c r="D251" s="17" t="str">
        <f>Hoja1!H246</f>
        <v xml:space="preserve">CONSERJE                                </v>
      </c>
      <c r="E251" s="16" t="s">
        <v>1902</v>
      </c>
      <c r="F251" s="16" t="str">
        <f>Hoja1!AH246</f>
        <v xml:space="preserve">Masculino </v>
      </c>
      <c r="G251" s="18">
        <f>Hoja1!K246</f>
        <v>22000</v>
      </c>
      <c r="H251" s="18">
        <f>Hoja1!U246</f>
        <v>0</v>
      </c>
      <c r="I251" s="18">
        <f>Hoja1!V246</f>
        <v>631.4</v>
      </c>
      <c r="J251" s="18">
        <f>Hoja1!W246</f>
        <v>668.8</v>
      </c>
      <c r="K251" s="18">
        <f>Hoja1!X246</f>
        <v>0</v>
      </c>
      <c r="L251" s="18">
        <f>Hoja1!Y246</f>
        <v>0</v>
      </c>
      <c r="M251" s="19">
        <f>Hoja1!Z246</f>
        <v>1000</v>
      </c>
      <c r="N251" s="20">
        <f>Hoja1!AC246</f>
        <v>0</v>
      </c>
      <c r="O251" s="20">
        <f>Hoja1!AA246</f>
        <v>0</v>
      </c>
      <c r="P251" s="19">
        <f>Hoja1!AE246</f>
        <v>2300.1999999999998</v>
      </c>
      <c r="Q251" s="19">
        <f>Hoja1!AF246</f>
        <v>19699.8</v>
      </c>
    </row>
    <row r="252" spans="1:17" s="21" customFormat="1" ht="18" customHeight="1">
      <c r="A252" s="22">
        <v>246</v>
      </c>
      <c r="B252" s="16" t="str">
        <f>Hoja1!G247</f>
        <v xml:space="preserve">14.2-DPTO. SERVICIOS GENERALES                                                  </v>
      </c>
      <c r="C252" s="17" t="str">
        <f>Hoja1!A247</f>
        <v>GERMANIA RODRIGUEZ RODRIGUEZ</v>
      </c>
      <c r="D252" s="17" t="str">
        <f>Hoja1!H247</f>
        <v xml:space="preserve">CONSERJE                                </v>
      </c>
      <c r="E252" s="16" t="s">
        <v>1902</v>
      </c>
      <c r="F252" s="16" t="str">
        <f>Hoja1!AH247</f>
        <v xml:space="preserve">Femenino  </v>
      </c>
      <c r="G252" s="18">
        <f>Hoja1!K247</f>
        <v>21000</v>
      </c>
      <c r="H252" s="18">
        <f>Hoja1!U247</f>
        <v>0</v>
      </c>
      <c r="I252" s="18">
        <f>Hoja1!V247</f>
        <v>602.70000000000005</v>
      </c>
      <c r="J252" s="18">
        <f>Hoja1!W247</f>
        <v>638.4</v>
      </c>
      <c r="K252" s="18">
        <f>Hoja1!X247</f>
        <v>0</v>
      </c>
      <c r="L252" s="18">
        <f>Hoja1!Y247</f>
        <v>0</v>
      </c>
      <c r="M252" s="19">
        <f>Hoja1!Z247</f>
        <v>12286.59</v>
      </c>
      <c r="N252" s="20">
        <f>Hoja1!AC247</f>
        <v>0</v>
      </c>
      <c r="O252" s="20">
        <f>Hoja1!AA247</f>
        <v>0</v>
      </c>
      <c r="P252" s="19">
        <f>Hoja1!AE247</f>
        <v>13527.69</v>
      </c>
      <c r="Q252" s="19">
        <f>Hoja1!AF247</f>
        <v>7472.31</v>
      </c>
    </row>
    <row r="253" spans="1:17" s="21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7" t="str">
        <f>Hoja1!A248</f>
        <v>HEIDY ELIZABETH KING LUNA</v>
      </c>
      <c r="D253" s="17" t="str">
        <f>Hoja1!H248</f>
        <v xml:space="preserve">AUXILIAR                                </v>
      </c>
      <c r="E253" s="16" t="s">
        <v>1903</v>
      </c>
      <c r="F253" s="16" t="str">
        <f>Hoja1!AH248</f>
        <v xml:space="preserve">Femenino  </v>
      </c>
      <c r="G253" s="18">
        <f>Hoja1!K248</f>
        <v>28000</v>
      </c>
      <c r="H253" s="18">
        <f>Hoja1!U248</f>
        <v>0</v>
      </c>
      <c r="I253" s="18">
        <f>Hoja1!V248</f>
        <v>803.6</v>
      </c>
      <c r="J253" s="18">
        <f>Hoja1!W248</f>
        <v>851.2</v>
      </c>
      <c r="K253" s="18">
        <f>Hoja1!X248</f>
        <v>0</v>
      </c>
      <c r="L253" s="18">
        <f>Hoja1!Y248</f>
        <v>0</v>
      </c>
      <c r="M253" s="19">
        <f>Hoja1!Z248</f>
        <v>0</v>
      </c>
      <c r="N253" s="20">
        <f>Hoja1!AC248</f>
        <v>0</v>
      </c>
      <c r="O253" s="20">
        <f>Hoja1!AA248</f>
        <v>0</v>
      </c>
      <c r="P253" s="19">
        <f>Hoja1!AE248</f>
        <v>1654.8</v>
      </c>
      <c r="Q253" s="19">
        <f>Hoja1!AF248</f>
        <v>26345.200000000001</v>
      </c>
    </row>
    <row r="254" spans="1:17" s="21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7" t="str">
        <f>Hoja1!A249</f>
        <v>HENRY SANCHEZ MATEO</v>
      </c>
      <c r="D254" s="17" t="str">
        <f>Hoja1!H249</f>
        <v xml:space="preserve">CONSERJE                                </v>
      </c>
      <c r="E254" s="16" t="s">
        <v>1902</v>
      </c>
      <c r="F254" s="16" t="str">
        <f>Hoja1!AH249</f>
        <v xml:space="preserve">Masculino </v>
      </c>
      <c r="G254" s="18">
        <f>Hoja1!K249</f>
        <v>21000</v>
      </c>
      <c r="H254" s="18">
        <f>Hoja1!U249</f>
        <v>0</v>
      </c>
      <c r="I254" s="18">
        <f>Hoja1!V249</f>
        <v>602.70000000000005</v>
      </c>
      <c r="J254" s="18">
        <f>Hoja1!W249</f>
        <v>638.4</v>
      </c>
      <c r="K254" s="18">
        <f>Hoja1!X249</f>
        <v>0</v>
      </c>
      <c r="L254" s="18">
        <f>Hoja1!Y249</f>
        <v>0</v>
      </c>
      <c r="M254" s="19">
        <f>Hoja1!Z249</f>
        <v>5373.47</v>
      </c>
      <c r="N254" s="20">
        <f>Hoja1!AC249</f>
        <v>0</v>
      </c>
      <c r="O254" s="20">
        <f>Hoja1!AA249</f>
        <v>0</v>
      </c>
      <c r="P254" s="19">
        <f>Hoja1!AE249</f>
        <v>6614.57</v>
      </c>
      <c r="Q254" s="19">
        <f>Hoja1!AF249</f>
        <v>14385.43</v>
      </c>
    </row>
    <row r="255" spans="1:17" s="21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7" t="str">
        <f>Hoja1!A250</f>
        <v>IBELICE TEJADA DE AYALA</v>
      </c>
      <c r="D255" s="17" t="str">
        <f>Hoja1!H250</f>
        <v xml:space="preserve">CONSERJE                                </v>
      </c>
      <c r="E255" s="16" t="s">
        <v>1902</v>
      </c>
      <c r="F255" s="16" t="str">
        <f>Hoja1!AH250</f>
        <v xml:space="preserve">Femenino  </v>
      </c>
      <c r="G255" s="18">
        <f>Hoja1!K250</f>
        <v>21000</v>
      </c>
      <c r="H255" s="18">
        <f>Hoja1!U250</f>
        <v>0</v>
      </c>
      <c r="I255" s="18">
        <f>Hoja1!V250</f>
        <v>602.70000000000005</v>
      </c>
      <c r="J255" s="18">
        <f>Hoja1!W250</f>
        <v>638.4</v>
      </c>
      <c r="K255" s="18">
        <f>Hoja1!X250</f>
        <v>0</v>
      </c>
      <c r="L255" s="18">
        <f>Hoja1!Y250</f>
        <v>0</v>
      </c>
      <c r="M255" s="19">
        <f>Hoja1!Z250</f>
        <v>0</v>
      </c>
      <c r="N255" s="20">
        <f>Hoja1!AC250</f>
        <v>0</v>
      </c>
      <c r="O255" s="20">
        <f>Hoja1!AA250</f>
        <v>0</v>
      </c>
      <c r="P255" s="19">
        <f>Hoja1!AE250</f>
        <v>1241.0999999999999</v>
      </c>
      <c r="Q255" s="19">
        <f>Hoja1!AF250</f>
        <v>19758.900000000001</v>
      </c>
    </row>
    <row r="256" spans="1:17" s="21" customFormat="1" ht="18" customHeight="1">
      <c r="A256" s="22">
        <v>250</v>
      </c>
      <c r="B256" s="16" t="str">
        <f>Hoja1!G251</f>
        <v xml:space="preserve">14.2-DPTO. SERVICIOS GENERALES                                                  </v>
      </c>
      <c r="C256" s="17" t="str">
        <f>Hoja1!A251</f>
        <v>ILUMINADA RINCON DE LA CRUZ</v>
      </c>
      <c r="D256" s="17" t="str">
        <f>Hoja1!H251</f>
        <v xml:space="preserve">CONSERJE                                </v>
      </c>
      <c r="E256" s="16" t="s">
        <v>1902</v>
      </c>
      <c r="F256" s="16" t="str">
        <f>Hoja1!AH251</f>
        <v xml:space="preserve">Femenino  </v>
      </c>
      <c r="G256" s="18">
        <f>Hoja1!K251</f>
        <v>21000</v>
      </c>
      <c r="H256" s="18">
        <f>Hoja1!U251</f>
        <v>0</v>
      </c>
      <c r="I256" s="18">
        <f>Hoja1!V251</f>
        <v>602.70000000000005</v>
      </c>
      <c r="J256" s="18">
        <f>Hoja1!W251</f>
        <v>638.4</v>
      </c>
      <c r="K256" s="18">
        <f>Hoja1!X251</f>
        <v>0</v>
      </c>
      <c r="L256" s="18">
        <f>Hoja1!Y251</f>
        <v>0</v>
      </c>
      <c r="M256" s="19">
        <f>Hoja1!Z251</f>
        <v>8543.66</v>
      </c>
      <c r="N256" s="20">
        <f>Hoja1!AC251</f>
        <v>0</v>
      </c>
      <c r="O256" s="20">
        <f>Hoja1!AA251</f>
        <v>0</v>
      </c>
      <c r="P256" s="19">
        <f>Hoja1!AE251</f>
        <v>9784.76</v>
      </c>
      <c r="Q256" s="19">
        <f>Hoja1!AF251</f>
        <v>11215.24</v>
      </c>
    </row>
    <row r="257" spans="1:17" s="21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7" t="str">
        <f>Hoja1!A252</f>
        <v>JONATTAN RUBEN MARMOLEJOS DIAZ</v>
      </c>
      <c r="D257" s="17" t="str">
        <f>Hoja1!H252</f>
        <v xml:space="preserve">ELECTRICISTA                            </v>
      </c>
      <c r="E257" s="16" t="s">
        <v>1902</v>
      </c>
      <c r="F257" s="16" t="str">
        <f>Hoja1!AH252</f>
        <v xml:space="preserve">Masculino </v>
      </c>
      <c r="G257" s="18">
        <f>Hoja1!K252</f>
        <v>36000</v>
      </c>
      <c r="H257" s="18">
        <f>Hoja1!U252</f>
        <v>0</v>
      </c>
      <c r="I257" s="18">
        <f>Hoja1!V252</f>
        <v>1033.2</v>
      </c>
      <c r="J257" s="18">
        <f>Hoja1!W252</f>
        <v>1094.4000000000001</v>
      </c>
      <c r="K257" s="18">
        <f>Hoja1!X252</f>
        <v>0</v>
      </c>
      <c r="L257" s="18">
        <f>Hoja1!Y252</f>
        <v>0</v>
      </c>
      <c r="M257" s="19">
        <f>Hoja1!Z252</f>
        <v>16189.23</v>
      </c>
      <c r="N257" s="20">
        <f>Hoja1!AC252</f>
        <v>0</v>
      </c>
      <c r="O257" s="20">
        <f>Hoja1!AA252</f>
        <v>0</v>
      </c>
      <c r="P257" s="19">
        <f>Hoja1!AE252</f>
        <v>18316.830000000002</v>
      </c>
      <c r="Q257" s="19">
        <f>Hoja1!AF252</f>
        <v>17683.169999999998</v>
      </c>
    </row>
    <row r="258" spans="1:17" s="21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7" t="str">
        <f>Hoja1!A253</f>
        <v>JOVANNY UREÑA SANTOS</v>
      </c>
      <c r="D258" s="17" t="str">
        <f>Hoja1!H253</f>
        <v xml:space="preserve">CONSERJE                                </v>
      </c>
      <c r="E258" s="16" t="s">
        <v>1902</v>
      </c>
      <c r="F258" s="16" t="str">
        <f>Hoja1!AH253</f>
        <v xml:space="preserve">Femenino  </v>
      </c>
      <c r="G258" s="18">
        <f>Hoja1!K253</f>
        <v>21000</v>
      </c>
      <c r="H258" s="18">
        <f>Hoja1!U253</f>
        <v>0</v>
      </c>
      <c r="I258" s="18">
        <f>Hoja1!V253</f>
        <v>602.70000000000005</v>
      </c>
      <c r="J258" s="18">
        <f>Hoja1!W253</f>
        <v>638.4</v>
      </c>
      <c r="K258" s="18">
        <f>Hoja1!X253</f>
        <v>0</v>
      </c>
      <c r="L258" s="18">
        <f>Hoja1!Y253</f>
        <v>0</v>
      </c>
      <c r="M258" s="19">
        <f>Hoja1!Z253</f>
        <v>0</v>
      </c>
      <c r="N258" s="20">
        <f>Hoja1!AC253</f>
        <v>0</v>
      </c>
      <c r="O258" s="20">
        <f>Hoja1!AA253</f>
        <v>0</v>
      </c>
      <c r="P258" s="19">
        <f>Hoja1!AE253</f>
        <v>1241.0999999999999</v>
      </c>
      <c r="Q258" s="19">
        <f>Hoja1!AF253</f>
        <v>19758.900000000001</v>
      </c>
    </row>
    <row r="259" spans="1:17" s="21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7" t="str">
        <f>Hoja1!A254</f>
        <v>JUAN BAUTISTA CABA FRIAS</v>
      </c>
      <c r="D259" s="17" t="str">
        <f>Hoja1!H254</f>
        <v xml:space="preserve">CONSERJE                                </v>
      </c>
      <c r="E259" s="16" t="s">
        <v>1902</v>
      </c>
      <c r="F259" s="16" t="str">
        <f>Hoja1!AH254</f>
        <v xml:space="preserve">Masculino </v>
      </c>
      <c r="G259" s="18">
        <f>Hoja1!K254</f>
        <v>21000</v>
      </c>
      <c r="H259" s="18">
        <f>Hoja1!U254</f>
        <v>0</v>
      </c>
      <c r="I259" s="18">
        <f>Hoja1!V254</f>
        <v>602.70000000000005</v>
      </c>
      <c r="J259" s="18">
        <f>Hoja1!W254</f>
        <v>638.4</v>
      </c>
      <c r="K259" s="18">
        <f>Hoja1!X254</f>
        <v>0</v>
      </c>
      <c r="L259" s="18">
        <f>Hoja1!Y254</f>
        <v>0</v>
      </c>
      <c r="M259" s="19">
        <f>Hoja1!Z254</f>
        <v>0</v>
      </c>
      <c r="N259" s="20">
        <f>Hoja1!AC254</f>
        <v>0</v>
      </c>
      <c r="O259" s="20">
        <f>Hoja1!AA254</f>
        <v>0</v>
      </c>
      <c r="P259" s="19">
        <f>Hoja1!AE254</f>
        <v>1241.0999999999999</v>
      </c>
      <c r="Q259" s="19">
        <f>Hoja1!AF254</f>
        <v>19758.900000000001</v>
      </c>
    </row>
    <row r="260" spans="1:17" s="21" customFormat="1" ht="18" customHeight="1">
      <c r="A260" s="22">
        <v>254</v>
      </c>
      <c r="B260" s="16" t="str">
        <f>Hoja1!G255</f>
        <v xml:space="preserve">14.2-DPTO. SERVICIOS GENERALES                                                  </v>
      </c>
      <c r="C260" s="17" t="str">
        <f>Hoja1!A255</f>
        <v>JUAN CABRERA DE LA CRUZ</v>
      </c>
      <c r="D260" s="17" t="str">
        <f>Hoja1!H255</f>
        <v xml:space="preserve">AYUDANTE DE MANTENIMIENTO               </v>
      </c>
      <c r="E260" s="16" t="s">
        <v>1902</v>
      </c>
      <c r="F260" s="16" t="str">
        <f>Hoja1!AH255</f>
        <v xml:space="preserve">Masculino </v>
      </c>
      <c r="G260" s="18">
        <f>Hoja1!K255</f>
        <v>20000</v>
      </c>
      <c r="H260" s="18">
        <f>Hoja1!U255</f>
        <v>0</v>
      </c>
      <c r="I260" s="18">
        <f>Hoja1!V255</f>
        <v>574</v>
      </c>
      <c r="J260" s="18">
        <f>Hoja1!W255</f>
        <v>608</v>
      </c>
      <c r="K260" s="18">
        <f>Hoja1!X255</f>
        <v>0</v>
      </c>
      <c r="L260" s="18">
        <f>Hoja1!Y255</f>
        <v>0</v>
      </c>
      <c r="M260" s="19">
        <f>Hoja1!Z255</f>
        <v>10578.42</v>
      </c>
      <c r="N260" s="20">
        <f>Hoja1!AC255</f>
        <v>0</v>
      </c>
      <c r="O260" s="20">
        <f>Hoja1!AA255</f>
        <v>0</v>
      </c>
      <c r="P260" s="19">
        <f>Hoja1!AE255</f>
        <v>11760.42</v>
      </c>
      <c r="Q260" s="19">
        <f>Hoja1!AF255</f>
        <v>8239.58</v>
      </c>
    </row>
    <row r="261" spans="1:17" s="21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7" t="str">
        <f>Hoja1!A256</f>
        <v>KATHERINE YANIRA PIMENTEL CHALAS</v>
      </c>
      <c r="D261" s="17" t="str">
        <f>Hoja1!H256</f>
        <v xml:space="preserve">AUXILIAR ADMINISTRATIVO                 </v>
      </c>
      <c r="E261" s="16" t="s">
        <v>1902</v>
      </c>
      <c r="F261" s="16" t="str">
        <f>Hoja1!AH256</f>
        <v xml:space="preserve">Femenino  </v>
      </c>
      <c r="G261" s="18">
        <f>Hoja1!K256</f>
        <v>30000</v>
      </c>
      <c r="H261" s="18">
        <f>Hoja1!U256</f>
        <v>0</v>
      </c>
      <c r="I261" s="18">
        <f>Hoja1!V256</f>
        <v>861</v>
      </c>
      <c r="J261" s="18">
        <f>Hoja1!W256</f>
        <v>912</v>
      </c>
      <c r="K261" s="18">
        <f>Hoja1!X256</f>
        <v>0</v>
      </c>
      <c r="L261" s="18">
        <f>Hoja1!Y256</f>
        <v>0</v>
      </c>
      <c r="M261" s="19">
        <f>Hoja1!Z256</f>
        <v>0</v>
      </c>
      <c r="N261" s="20">
        <f>Hoja1!AC256</f>
        <v>0</v>
      </c>
      <c r="O261" s="20">
        <f>Hoja1!AA256</f>
        <v>0</v>
      </c>
      <c r="P261" s="19">
        <f>Hoja1!AE256</f>
        <v>1773</v>
      </c>
      <c r="Q261" s="19">
        <f>Hoja1!AF256</f>
        <v>28227</v>
      </c>
    </row>
    <row r="262" spans="1:17" s="21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7" t="str">
        <f>Hoja1!A257</f>
        <v>KEILY DE LOS SANTOS AQUINO</v>
      </c>
      <c r="D262" s="17" t="str">
        <f>Hoja1!H257</f>
        <v xml:space="preserve">CONSERJE                                </v>
      </c>
      <c r="E262" s="16" t="s">
        <v>1902</v>
      </c>
      <c r="F262" s="16" t="str">
        <f>Hoja1!AH257</f>
        <v xml:space="preserve">Femenino  </v>
      </c>
      <c r="G262" s="18">
        <f>Hoja1!K257</f>
        <v>21000</v>
      </c>
      <c r="H262" s="18">
        <f>Hoja1!U257</f>
        <v>0</v>
      </c>
      <c r="I262" s="18">
        <f>Hoja1!V257</f>
        <v>602.70000000000005</v>
      </c>
      <c r="J262" s="18">
        <f>Hoja1!W257</f>
        <v>638.4</v>
      </c>
      <c r="K262" s="18">
        <f>Hoja1!X257</f>
        <v>0</v>
      </c>
      <c r="L262" s="18">
        <f>Hoja1!Y257</f>
        <v>0</v>
      </c>
      <c r="M262" s="19">
        <f>Hoja1!Z257</f>
        <v>1000</v>
      </c>
      <c r="N262" s="20">
        <f>Hoja1!AC257</f>
        <v>0</v>
      </c>
      <c r="O262" s="20">
        <f>Hoja1!AA257</f>
        <v>0</v>
      </c>
      <c r="P262" s="19">
        <f>Hoja1!AE257</f>
        <v>2241.1</v>
      </c>
      <c r="Q262" s="19">
        <f>Hoja1!AF257</f>
        <v>18758.900000000001</v>
      </c>
    </row>
    <row r="263" spans="1:17" s="21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7" t="str">
        <f>Hoja1!A258</f>
        <v>KENSON CHAU MARTE</v>
      </c>
      <c r="D263" s="17" t="str">
        <f>Hoja1!H258</f>
        <v xml:space="preserve">ELECTRICISTA                            </v>
      </c>
      <c r="E263" s="16" t="s">
        <v>1902</v>
      </c>
      <c r="F263" s="16" t="str">
        <f>Hoja1!AH258</f>
        <v xml:space="preserve">Masculino </v>
      </c>
      <c r="G263" s="18">
        <f>Hoja1!K258</f>
        <v>25000</v>
      </c>
      <c r="H263" s="18">
        <f>Hoja1!U258</f>
        <v>0</v>
      </c>
      <c r="I263" s="18">
        <f>Hoja1!V258</f>
        <v>717.5</v>
      </c>
      <c r="J263" s="18">
        <f>Hoja1!W258</f>
        <v>760</v>
      </c>
      <c r="K263" s="18">
        <f>Hoja1!X258</f>
        <v>0</v>
      </c>
      <c r="L263" s="18">
        <f>Hoja1!Y258</f>
        <v>0</v>
      </c>
      <c r="M263" s="19">
        <f>Hoja1!Z258</f>
        <v>0</v>
      </c>
      <c r="N263" s="20">
        <f>Hoja1!AC258</f>
        <v>0</v>
      </c>
      <c r="O263" s="20">
        <f>Hoja1!AA258</f>
        <v>0</v>
      </c>
      <c r="P263" s="19">
        <f>Hoja1!AE258</f>
        <v>1477.5</v>
      </c>
      <c r="Q263" s="19">
        <f>Hoja1!AF258</f>
        <v>23522.5</v>
      </c>
    </row>
    <row r="264" spans="1:17" s="21" customFormat="1" ht="18" customHeight="1">
      <c r="A264" s="22">
        <v>258</v>
      </c>
      <c r="B264" s="16" t="str">
        <f>Hoja1!G259</f>
        <v xml:space="preserve">14.2-DPTO. SERVICIOS GENERALES                                                  </v>
      </c>
      <c r="C264" s="17" t="str">
        <f>Hoja1!A259</f>
        <v>LUIS EMILIO MATOS PEÑA</v>
      </c>
      <c r="D264" s="17" t="str">
        <f>Hoja1!H259</f>
        <v xml:space="preserve">VIGILANTE                               </v>
      </c>
      <c r="E264" s="16" t="s">
        <v>1902</v>
      </c>
      <c r="F264" s="16" t="str">
        <f>Hoja1!AH259</f>
        <v xml:space="preserve">Masculino </v>
      </c>
      <c r="G264" s="18">
        <f>Hoja1!K259</f>
        <v>25000</v>
      </c>
      <c r="H264" s="18">
        <f>Hoja1!U259</f>
        <v>0</v>
      </c>
      <c r="I264" s="18">
        <f>Hoja1!V259</f>
        <v>717.5</v>
      </c>
      <c r="J264" s="18">
        <f>Hoja1!W259</f>
        <v>760</v>
      </c>
      <c r="K264" s="18">
        <f>Hoja1!X259</f>
        <v>0</v>
      </c>
      <c r="L264" s="18">
        <f>Hoja1!Y259</f>
        <v>0</v>
      </c>
      <c r="M264" s="19">
        <f>Hoja1!Z259</f>
        <v>1000</v>
      </c>
      <c r="N264" s="20">
        <f>Hoja1!AC259</f>
        <v>0</v>
      </c>
      <c r="O264" s="20">
        <f>Hoja1!AA259</f>
        <v>0</v>
      </c>
      <c r="P264" s="19">
        <f>Hoja1!AE259</f>
        <v>2477.5</v>
      </c>
      <c r="Q264" s="19">
        <f>Hoja1!AF259</f>
        <v>22522.5</v>
      </c>
    </row>
    <row r="265" spans="1:17" s="21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7" t="str">
        <f>Hoja1!A260</f>
        <v>MARCIA PERALTA</v>
      </c>
      <c r="D265" s="17" t="str">
        <f>Hoja1!H260</f>
        <v xml:space="preserve">CONSERJE                                </v>
      </c>
      <c r="E265" s="16" t="s">
        <v>1902</v>
      </c>
      <c r="F265" s="16" t="str">
        <f>Hoja1!AH260</f>
        <v xml:space="preserve">Femenino  </v>
      </c>
      <c r="G265" s="18">
        <f>Hoja1!K260</f>
        <v>20000</v>
      </c>
      <c r="H265" s="18">
        <f>Hoja1!U260</f>
        <v>0</v>
      </c>
      <c r="I265" s="18">
        <f>Hoja1!V260</f>
        <v>574</v>
      </c>
      <c r="J265" s="18">
        <f>Hoja1!W260</f>
        <v>608</v>
      </c>
      <c r="K265" s="18">
        <f>Hoja1!X260</f>
        <v>0</v>
      </c>
      <c r="L265" s="18">
        <f>Hoja1!Y260</f>
        <v>0</v>
      </c>
      <c r="M265" s="19">
        <f>Hoja1!Z260</f>
        <v>1500</v>
      </c>
      <c r="N265" s="20">
        <f>Hoja1!AC260</f>
        <v>0</v>
      </c>
      <c r="O265" s="20">
        <f>Hoja1!AA260</f>
        <v>0</v>
      </c>
      <c r="P265" s="19">
        <f>Hoja1!AE260</f>
        <v>2682</v>
      </c>
      <c r="Q265" s="19">
        <f>Hoja1!AF260</f>
        <v>17318</v>
      </c>
    </row>
    <row r="266" spans="1:17" s="21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7" t="str">
        <f>Hoja1!A261</f>
        <v>MARTIRES MAÑON ROSARIO</v>
      </c>
      <c r="D266" s="17" t="str">
        <f>Hoja1!H261</f>
        <v xml:space="preserve">CONSERJE                                </v>
      </c>
      <c r="E266" s="16" t="s">
        <v>1902</v>
      </c>
      <c r="F266" s="16" t="str">
        <f>Hoja1!AH261</f>
        <v xml:space="preserve">Masculino </v>
      </c>
      <c r="G266" s="18">
        <f>Hoja1!K261</f>
        <v>21000</v>
      </c>
      <c r="H266" s="18">
        <f>Hoja1!U261</f>
        <v>0</v>
      </c>
      <c r="I266" s="18">
        <f>Hoja1!V261</f>
        <v>602.70000000000005</v>
      </c>
      <c r="J266" s="18">
        <f>Hoja1!W261</f>
        <v>638.4</v>
      </c>
      <c r="K266" s="18">
        <f>Hoja1!X261</f>
        <v>0</v>
      </c>
      <c r="L266" s="18">
        <f>Hoja1!Y261</f>
        <v>0</v>
      </c>
      <c r="M266" s="19">
        <f>Hoja1!Z261</f>
        <v>2500</v>
      </c>
      <c r="N266" s="20">
        <f>Hoja1!AC261</f>
        <v>0</v>
      </c>
      <c r="O266" s="20">
        <f>Hoja1!AA261</f>
        <v>0</v>
      </c>
      <c r="P266" s="19">
        <f>Hoja1!AE261</f>
        <v>3741.1</v>
      </c>
      <c r="Q266" s="19">
        <f>Hoja1!AF261</f>
        <v>17258.900000000001</v>
      </c>
    </row>
    <row r="267" spans="1:17" s="21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7" t="str">
        <f>Hoja1!A262</f>
        <v>MILKENIA PENA PLATA</v>
      </c>
      <c r="D267" s="17" t="str">
        <f>Hoja1!H262</f>
        <v xml:space="preserve">CONSERJE                                </v>
      </c>
      <c r="E267" s="16" t="s">
        <v>1902</v>
      </c>
      <c r="F267" s="16" t="str">
        <f>Hoja1!AH262</f>
        <v xml:space="preserve">Femenino  </v>
      </c>
      <c r="G267" s="18">
        <f>Hoja1!K262</f>
        <v>21000</v>
      </c>
      <c r="H267" s="18">
        <f>Hoja1!U262</f>
        <v>0</v>
      </c>
      <c r="I267" s="18">
        <f>Hoja1!V262</f>
        <v>602.70000000000005</v>
      </c>
      <c r="J267" s="18">
        <f>Hoja1!W262</f>
        <v>638.4</v>
      </c>
      <c r="K267" s="18">
        <f>Hoja1!X262</f>
        <v>0</v>
      </c>
      <c r="L267" s="18">
        <f>Hoja1!Y262</f>
        <v>0</v>
      </c>
      <c r="M267" s="19">
        <f>Hoja1!Z262</f>
        <v>9811.52</v>
      </c>
      <c r="N267" s="20">
        <f>Hoja1!AC262</f>
        <v>0</v>
      </c>
      <c r="O267" s="20">
        <f>Hoja1!AA262</f>
        <v>0</v>
      </c>
      <c r="P267" s="19">
        <f>Hoja1!AE262</f>
        <v>11052.62</v>
      </c>
      <c r="Q267" s="19">
        <f>Hoja1!AF262</f>
        <v>9947.3799999999992</v>
      </c>
    </row>
    <row r="268" spans="1:17" s="21" customFormat="1" ht="18" customHeight="1">
      <c r="A268" s="22">
        <v>262</v>
      </c>
      <c r="B268" s="16" t="str">
        <f>Hoja1!G263</f>
        <v xml:space="preserve">14.2-DPTO. SERVICIOS GENERALES                                                  </v>
      </c>
      <c r="C268" s="17" t="str">
        <f>Hoja1!A263</f>
        <v>MIRTHA PEREZ RIVERA</v>
      </c>
      <c r="D268" s="17" t="str">
        <f>Hoja1!H263</f>
        <v xml:space="preserve">CONSERJE                                </v>
      </c>
      <c r="E268" s="16" t="s">
        <v>1902</v>
      </c>
      <c r="F268" s="16" t="str">
        <f>Hoja1!AH263</f>
        <v xml:space="preserve">Femenino  </v>
      </c>
      <c r="G268" s="18">
        <f>Hoja1!K263</f>
        <v>25000</v>
      </c>
      <c r="H268" s="18">
        <f>Hoja1!U263</f>
        <v>0</v>
      </c>
      <c r="I268" s="18">
        <f>Hoja1!V263</f>
        <v>717.5</v>
      </c>
      <c r="J268" s="18">
        <f>Hoja1!W263</f>
        <v>760</v>
      </c>
      <c r="K268" s="18">
        <f>Hoja1!X263</f>
        <v>0</v>
      </c>
      <c r="L268" s="18">
        <f>Hoja1!Y263</f>
        <v>0</v>
      </c>
      <c r="M268" s="19">
        <f>Hoja1!Z263</f>
        <v>7641.19</v>
      </c>
      <c r="N268" s="20">
        <f>Hoja1!AC263</f>
        <v>0</v>
      </c>
      <c r="O268" s="20">
        <f>Hoja1!AA263</f>
        <v>0</v>
      </c>
      <c r="P268" s="19">
        <f>Hoja1!AE263</f>
        <v>9118.69</v>
      </c>
      <c r="Q268" s="19">
        <f>Hoja1!AF263</f>
        <v>15881.31</v>
      </c>
    </row>
    <row r="269" spans="1:17" s="21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7" t="str">
        <f>Hoja1!A264</f>
        <v>MORELIA SANCHEZ DE OLEO</v>
      </c>
      <c r="D269" s="17" t="str">
        <f>Hoja1!H264</f>
        <v xml:space="preserve">CONSERJE                                </v>
      </c>
      <c r="E269" s="16" t="s">
        <v>1902</v>
      </c>
      <c r="F269" s="16" t="str">
        <f>Hoja1!AH264</f>
        <v xml:space="preserve">Femenino  </v>
      </c>
      <c r="G269" s="18">
        <f>Hoja1!K264</f>
        <v>21000</v>
      </c>
      <c r="H269" s="18">
        <f>Hoja1!U264</f>
        <v>0</v>
      </c>
      <c r="I269" s="18">
        <f>Hoja1!V264</f>
        <v>602.70000000000005</v>
      </c>
      <c r="J269" s="18">
        <f>Hoja1!W264</f>
        <v>638.4</v>
      </c>
      <c r="K269" s="18">
        <f>Hoja1!X264</f>
        <v>0</v>
      </c>
      <c r="L269" s="18">
        <f>Hoja1!Y264</f>
        <v>0</v>
      </c>
      <c r="M269" s="19">
        <f>Hoja1!Z264</f>
        <v>5589.39</v>
      </c>
      <c r="N269" s="20">
        <f>Hoja1!AC264</f>
        <v>0</v>
      </c>
      <c r="O269" s="20">
        <f>Hoja1!AA264</f>
        <v>0</v>
      </c>
      <c r="P269" s="19">
        <f>Hoja1!AE264</f>
        <v>6830.49</v>
      </c>
      <c r="Q269" s="19">
        <f>Hoja1!AF264</f>
        <v>14169.51</v>
      </c>
    </row>
    <row r="270" spans="1:17" s="21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7" t="str">
        <f>Hoja1!A265</f>
        <v>NAYELY ACOSTA ALVARADO</v>
      </c>
      <c r="D270" s="17" t="str">
        <f>Hoja1!H265</f>
        <v xml:space="preserve">CONSERJE                                </v>
      </c>
      <c r="E270" s="16" t="s">
        <v>1902</v>
      </c>
      <c r="F270" s="16" t="str">
        <f>Hoja1!AH265</f>
        <v xml:space="preserve">Femenino  </v>
      </c>
      <c r="G270" s="18">
        <f>Hoja1!K265</f>
        <v>20000</v>
      </c>
      <c r="H270" s="18">
        <f>Hoja1!U265</f>
        <v>0</v>
      </c>
      <c r="I270" s="18">
        <f>Hoja1!V265</f>
        <v>574</v>
      </c>
      <c r="J270" s="18">
        <f>Hoja1!W265</f>
        <v>608</v>
      </c>
      <c r="K270" s="18">
        <f>Hoja1!X265</f>
        <v>0</v>
      </c>
      <c r="L270" s="18">
        <f>Hoja1!Y265</f>
        <v>0</v>
      </c>
      <c r="M270" s="19">
        <f>Hoja1!Z265</f>
        <v>0</v>
      </c>
      <c r="N270" s="20">
        <f>Hoja1!AC265</f>
        <v>0</v>
      </c>
      <c r="O270" s="20">
        <f>Hoja1!AA265</f>
        <v>0</v>
      </c>
      <c r="P270" s="19">
        <f>Hoja1!AE265</f>
        <v>1182</v>
      </c>
      <c r="Q270" s="19">
        <f>Hoja1!AF265</f>
        <v>18818</v>
      </c>
    </row>
    <row r="271" spans="1:17" s="21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7" t="str">
        <f>Hoja1!A266</f>
        <v>NORBERTO RICARDO RUBIO MEJIA</v>
      </c>
      <c r="D271" s="17" t="str">
        <f>Hoja1!H266</f>
        <v xml:space="preserve">SUPERVISOR DE MANTENIMIENTO             </v>
      </c>
      <c r="E271" s="16" t="s">
        <v>1902</v>
      </c>
      <c r="F271" s="16" t="s">
        <v>41</v>
      </c>
      <c r="G271" s="18">
        <f>Hoja1!K266</f>
        <v>30000</v>
      </c>
      <c r="H271" s="18">
        <f>Hoja1!U266</f>
        <v>0</v>
      </c>
      <c r="I271" s="18">
        <f>Hoja1!V266</f>
        <v>861</v>
      </c>
      <c r="J271" s="18">
        <f>Hoja1!W266</f>
        <v>912</v>
      </c>
      <c r="K271" s="18">
        <f>Hoja1!X266</f>
        <v>0</v>
      </c>
      <c r="L271" s="18">
        <f>Hoja1!Y266</f>
        <v>0</v>
      </c>
      <c r="M271" s="19">
        <f>Hoja1!Z266</f>
        <v>0</v>
      </c>
      <c r="N271" s="20">
        <f>Hoja1!AC266</f>
        <v>0</v>
      </c>
      <c r="O271" s="20">
        <f>Hoja1!AA266</f>
        <v>0</v>
      </c>
      <c r="P271" s="19">
        <f>Hoja1!AE266</f>
        <v>1773</v>
      </c>
      <c r="Q271" s="19">
        <f>Hoja1!AF266</f>
        <v>28227</v>
      </c>
    </row>
    <row r="272" spans="1:17" s="21" customFormat="1" ht="18" customHeight="1">
      <c r="A272" s="22">
        <v>266</v>
      </c>
      <c r="B272" s="16" t="str">
        <f>Hoja1!G267</f>
        <v xml:space="preserve">14.2-DPTO. SERVICIOS GENERALES                                                  </v>
      </c>
      <c r="C272" s="17" t="str">
        <f>Hoja1!A267</f>
        <v>PAMELA CABRERA SANTANA</v>
      </c>
      <c r="D272" s="17" t="str">
        <f>Hoja1!H267</f>
        <v xml:space="preserve">CONSERJE                                </v>
      </c>
      <c r="E272" s="16" t="s">
        <v>1902</v>
      </c>
      <c r="F272" s="16" t="str">
        <f>Hoja1!AH267</f>
        <v xml:space="preserve">Femenino  </v>
      </c>
      <c r="G272" s="18">
        <f>Hoja1!K267</f>
        <v>21000</v>
      </c>
      <c r="H272" s="18">
        <f>Hoja1!U267</f>
        <v>0</v>
      </c>
      <c r="I272" s="18">
        <f>Hoja1!V267</f>
        <v>602.70000000000005</v>
      </c>
      <c r="J272" s="18">
        <f>Hoja1!W267</f>
        <v>638.4</v>
      </c>
      <c r="K272" s="18">
        <f>Hoja1!X267</f>
        <v>0</v>
      </c>
      <c r="L272" s="18">
        <f>Hoja1!Y267</f>
        <v>0</v>
      </c>
      <c r="M272" s="19">
        <f>Hoja1!Z267</f>
        <v>3902.83</v>
      </c>
      <c r="N272" s="20">
        <f>Hoja1!AC267</f>
        <v>0</v>
      </c>
      <c r="O272" s="20">
        <f>Hoja1!AA267</f>
        <v>0</v>
      </c>
      <c r="P272" s="19">
        <f>Hoja1!AE267</f>
        <v>5143.93</v>
      </c>
      <c r="Q272" s="19">
        <f>Hoja1!AF267</f>
        <v>15856.07</v>
      </c>
    </row>
    <row r="273" spans="1:17" s="21" customFormat="1" ht="18" customHeight="1">
      <c r="A273" s="15">
        <v>267</v>
      </c>
      <c r="B273" s="16" t="str">
        <f>Hoja1!G268</f>
        <v xml:space="preserve">14.2-DPTO. SERVICIOS GENERALES                                                  </v>
      </c>
      <c r="C273" s="17" t="str">
        <f>Hoja1!A268</f>
        <v>RAFAEL ALEXI PEREZ FERNANDEZ</v>
      </c>
      <c r="D273" s="17" t="str">
        <f>Hoja1!H268</f>
        <v xml:space="preserve">AUXILIAR REFRIGERACION                  </v>
      </c>
      <c r="E273" s="16" t="s">
        <v>1902</v>
      </c>
      <c r="F273" s="16" t="str">
        <f>Hoja1!AH268</f>
        <v xml:space="preserve">Masculino </v>
      </c>
      <c r="G273" s="18">
        <f>Hoja1!K268</f>
        <v>25000</v>
      </c>
      <c r="H273" s="18">
        <f>Hoja1!U268</f>
        <v>0</v>
      </c>
      <c r="I273" s="18">
        <f>Hoja1!V268</f>
        <v>717.5</v>
      </c>
      <c r="J273" s="18">
        <f>Hoja1!W268</f>
        <v>760</v>
      </c>
      <c r="K273" s="18">
        <f>Hoja1!X268</f>
        <v>0</v>
      </c>
      <c r="L273" s="18">
        <f>Hoja1!Y268</f>
        <v>0</v>
      </c>
      <c r="M273" s="19">
        <f>Hoja1!Z268</f>
        <v>0</v>
      </c>
      <c r="N273" s="20">
        <f>Hoja1!AC268</f>
        <v>0</v>
      </c>
      <c r="O273" s="20">
        <f>Hoja1!AA268</f>
        <v>0</v>
      </c>
      <c r="P273" s="19">
        <f>Hoja1!AE268</f>
        <v>1477.5</v>
      </c>
      <c r="Q273" s="19">
        <f>Hoja1!AF268</f>
        <v>23522.5</v>
      </c>
    </row>
    <row r="274" spans="1:17" s="21" customFormat="1" ht="18" customHeight="1">
      <c r="A274" s="15">
        <v>268</v>
      </c>
      <c r="B274" s="16" t="str">
        <f>Hoja1!G269</f>
        <v xml:space="preserve">14.2-DPTO. SERVICIOS GENERALES                                                  </v>
      </c>
      <c r="C274" s="17" t="str">
        <f>Hoja1!A269</f>
        <v>RAMONA RAMIREZ MONTERO</v>
      </c>
      <c r="D274" s="17" t="str">
        <f>Hoja1!H269</f>
        <v xml:space="preserve">CONSERJE                                </v>
      </c>
      <c r="E274" s="16" t="s">
        <v>1902</v>
      </c>
      <c r="F274" s="16" t="str">
        <f>Hoja1!AH269</f>
        <v xml:space="preserve">Femenino  </v>
      </c>
      <c r="G274" s="18">
        <f>Hoja1!K269</f>
        <v>21000</v>
      </c>
      <c r="H274" s="18">
        <f>Hoja1!U269</f>
        <v>0</v>
      </c>
      <c r="I274" s="18">
        <f>Hoja1!V269</f>
        <v>602.70000000000005</v>
      </c>
      <c r="J274" s="18">
        <f>Hoja1!W269</f>
        <v>638.4</v>
      </c>
      <c r="K274" s="18">
        <f>Hoja1!X269</f>
        <v>0</v>
      </c>
      <c r="L274" s="18">
        <f>Hoja1!Y269</f>
        <v>0</v>
      </c>
      <c r="M274" s="19">
        <f>Hoja1!Z269</f>
        <v>10972.38</v>
      </c>
      <c r="N274" s="20">
        <f>Hoja1!AC269</f>
        <v>0</v>
      </c>
      <c r="O274" s="20">
        <f>Hoja1!AA269</f>
        <v>0</v>
      </c>
      <c r="P274" s="19">
        <f>Hoja1!AE269</f>
        <v>12213.48</v>
      </c>
      <c r="Q274" s="19">
        <f>Hoja1!AF269</f>
        <v>8786.52</v>
      </c>
    </row>
    <row r="275" spans="1:17" s="21" customFormat="1" ht="18" customHeight="1">
      <c r="A275" s="15">
        <v>269</v>
      </c>
      <c r="B275" s="16" t="str">
        <f>Hoja1!G270</f>
        <v xml:space="preserve">14.2-DPTO. SERVICIOS GENERALES                                                  </v>
      </c>
      <c r="C275" s="17" t="str">
        <f>Hoja1!A270</f>
        <v>REINA YOSELIN DIAZ SENA</v>
      </c>
      <c r="D275" s="17" t="str">
        <f>Hoja1!H270</f>
        <v xml:space="preserve">CONSERJE                                </v>
      </c>
      <c r="E275" s="16" t="s">
        <v>1902</v>
      </c>
      <c r="F275" s="16" t="str">
        <f>Hoja1!AH270</f>
        <v xml:space="preserve">Femenino  </v>
      </c>
      <c r="G275" s="18">
        <f>Hoja1!K270</f>
        <v>21000</v>
      </c>
      <c r="H275" s="18">
        <f>Hoja1!U270</f>
        <v>0</v>
      </c>
      <c r="I275" s="18">
        <f>Hoja1!V270</f>
        <v>602.70000000000005</v>
      </c>
      <c r="J275" s="18">
        <f>Hoja1!W270</f>
        <v>638.4</v>
      </c>
      <c r="K275" s="18">
        <f>Hoja1!X270</f>
        <v>0</v>
      </c>
      <c r="L275" s="18">
        <f>Hoja1!Y270</f>
        <v>0</v>
      </c>
      <c r="M275" s="19">
        <f>Hoja1!Z270</f>
        <v>3658.67</v>
      </c>
      <c r="N275" s="20">
        <f>Hoja1!AC270</f>
        <v>0</v>
      </c>
      <c r="O275" s="20">
        <f>Hoja1!AA270</f>
        <v>0</v>
      </c>
      <c r="P275" s="19">
        <f>Hoja1!AE270</f>
        <v>4899.7700000000004</v>
      </c>
      <c r="Q275" s="19">
        <f>Hoja1!AF270</f>
        <v>16100.23</v>
      </c>
    </row>
    <row r="276" spans="1:17" s="21" customFormat="1" ht="18" customHeight="1">
      <c r="A276" s="22">
        <v>270</v>
      </c>
      <c r="B276" s="16" t="str">
        <f>Hoja1!G271</f>
        <v xml:space="preserve">14.2-DPTO. SERVICIOS GENERALES                                                  </v>
      </c>
      <c r="C276" s="17" t="str">
        <f>Hoja1!A271</f>
        <v>ROBERTO ANTIGUA RAMOS</v>
      </c>
      <c r="D276" s="17" t="str">
        <f>Hoja1!H271</f>
        <v xml:space="preserve">ELECTRICISTA                            </v>
      </c>
      <c r="E276" s="16" t="s">
        <v>1902</v>
      </c>
      <c r="F276" s="16" t="str">
        <f>Hoja1!AH271</f>
        <v xml:space="preserve">Masculino </v>
      </c>
      <c r="G276" s="18">
        <f>Hoja1!K271</f>
        <v>25000</v>
      </c>
      <c r="H276" s="18">
        <f>Hoja1!U271</f>
        <v>0</v>
      </c>
      <c r="I276" s="18">
        <f>Hoja1!V271</f>
        <v>717.5</v>
      </c>
      <c r="J276" s="18">
        <f>Hoja1!W271</f>
        <v>760</v>
      </c>
      <c r="K276" s="18">
        <f>Hoja1!X271</f>
        <v>0</v>
      </c>
      <c r="L276" s="18">
        <f>Hoja1!Y271</f>
        <v>0</v>
      </c>
      <c r="M276" s="19">
        <f>Hoja1!Z271</f>
        <v>8297.2199999999993</v>
      </c>
      <c r="N276" s="20">
        <f>Hoja1!AC271</f>
        <v>0</v>
      </c>
      <c r="O276" s="20">
        <f>Hoja1!AA271</f>
        <v>0</v>
      </c>
      <c r="P276" s="19">
        <f>Hoja1!AE271</f>
        <v>9774.7199999999993</v>
      </c>
      <c r="Q276" s="19">
        <f>Hoja1!AF271</f>
        <v>15225.28</v>
      </c>
    </row>
    <row r="277" spans="1:17" s="21" customFormat="1" ht="18" customHeight="1">
      <c r="A277" s="15">
        <v>271</v>
      </c>
      <c r="B277" s="16" t="str">
        <f>Hoja1!G272</f>
        <v xml:space="preserve">14.2-DPTO. SERVICIOS GENERALES                                                  </v>
      </c>
      <c r="C277" s="17" t="str">
        <f>Hoja1!A272</f>
        <v>SANTA FAUSTA PAREDES HERNANDEZ</v>
      </c>
      <c r="D277" s="17" t="str">
        <f>Hoja1!H272</f>
        <v xml:space="preserve">CONSERJE                                </v>
      </c>
      <c r="E277" s="16" t="s">
        <v>1902</v>
      </c>
      <c r="F277" s="16" t="str">
        <f>Hoja1!AH272</f>
        <v xml:space="preserve">Femenino  </v>
      </c>
      <c r="G277" s="18">
        <f>Hoja1!K272</f>
        <v>19000</v>
      </c>
      <c r="H277" s="18">
        <f>Hoja1!U272</f>
        <v>0</v>
      </c>
      <c r="I277" s="18">
        <f>Hoja1!V272</f>
        <v>545.29999999999995</v>
      </c>
      <c r="J277" s="18">
        <f>Hoja1!W272</f>
        <v>577.6</v>
      </c>
      <c r="K277" s="18">
        <f>Hoja1!X272</f>
        <v>0</v>
      </c>
      <c r="L277" s="18">
        <f>Hoja1!Y272</f>
        <v>0</v>
      </c>
      <c r="M277" s="19">
        <f>Hoja1!Z272</f>
        <v>0</v>
      </c>
      <c r="N277" s="20">
        <f>Hoja1!AC272</f>
        <v>0</v>
      </c>
      <c r="O277" s="20">
        <f>Hoja1!AA272</f>
        <v>0</v>
      </c>
      <c r="P277" s="19">
        <f>Hoja1!AE272</f>
        <v>1122.9000000000001</v>
      </c>
      <c r="Q277" s="19">
        <f>Hoja1!AF272</f>
        <v>17877.099999999999</v>
      </c>
    </row>
    <row r="278" spans="1:17" s="21" customFormat="1" ht="18" customHeight="1">
      <c r="A278" s="15">
        <v>272</v>
      </c>
      <c r="B278" s="16" t="str">
        <f>Hoja1!G273</f>
        <v xml:space="preserve">14.2-DPTO. SERVICIOS GENERALES                                                  </v>
      </c>
      <c r="C278" s="17" t="str">
        <f>Hoja1!A273</f>
        <v>SIXTO EDUARDO ROMERO</v>
      </c>
      <c r="D278" s="17" t="str">
        <f>Hoja1!H273</f>
        <v xml:space="preserve">AUXILIAR REFRIGERACION                  </v>
      </c>
      <c r="E278" s="16" t="s">
        <v>1902</v>
      </c>
      <c r="F278" s="16" t="str">
        <f>Hoja1!AH273</f>
        <v xml:space="preserve">Masculino </v>
      </c>
      <c r="G278" s="18">
        <f>Hoja1!K273</f>
        <v>25000</v>
      </c>
      <c r="H278" s="18">
        <f>Hoja1!U273</f>
        <v>0</v>
      </c>
      <c r="I278" s="18">
        <f>Hoja1!V273</f>
        <v>717.5</v>
      </c>
      <c r="J278" s="18">
        <f>Hoja1!W273</f>
        <v>760</v>
      </c>
      <c r="K278" s="18">
        <f>Hoja1!X273</f>
        <v>0</v>
      </c>
      <c r="L278" s="18">
        <f>Hoja1!Y273</f>
        <v>0</v>
      </c>
      <c r="M278" s="19">
        <f>Hoja1!Z273</f>
        <v>0</v>
      </c>
      <c r="N278" s="20">
        <f>Hoja1!AC273</f>
        <v>0</v>
      </c>
      <c r="O278" s="20">
        <f>Hoja1!AA273</f>
        <v>0</v>
      </c>
      <c r="P278" s="19">
        <f>Hoja1!AE273</f>
        <v>1477.5</v>
      </c>
      <c r="Q278" s="19">
        <f>Hoja1!AF273</f>
        <v>23522.5</v>
      </c>
    </row>
    <row r="279" spans="1:17" s="21" customFormat="1" ht="18" customHeight="1">
      <c r="A279" s="15">
        <v>273</v>
      </c>
      <c r="B279" s="16" t="str">
        <f>Hoja1!G274</f>
        <v xml:space="preserve">14.2-DPTO. SERVICIOS GENERALES                                                  </v>
      </c>
      <c r="C279" s="17" t="str">
        <f>Hoja1!A274</f>
        <v>VICTORIA MARTINEZ PORTORREAL</v>
      </c>
      <c r="D279" s="17" t="str">
        <f>Hoja1!H274</f>
        <v xml:space="preserve">CONSERJE                                </v>
      </c>
      <c r="E279" s="16" t="s">
        <v>1902</v>
      </c>
      <c r="F279" s="16" t="str">
        <f>Hoja1!AH274</f>
        <v xml:space="preserve">Femenino  </v>
      </c>
      <c r="G279" s="18">
        <f>Hoja1!K274</f>
        <v>21000</v>
      </c>
      <c r="H279" s="18">
        <f>Hoja1!U274</f>
        <v>0</v>
      </c>
      <c r="I279" s="18">
        <f>Hoja1!V274</f>
        <v>602.70000000000005</v>
      </c>
      <c r="J279" s="18">
        <f>Hoja1!W274</f>
        <v>638.4</v>
      </c>
      <c r="K279" s="18">
        <f>Hoja1!X274</f>
        <v>0</v>
      </c>
      <c r="L279" s="18">
        <f>Hoja1!Y274</f>
        <v>0</v>
      </c>
      <c r="M279" s="19">
        <f>Hoja1!Z274</f>
        <v>12508.3</v>
      </c>
      <c r="N279" s="20">
        <f>Hoja1!AC274</f>
        <v>0</v>
      </c>
      <c r="O279" s="20">
        <f>Hoja1!AA274</f>
        <v>0</v>
      </c>
      <c r="P279" s="19">
        <f>Hoja1!AE274</f>
        <v>13749.4</v>
      </c>
      <c r="Q279" s="19">
        <f>Hoja1!AF274</f>
        <v>7250.6</v>
      </c>
    </row>
    <row r="280" spans="1:17" s="21" customFormat="1" ht="18" customHeight="1">
      <c r="A280" s="22">
        <v>274</v>
      </c>
      <c r="B280" s="16" t="str">
        <f>Hoja1!G275</f>
        <v xml:space="preserve">14.2-DPTO. SERVICIOS GENERALES                                                  </v>
      </c>
      <c r="C280" s="17" t="str">
        <f>Hoja1!A275</f>
        <v>VINICIO ANTONIO PONCE RODRIGUEZ</v>
      </c>
      <c r="D280" s="17" t="str">
        <f>Hoja1!H275</f>
        <v xml:space="preserve">PINTOR                                  </v>
      </c>
      <c r="E280" s="16" t="s">
        <v>1902</v>
      </c>
      <c r="F280" s="16" t="str">
        <f>Hoja1!AH275</f>
        <v xml:space="preserve">Masculino </v>
      </c>
      <c r="G280" s="18">
        <f>Hoja1!K275</f>
        <v>23000</v>
      </c>
      <c r="H280" s="18">
        <f>Hoja1!U275</f>
        <v>0</v>
      </c>
      <c r="I280" s="18">
        <f>Hoja1!V275</f>
        <v>660.1</v>
      </c>
      <c r="J280" s="18">
        <f>Hoja1!W275</f>
        <v>699.2</v>
      </c>
      <c r="K280" s="18">
        <f>Hoja1!X275</f>
        <v>0</v>
      </c>
      <c r="L280" s="18">
        <f>Hoja1!Y275</f>
        <v>0</v>
      </c>
      <c r="M280" s="19">
        <f>Hoja1!Z275</f>
        <v>3902.83</v>
      </c>
      <c r="N280" s="20">
        <f>Hoja1!AC275</f>
        <v>0</v>
      </c>
      <c r="O280" s="20">
        <f>Hoja1!AA275</f>
        <v>0</v>
      </c>
      <c r="P280" s="19">
        <f>Hoja1!AE275</f>
        <v>5262.13</v>
      </c>
      <c r="Q280" s="19">
        <f>Hoja1!AF275</f>
        <v>17737.87</v>
      </c>
    </row>
    <row r="281" spans="1:17" s="21" customFormat="1" ht="18" customHeight="1">
      <c r="A281" s="15">
        <v>275</v>
      </c>
      <c r="B281" s="16" t="str">
        <f>Hoja1!G276</f>
        <v xml:space="preserve">14.2-DPTO. SERVICIOS GENERALES                                                  </v>
      </c>
      <c r="C281" s="17" t="str">
        <f>Hoja1!A276</f>
        <v>WILSON PEREZ LEBRON</v>
      </c>
      <c r="D281" s="17" t="str">
        <f>Hoja1!H276</f>
        <v xml:space="preserve">MECANICO AUTOMOTRIZ                     </v>
      </c>
      <c r="E281" s="16" t="s">
        <v>1902</v>
      </c>
      <c r="F281" s="16" t="str">
        <f>Hoja1!AH276</f>
        <v xml:space="preserve">Masculino </v>
      </c>
      <c r="G281" s="18">
        <f>Hoja1!K276</f>
        <v>25000</v>
      </c>
      <c r="H281" s="18">
        <f>Hoja1!U276</f>
        <v>0</v>
      </c>
      <c r="I281" s="18">
        <f>Hoja1!V276</f>
        <v>717.5</v>
      </c>
      <c r="J281" s="18">
        <f>Hoja1!W276</f>
        <v>760</v>
      </c>
      <c r="K281" s="18">
        <f>Hoja1!X276</f>
        <v>0</v>
      </c>
      <c r="L281" s="18">
        <f>Hoja1!Y276</f>
        <v>0</v>
      </c>
      <c r="M281" s="19">
        <f>Hoja1!Z276</f>
        <v>0</v>
      </c>
      <c r="N281" s="20">
        <f>Hoja1!AC276</f>
        <v>0</v>
      </c>
      <c r="O281" s="20">
        <f>Hoja1!AA276</f>
        <v>0</v>
      </c>
      <c r="P281" s="19">
        <f>Hoja1!AE276</f>
        <v>1477.5</v>
      </c>
      <c r="Q281" s="19">
        <f>Hoja1!AF276</f>
        <v>23522.5</v>
      </c>
    </row>
    <row r="282" spans="1:17" s="21" customFormat="1" ht="18" customHeight="1">
      <c r="A282" s="15">
        <v>276</v>
      </c>
      <c r="B282" s="16" t="str">
        <f>Hoja1!G277</f>
        <v xml:space="preserve">14.2-DPTO. SERVICIOS GENERALES                                                  </v>
      </c>
      <c r="C282" s="17" t="str">
        <f>Hoja1!A277</f>
        <v>YAHAIRA SUERO</v>
      </c>
      <c r="D282" s="17" t="str">
        <f>Hoja1!H277</f>
        <v xml:space="preserve">CONSERJE                                </v>
      </c>
      <c r="E282" s="16" t="s">
        <v>1902</v>
      </c>
      <c r="F282" s="16" t="str">
        <f>Hoja1!AH277</f>
        <v xml:space="preserve">Femenino  </v>
      </c>
      <c r="G282" s="18">
        <f>Hoja1!K277</f>
        <v>21000</v>
      </c>
      <c r="H282" s="18">
        <f>Hoja1!U277</f>
        <v>0</v>
      </c>
      <c r="I282" s="18">
        <f>Hoja1!V277</f>
        <v>602.70000000000005</v>
      </c>
      <c r="J282" s="18">
        <f>Hoja1!W277</f>
        <v>638.4</v>
      </c>
      <c r="K282" s="18">
        <f>Hoja1!X277</f>
        <v>0</v>
      </c>
      <c r="L282" s="18">
        <f>Hoja1!Y277</f>
        <v>0</v>
      </c>
      <c r="M282" s="19">
        <f>Hoja1!Z277</f>
        <v>1000</v>
      </c>
      <c r="N282" s="20">
        <f>Hoja1!AC277</f>
        <v>0</v>
      </c>
      <c r="O282" s="20">
        <f>Hoja1!AA277</f>
        <v>0</v>
      </c>
      <c r="P282" s="19">
        <f>Hoja1!AE277</f>
        <v>2241.1</v>
      </c>
      <c r="Q282" s="19">
        <f>Hoja1!AF277</f>
        <v>18758.900000000001</v>
      </c>
    </row>
    <row r="283" spans="1:17" s="21" customFormat="1" ht="18" customHeight="1">
      <c r="A283" s="15">
        <v>277</v>
      </c>
      <c r="B283" s="16" t="str">
        <f>Hoja1!G278</f>
        <v xml:space="preserve">14.2-DPTO. SERVICIOS GENERALES                                                  </v>
      </c>
      <c r="C283" s="17" t="str">
        <f>Hoja1!A278</f>
        <v>YULISSA CRUZ</v>
      </c>
      <c r="D283" s="17" t="str">
        <f>Hoja1!H278</f>
        <v xml:space="preserve">CONSERJE                                </v>
      </c>
      <c r="E283" s="16" t="s">
        <v>1902</v>
      </c>
      <c r="F283" s="16" t="str">
        <f>Hoja1!AH278</f>
        <v xml:space="preserve">Femenino  </v>
      </c>
      <c r="G283" s="18">
        <f>Hoja1!K278</f>
        <v>21000</v>
      </c>
      <c r="H283" s="18">
        <f>Hoja1!U278</f>
        <v>0</v>
      </c>
      <c r="I283" s="18">
        <f>Hoja1!V278</f>
        <v>602.70000000000005</v>
      </c>
      <c r="J283" s="18">
        <f>Hoja1!W278</f>
        <v>638.4</v>
      </c>
      <c r="K283" s="18">
        <f>Hoja1!X278</f>
        <v>0</v>
      </c>
      <c r="L283" s="18">
        <f>Hoja1!Y278</f>
        <v>0</v>
      </c>
      <c r="M283" s="19">
        <f>Hoja1!Z278</f>
        <v>13230.64</v>
      </c>
      <c r="N283" s="20">
        <f>Hoja1!AC278</f>
        <v>0</v>
      </c>
      <c r="O283" s="20">
        <f>Hoja1!AA278</f>
        <v>0</v>
      </c>
      <c r="P283" s="19">
        <f>Hoja1!AE278</f>
        <v>14471.74</v>
      </c>
      <c r="Q283" s="19">
        <f>Hoja1!AF278</f>
        <v>6528.26</v>
      </c>
    </row>
    <row r="284" spans="1:17" s="21" customFormat="1" ht="18" customHeight="1">
      <c r="A284" s="22">
        <v>278</v>
      </c>
      <c r="B284" s="16" t="str">
        <f>Hoja1!G279</f>
        <v xml:space="preserve">14.2.1-SECCION DE MAYORDOMIA                                                    </v>
      </c>
      <c r="C284" s="17" t="str">
        <f>Hoja1!A279</f>
        <v>NATIVO OZORIA</v>
      </c>
      <c r="D284" s="17" t="str">
        <f>Hoja1!H279</f>
        <v xml:space="preserve">SUPERVISOR(A) DE MAYORDOMIA             </v>
      </c>
      <c r="E284" s="16" t="s">
        <v>1902</v>
      </c>
      <c r="F284" s="16" t="str">
        <f>Hoja1!AH279</f>
        <v xml:space="preserve">Masculino </v>
      </c>
      <c r="G284" s="18">
        <f>Hoja1!K279</f>
        <v>26000</v>
      </c>
      <c r="H284" s="18">
        <f>Hoja1!U279</f>
        <v>0</v>
      </c>
      <c r="I284" s="18">
        <f>Hoja1!V279</f>
        <v>746.2</v>
      </c>
      <c r="J284" s="18">
        <f>Hoja1!W279</f>
        <v>790.4</v>
      </c>
      <c r="K284" s="18">
        <f>Hoja1!X279</f>
        <v>0</v>
      </c>
      <c r="L284" s="18">
        <f>Hoja1!Y279</f>
        <v>0</v>
      </c>
      <c r="M284" s="19">
        <f>Hoja1!Z279</f>
        <v>0</v>
      </c>
      <c r="N284" s="20">
        <f>Hoja1!AC279</f>
        <v>0</v>
      </c>
      <c r="O284" s="20">
        <f>Hoja1!AA279</f>
        <v>0</v>
      </c>
      <c r="P284" s="19">
        <f>Hoja1!AE279</f>
        <v>1536.6</v>
      </c>
      <c r="Q284" s="19">
        <f>Hoja1!AF279</f>
        <v>24463.4</v>
      </c>
    </row>
    <row r="285" spans="1:17" s="21" customFormat="1" ht="18" customHeight="1">
      <c r="A285" s="15">
        <v>279</v>
      </c>
      <c r="B285" s="16" t="str">
        <f>Hoja1!G280</f>
        <v xml:space="preserve">14.2.2-SECCION DE ALMACEN Y SUMINISTRO                                          </v>
      </c>
      <c r="C285" s="17" t="str">
        <f>Hoja1!A280</f>
        <v xml:space="preserve"> JOSE ANTONIO JIMENEZ SANTOS</v>
      </c>
      <c r="D285" s="17" t="str">
        <f>Hoja1!H280</f>
        <v xml:space="preserve">ENCARGADO(A)                            </v>
      </c>
      <c r="E285" s="16" t="s">
        <v>1902</v>
      </c>
      <c r="F285" s="16" t="str">
        <f>Hoja1!AH280</f>
        <v xml:space="preserve">Masculino </v>
      </c>
      <c r="G285" s="18">
        <f>Hoja1!K280</f>
        <v>60000</v>
      </c>
      <c r="H285" s="18">
        <f>Hoja1!U280</f>
        <v>3486.65</v>
      </c>
      <c r="I285" s="18">
        <f>Hoja1!V280</f>
        <v>1722</v>
      </c>
      <c r="J285" s="18">
        <f>Hoja1!W280</f>
        <v>1824</v>
      </c>
      <c r="K285" s="18">
        <f>Hoja1!X280</f>
        <v>0</v>
      </c>
      <c r="L285" s="18">
        <f>Hoja1!Y280</f>
        <v>0</v>
      </c>
      <c r="M285" s="19">
        <f>Hoja1!Z280</f>
        <v>16920.46</v>
      </c>
      <c r="N285" s="20">
        <f>Hoja1!AC280</f>
        <v>0</v>
      </c>
      <c r="O285" s="20">
        <f>Hoja1!AA280</f>
        <v>0</v>
      </c>
      <c r="P285" s="19">
        <f>Hoja1!AE280</f>
        <v>23953.11</v>
      </c>
      <c r="Q285" s="19">
        <f>Hoja1!AF280</f>
        <v>36046.89</v>
      </c>
    </row>
    <row r="286" spans="1:17" s="21" customFormat="1" ht="18" customHeight="1">
      <c r="A286" s="15">
        <v>280</v>
      </c>
      <c r="B286" s="16" t="str">
        <f>Hoja1!G281</f>
        <v xml:space="preserve">14.2.2-SECCION DE ALMACEN Y SUMINISTRO                                          </v>
      </c>
      <c r="C286" s="17" t="str">
        <f>Hoja1!A281</f>
        <v>ARCENIO GUZMAN CASADO</v>
      </c>
      <c r="D286" s="17" t="str">
        <f>Hoja1!H281</f>
        <v xml:space="preserve">AUXILIAR                                </v>
      </c>
      <c r="E286" s="16" t="s">
        <v>1903</v>
      </c>
      <c r="F286" s="16" t="str">
        <f>Hoja1!AH281</f>
        <v xml:space="preserve">Masculino </v>
      </c>
      <c r="G286" s="18">
        <f>Hoja1!K281</f>
        <v>20000</v>
      </c>
      <c r="H286" s="18">
        <f>Hoja1!U281</f>
        <v>0</v>
      </c>
      <c r="I286" s="18">
        <f>Hoja1!V281</f>
        <v>574</v>
      </c>
      <c r="J286" s="18">
        <f>Hoja1!W281</f>
        <v>608</v>
      </c>
      <c r="K286" s="18">
        <f>Hoja1!X281</f>
        <v>0</v>
      </c>
      <c r="L286" s="18">
        <f>Hoja1!Y281</f>
        <v>0</v>
      </c>
      <c r="M286" s="19">
        <f>Hoja1!Z281</f>
        <v>2000</v>
      </c>
      <c r="N286" s="20">
        <f>Hoja1!AC281</f>
        <v>0</v>
      </c>
      <c r="O286" s="20">
        <f>Hoja1!AA281</f>
        <v>0</v>
      </c>
      <c r="P286" s="19">
        <f>Hoja1!AE281</f>
        <v>3182</v>
      </c>
      <c r="Q286" s="19">
        <f>Hoja1!AF281</f>
        <v>16818</v>
      </c>
    </row>
    <row r="287" spans="1:17" s="21" customFormat="1" ht="18" customHeight="1">
      <c r="A287" s="15">
        <v>281</v>
      </c>
      <c r="B287" s="16" t="str">
        <f>Hoja1!G282</f>
        <v xml:space="preserve">14.2.2-SECCION DE ALMACEN Y SUMINISTRO                                          </v>
      </c>
      <c r="C287" s="17" t="str">
        <f>Hoja1!A282</f>
        <v>MARIO SANTANA MIESES</v>
      </c>
      <c r="D287" s="17" t="str">
        <f>Hoja1!H282</f>
        <v xml:space="preserve">AUXILIAR DE ALMACEN Y SUMINISTRO        </v>
      </c>
      <c r="E287" s="16" t="s">
        <v>1902</v>
      </c>
      <c r="F287" s="16" t="str">
        <f>Hoja1!AH282</f>
        <v xml:space="preserve">Masculino </v>
      </c>
      <c r="G287" s="18">
        <f>Hoja1!K282</f>
        <v>25000</v>
      </c>
      <c r="H287" s="18">
        <f>Hoja1!U282</f>
        <v>0</v>
      </c>
      <c r="I287" s="18">
        <f>Hoja1!V282</f>
        <v>717.5</v>
      </c>
      <c r="J287" s="18">
        <f>Hoja1!W282</f>
        <v>760</v>
      </c>
      <c r="K287" s="18">
        <f>Hoja1!X282</f>
        <v>0</v>
      </c>
      <c r="L287" s="18">
        <f>Hoja1!Y282</f>
        <v>0</v>
      </c>
      <c r="M287" s="19">
        <f>Hoja1!Z282</f>
        <v>2500</v>
      </c>
      <c r="N287" s="20">
        <f>Hoja1!AC282</f>
        <v>0</v>
      </c>
      <c r="O287" s="20">
        <f>Hoja1!AA282</f>
        <v>0</v>
      </c>
      <c r="P287" s="19">
        <f>Hoja1!AE282</f>
        <v>3977.5</v>
      </c>
      <c r="Q287" s="19">
        <f>Hoja1!AF282</f>
        <v>21022.5</v>
      </c>
    </row>
    <row r="288" spans="1:17" s="21" customFormat="1" ht="18" customHeight="1">
      <c r="A288" s="22">
        <v>282</v>
      </c>
      <c r="B288" s="16" t="str">
        <f>Hoja1!G283</f>
        <v xml:space="preserve">14.2.2-SECCION DE ALMACEN Y SUMINISTRO                                          </v>
      </c>
      <c r="C288" s="17" t="str">
        <f>Hoja1!A283</f>
        <v>POLICARPIO RONDON ESTEVEZ</v>
      </c>
      <c r="D288" s="17" t="str">
        <f>Hoja1!H283</f>
        <v xml:space="preserve">MENSAJERO INTERNO                       </v>
      </c>
      <c r="E288" s="16" t="s">
        <v>1902</v>
      </c>
      <c r="F288" s="16" t="str">
        <f>Hoja1!AH283</f>
        <v xml:space="preserve">Masculino </v>
      </c>
      <c r="G288" s="18">
        <f>Hoja1!K283</f>
        <v>22000</v>
      </c>
      <c r="H288" s="18">
        <f>Hoja1!U283</f>
        <v>0</v>
      </c>
      <c r="I288" s="18">
        <f>Hoja1!V283</f>
        <v>631.4</v>
      </c>
      <c r="J288" s="18">
        <f>Hoja1!W283</f>
        <v>668.8</v>
      </c>
      <c r="K288" s="18">
        <f>Hoja1!X283</f>
        <v>0</v>
      </c>
      <c r="L288" s="18">
        <f>Hoja1!Y283</f>
        <v>0</v>
      </c>
      <c r="M288" s="19">
        <f>Hoja1!Z283</f>
        <v>12222.09</v>
      </c>
      <c r="N288" s="20">
        <f>Hoja1!AC283</f>
        <v>0</v>
      </c>
      <c r="O288" s="20">
        <f>Hoja1!AA283</f>
        <v>0</v>
      </c>
      <c r="P288" s="19">
        <f>Hoja1!AE283</f>
        <v>13522.29</v>
      </c>
      <c r="Q288" s="19">
        <f>Hoja1!AF283</f>
        <v>8477.7099999999991</v>
      </c>
    </row>
    <row r="289" spans="1:17" s="21" customFormat="1" ht="18" customHeight="1">
      <c r="A289" s="15">
        <v>283</v>
      </c>
      <c r="B289" s="16" t="str">
        <f>Hoja1!G284</f>
        <v xml:space="preserve">14.2.2-SECCION DE ALMACEN Y SUMINISTRO                                          </v>
      </c>
      <c r="C289" s="17" t="str">
        <f>Hoja1!A284</f>
        <v>WILSON SANTANA SANTOS</v>
      </c>
      <c r="D289" s="17" t="str">
        <f>Hoja1!H284</f>
        <v xml:space="preserve">AUXILIAR DE ALMACEN Y SUMINISTRO        </v>
      </c>
      <c r="E289" s="16" t="s">
        <v>1902</v>
      </c>
      <c r="F289" s="16" t="str">
        <f>Hoja1!AH284</f>
        <v xml:space="preserve">Masculino </v>
      </c>
      <c r="G289" s="18">
        <f>Hoja1!K284</f>
        <v>35000</v>
      </c>
      <c r="H289" s="18">
        <f>Hoja1!U284</f>
        <v>0</v>
      </c>
      <c r="I289" s="18">
        <f>Hoja1!V284</f>
        <v>1004.5</v>
      </c>
      <c r="J289" s="18">
        <f>Hoja1!W284</f>
        <v>1064</v>
      </c>
      <c r="K289" s="18">
        <f>Hoja1!X284</f>
        <v>0</v>
      </c>
      <c r="L289" s="18">
        <f>Hoja1!Y284</f>
        <v>0</v>
      </c>
      <c r="M289" s="19">
        <f>Hoja1!Z284</f>
        <v>0</v>
      </c>
      <c r="N289" s="20">
        <f>Hoja1!AC284</f>
        <v>0</v>
      </c>
      <c r="O289" s="20">
        <f>Hoja1!AA284</f>
        <v>0</v>
      </c>
      <c r="P289" s="19">
        <f>Hoja1!AE284</f>
        <v>2068.5</v>
      </c>
      <c r="Q289" s="19">
        <f>Hoja1!AF284</f>
        <v>32931.5</v>
      </c>
    </row>
    <row r="290" spans="1:17" s="21" customFormat="1" ht="18" customHeight="1">
      <c r="A290" s="15">
        <v>284</v>
      </c>
      <c r="B290" s="16" t="str">
        <f>Hoja1!G285</f>
        <v xml:space="preserve">14.2.2-SECCION DE ALMACEN Y SUMINISTRO                                          </v>
      </c>
      <c r="C290" s="17" t="str">
        <f>Hoja1!A285</f>
        <v>YARISA RUFINO EUSTAQUIO</v>
      </c>
      <c r="D290" s="17" t="str">
        <f>Hoja1!H285</f>
        <v xml:space="preserve">ALMACENISTA                             </v>
      </c>
      <c r="E290" s="16" t="s">
        <v>1902</v>
      </c>
      <c r="F290" s="16" t="str">
        <f>Hoja1!AH285</f>
        <v xml:space="preserve">Femenino  </v>
      </c>
      <c r="G290" s="18">
        <f>Hoja1!K285</f>
        <v>21000</v>
      </c>
      <c r="H290" s="18">
        <f>Hoja1!U285</f>
        <v>0</v>
      </c>
      <c r="I290" s="18">
        <f>Hoja1!V285</f>
        <v>602.70000000000005</v>
      </c>
      <c r="J290" s="18">
        <f>Hoja1!W285</f>
        <v>638.4</v>
      </c>
      <c r="K290" s="18">
        <f>Hoja1!X285</f>
        <v>0</v>
      </c>
      <c r="L290" s="18">
        <f>Hoja1!Y285</f>
        <v>0</v>
      </c>
      <c r="M290" s="19">
        <f>Hoja1!Z285</f>
        <v>0</v>
      </c>
      <c r="N290" s="20">
        <f>Hoja1!AC285</f>
        <v>0</v>
      </c>
      <c r="O290" s="20">
        <f>Hoja1!AA285</f>
        <v>0</v>
      </c>
      <c r="P290" s="19">
        <f>Hoja1!AE285</f>
        <v>1241.0999999999999</v>
      </c>
      <c r="Q290" s="19">
        <f>Hoja1!AF285</f>
        <v>19758.900000000001</v>
      </c>
    </row>
    <row r="291" spans="1:17" s="21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7" t="str">
        <f>Hoja1!A286</f>
        <v>DANELY MERCEDES MORAN GUZMAN</v>
      </c>
      <c r="D291" s="17" t="str">
        <f>Hoja1!H286</f>
        <v xml:space="preserve">MENSAJERO INTERNO                       </v>
      </c>
      <c r="E291" s="16" t="s">
        <v>1902</v>
      </c>
      <c r="F291" s="16" t="str">
        <f>Hoja1!AH286</f>
        <v xml:space="preserve">Femenino  </v>
      </c>
      <c r="G291" s="18">
        <f>Hoja1!K286</f>
        <v>25000</v>
      </c>
      <c r="H291" s="18">
        <f>Hoja1!U286</f>
        <v>0</v>
      </c>
      <c r="I291" s="18">
        <f>Hoja1!V286</f>
        <v>717.5</v>
      </c>
      <c r="J291" s="18">
        <f>Hoja1!W286</f>
        <v>760</v>
      </c>
      <c r="K291" s="18">
        <f>Hoja1!X286</f>
        <v>0</v>
      </c>
      <c r="L291" s="18">
        <f>Hoja1!Y286</f>
        <v>0</v>
      </c>
      <c r="M291" s="19">
        <f>Hoja1!Z286</f>
        <v>0</v>
      </c>
      <c r="N291" s="20">
        <f>Hoja1!AC286</f>
        <v>0</v>
      </c>
      <c r="O291" s="20">
        <f>Hoja1!AA286</f>
        <v>0</v>
      </c>
      <c r="P291" s="19">
        <f>Hoja1!AE286</f>
        <v>1477.5</v>
      </c>
      <c r="Q291" s="19">
        <f>Hoja1!AF286</f>
        <v>23522.5</v>
      </c>
    </row>
    <row r="292" spans="1:17" s="21" customFormat="1" ht="18" customHeight="1">
      <c r="A292" s="22">
        <v>286</v>
      </c>
      <c r="B292" s="16" t="str">
        <f>Hoja1!G287</f>
        <v xml:space="preserve">14.2.3-SECCION DE ARCHIVO Y CORRESP.                                            </v>
      </c>
      <c r="C292" s="17" t="str">
        <f>Hoja1!A287</f>
        <v>DOMINGA CABRERA HERRERA</v>
      </c>
      <c r="D292" s="17" t="str">
        <f>Hoja1!H287</f>
        <v xml:space="preserve">AUXILIAR                                </v>
      </c>
      <c r="E292" s="16" t="s">
        <v>1903</v>
      </c>
      <c r="F292" s="16" t="str">
        <f>Hoja1!AH287</f>
        <v xml:space="preserve">Femenino  </v>
      </c>
      <c r="G292" s="18">
        <f>Hoja1!K287</f>
        <v>27000</v>
      </c>
      <c r="H292" s="18">
        <f>Hoja1!U287</f>
        <v>0</v>
      </c>
      <c r="I292" s="18">
        <f>Hoja1!V287</f>
        <v>774.9</v>
      </c>
      <c r="J292" s="18">
        <f>Hoja1!W287</f>
        <v>820.8</v>
      </c>
      <c r="K292" s="18">
        <f>Hoja1!X287</f>
        <v>0</v>
      </c>
      <c r="L292" s="18">
        <f>Hoja1!Y287</f>
        <v>0</v>
      </c>
      <c r="M292" s="19">
        <f>Hoja1!Z287</f>
        <v>0</v>
      </c>
      <c r="N292" s="20">
        <f>Hoja1!AC287</f>
        <v>0</v>
      </c>
      <c r="O292" s="20">
        <f>Hoja1!AA287</f>
        <v>0</v>
      </c>
      <c r="P292" s="19">
        <f>Hoja1!AE287</f>
        <v>1595.7</v>
      </c>
      <c r="Q292" s="19">
        <f>Hoja1!AF287</f>
        <v>25404.3</v>
      </c>
    </row>
    <row r="293" spans="1:17" s="21" customFormat="1" ht="18" customHeight="1">
      <c r="A293" s="15">
        <v>287</v>
      </c>
      <c r="B293" s="16" t="str">
        <f>Hoja1!G288</f>
        <v xml:space="preserve">14.2.3-SECCION DE ARCHIVO Y CORRESP.                                            </v>
      </c>
      <c r="C293" s="17" t="str">
        <f>Hoja1!A288</f>
        <v>ELIZABETH BALDERA SANCHEZ</v>
      </c>
      <c r="D293" s="17" t="str">
        <f>Hoja1!H288</f>
        <v xml:space="preserve">MENSAJERO INTERNO                       </v>
      </c>
      <c r="E293" s="16" t="s">
        <v>1902</v>
      </c>
      <c r="F293" s="16" t="str">
        <f>Hoja1!AH288</f>
        <v xml:space="preserve">Femenino  </v>
      </c>
      <c r="G293" s="18">
        <f>Hoja1!K288</f>
        <v>25000</v>
      </c>
      <c r="H293" s="18">
        <f>Hoja1!U288</f>
        <v>0</v>
      </c>
      <c r="I293" s="18">
        <f>Hoja1!V288</f>
        <v>717.5</v>
      </c>
      <c r="J293" s="18">
        <f>Hoja1!W288</f>
        <v>760</v>
      </c>
      <c r="K293" s="18">
        <f>Hoja1!X288</f>
        <v>0</v>
      </c>
      <c r="L293" s="18">
        <f>Hoja1!Y288</f>
        <v>0</v>
      </c>
      <c r="M293" s="19">
        <f>Hoja1!Z288</f>
        <v>12465.98</v>
      </c>
      <c r="N293" s="20">
        <f>Hoja1!AC288</f>
        <v>0</v>
      </c>
      <c r="O293" s="20">
        <f>Hoja1!AA288</f>
        <v>0</v>
      </c>
      <c r="P293" s="19">
        <f>Hoja1!AE288</f>
        <v>13943.48</v>
      </c>
      <c r="Q293" s="19">
        <f>Hoja1!AF288</f>
        <v>11056.52</v>
      </c>
    </row>
    <row r="294" spans="1:17" s="21" customFormat="1" ht="18" customHeight="1">
      <c r="A294" s="15">
        <v>288</v>
      </c>
      <c r="B294" s="16" t="str">
        <f>Hoja1!G289</f>
        <v xml:space="preserve">14.2.3-SECCION DE ARCHIVO Y CORRESP.                                            </v>
      </c>
      <c r="C294" s="17" t="str">
        <f>Hoja1!A289</f>
        <v>ENRIQUE CRUZETA SERRANO</v>
      </c>
      <c r="D294" s="17" t="str">
        <f>Hoja1!H289</f>
        <v xml:space="preserve">MENSAJERO EXTERNO                       </v>
      </c>
      <c r="E294" s="16" t="s">
        <v>1902</v>
      </c>
      <c r="F294" s="16" t="str">
        <f>Hoja1!AH289</f>
        <v xml:space="preserve">Masculino </v>
      </c>
      <c r="G294" s="18">
        <f>Hoja1!K289</f>
        <v>25000</v>
      </c>
      <c r="H294" s="18">
        <f>Hoja1!U289</f>
        <v>0</v>
      </c>
      <c r="I294" s="18">
        <f>Hoja1!V289</f>
        <v>717.5</v>
      </c>
      <c r="J294" s="18">
        <f>Hoja1!W289</f>
        <v>760</v>
      </c>
      <c r="K294" s="18">
        <f>Hoja1!X289</f>
        <v>0</v>
      </c>
      <c r="L294" s="18">
        <f>Hoja1!Y289</f>
        <v>0</v>
      </c>
      <c r="M294" s="19">
        <f>Hoja1!Z289</f>
        <v>0</v>
      </c>
      <c r="N294" s="20">
        <f>Hoja1!AC289</f>
        <v>0</v>
      </c>
      <c r="O294" s="20">
        <f>Hoja1!AA289</f>
        <v>0</v>
      </c>
      <c r="P294" s="19">
        <f>Hoja1!AE289</f>
        <v>1477.5</v>
      </c>
      <c r="Q294" s="19">
        <f>Hoja1!AF289</f>
        <v>23522.5</v>
      </c>
    </row>
    <row r="295" spans="1:17" s="21" customFormat="1" ht="18" customHeight="1">
      <c r="A295" s="15">
        <v>289</v>
      </c>
      <c r="B295" s="16" t="str">
        <f>Hoja1!G290</f>
        <v xml:space="preserve">14.2.3-SECCION DE ARCHIVO Y CORRESP.                                            </v>
      </c>
      <c r="C295" s="17" t="str">
        <f>Hoja1!A290</f>
        <v>JESUS MARIA RAMIREZ ZABALA</v>
      </c>
      <c r="D295" s="17" t="str">
        <f>Hoja1!H290</f>
        <v xml:space="preserve">MENSAJERO INTERNO                       </v>
      </c>
      <c r="E295" s="16" t="s">
        <v>1902</v>
      </c>
      <c r="F295" s="16" t="str">
        <f>Hoja1!AH290</f>
        <v xml:space="preserve">Masculino </v>
      </c>
      <c r="G295" s="18">
        <f>Hoja1!K290</f>
        <v>18000</v>
      </c>
      <c r="H295" s="18">
        <f>Hoja1!U290</f>
        <v>0</v>
      </c>
      <c r="I295" s="18">
        <f>Hoja1!V290</f>
        <v>516.6</v>
      </c>
      <c r="J295" s="18">
        <f>Hoja1!W290</f>
        <v>547.20000000000005</v>
      </c>
      <c r="K295" s="18">
        <f>Hoja1!X290</f>
        <v>0</v>
      </c>
      <c r="L295" s="18">
        <f>Hoja1!Y290</f>
        <v>0</v>
      </c>
      <c r="M295" s="19">
        <f>Hoja1!Z290</f>
        <v>4360.91</v>
      </c>
      <c r="N295" s="20">
        <f>Hoja1!AC290</f>
        <v>0</v>
      </c>
      <c r="O295" s="20">
        <f>Hoja1!AA290</f>
        <v>0</v>
      </c>
      <c r="P295" s="19">
        <f>Hoja1!AE290</f>
        <v>5424.71</v>
      </c>
      <c r="Q295" s="19">
        <f>Hoja1!AF290</f>
        <v>12575.29</v>
      </c>
    </row>
    <row r="296" spans="1:17" s="21" customFormat="1" ht="18" customHeight="1">
      <c r="A296" s="22">
        <v>290</v>
      </c>
      <c r="B296" s="16" t="str">
        <f>Hoja1!G291</f>
        <v xml:space="preserve">14.2.3-SECCION DE ARCHIVO Y CORRESP.                                            </v>
      </c>
      <c r="C296" s="17" t="str">
        <f>Hoja1!A291</f>
        <v>MANUEL EMILIO PEGUERO DEL ROSARIO</v>
      </c>
      <c r="D296" s="17" t="str">
        <f>Hoja1!H291</f>
        <v xml:space="preserve">AUXILIAR                                </v>
      </c>
      <c r="E296" s="16" t="s">
        <v>1903</v>
      </c>
      <c r="F296" s="16" t="str">
        <f>Hoja1!AH291</f>
        <v xml:space="preserve">Masculino </v>
      </c>
      <c r="G296" s="18">
        <f>Hoja1!K291</f>
        <v>26000</v>
      </c>
      <c r="H296" s="18">
        <f>Hoja1!U291</f>
        <v>0</v>
      </c>
      <c r="I296" s="18">
        <f>Hoja1!V291</f>
        <v>746.2</v>
      </c>
      <c r="J296" s="18">
        <f>Hoja1!W291</f>
        <v>790.4</v>
      </c>
      <c r="K296" s="18">
        <f>Hoja1!X291</f>
        <v>0</v>
      </c>
      <c r="L296" s="18">
        <f>Hoja1!Y291</f>
        <v>0</v>
      </c>
      <c r="M296" s="19">
        <f>Hoja1!Z291</f>
        <v>7097.97</v>
      </c>
      <c r="N296" s="20">
        <f>Hoja1!AC291</f>
        <v>0</v>
      </c>
      <c r="O296" s="20">
        <f>Hoja1!AA291</f>
        <v>0</v>
      </c>
      <c r="P296" s="19">
        <f>Hoja1!AE291</f>
        <v>8634.57</v>
      </c>
      <c r="Q296" s="19">
        <f>Hoja1!AF291</f>
        <v>17365.43</v>
      </c>
    </row>
    <row r="297" spans="1:17" s="21" customFormat="1" ht="18" customHeight="1">
      <c r="A297" s="15">
        <v>291</v>
      </c>
      <c r="B297" s="16" t="str">
        <f>Hoja1!G292</f>
        <v xml:space="preserve">14.2.3-SECCION DE ARCHIVO Y CORRESP.                                            </v>
      </c>
      <c r="C297" s="17" t="str">
        <f>Hoja1!A292</f>
        <v>REINALDO GUADALUPE PEREZ ORTEGA</v>
      </c>
      <c r="D297" s="17" t="str">
        <f>Hoja1!H292</f>
        <v xml:space="preserve">MENSAJERO EXTERNO                       </v>
      </c>
      <c r="E297" s="16" t="s">
        <v>1902</v>
      </c>
      <c r="F297" s="16" t="str">
        <f>Hoja1!AH292</f>
        <v xml:space="preserve">Masculino </v>
      </c>
      <c r="G297" s="18">
        <f>Hoja1!K292</f>
        <v>20000</v>
      </c>
      <c r="H297" s="18">
        <f>Hoja1!U292</f>
        <v>0</v>
      </c>
      <c r="I297" s="18">
        <f>Hoja1!V292</f>
        <v>574</v>
      </c>
      <c r="J297" s="18">
        <f>Hoja1!W292</f>
        <v>608</v>
      </c>
      <c r="K297" s="18">
        <f>Hoja1!X292</f>
        <v>0</v>
      </c>
      <c r="L297" s="18">
        <f>Hoja1!Y292</f>
        <v>0</v>
      </c>
      <c r="M297" s="19">
        <f>Hoja1!Z292</f>
        <v>0</v>
      </c>
      <c r="N297" s="20">
        <f>Hoja1!AC292</f>
        <v>0</v>
      </c>
      <c r="O297" s="20">
        <f>Hoja1!AA292</f>
        <v>0</v>
      </c>
      <c r="P297" s="19">
        <f>Hoja1!AE292</f>
        <v>1182</v>
      </c>
      <c r="Q297" s="19">
        <f>Hoja1!AF292</f>
        <v>18818</v>
      </c>
    </row>
    <row r="298" spans="1:17" s="21" customFormat="1" ht="18" customHeight="1">
      <c r="A298" s="15">
        <v>292</v>
      </c>
      <c r="B298" s="16" t="str">
        <f>Hoja1!G293</f>
        <v xml:space="preserve">14.2.3-SECCION DE ARCHIVO Y CORRESP.                                            </v>
      </c>
      <c r="C298" s="17" t="str">
        <f>Hoja1!A293</f>
        <v>ROBERT RENE CASTILLO JAVIEL</v>
      </c>
      <c r="D298" s="17" t="str">
        <f>Hoja1!H293</f>
        <v xml:space="preserve">MENSAJERO EXTERNO                       </v>
      </c>
      <c r="E298" s="16" t="s">
        <v>1902</v>
      </c>
      <c r="F298" s="16" t="str">
        <f>Hoja1!AH293</f>
        <v xml:space="preserve">Masculino </v>
      </c>
      <c r="G298" s="18">
        <f>Hoja1!K293</f>
        <v>25000</v>
      </c>
      <c r="H298" s="18">
        <f>Hoja1!U293</f>
        <v>0</v>
      </c>
      <c r="I298" s="18">
        <f>Hoja1!V293</f>
        <v>717.5</v>
      </c>
      <c r="J298" s="18">
        <f>Hoja1!W293</f>
        <v>760</v>
      </c>
      <c r="K298" s="18">
        <f>Hoja1!X293</f>
        <v>0</v>
      </c>
      <c r="L298" s="18">
        <f>Hoja1!Y293</f>
        <v>0</v>
      </c>
      <c r="M298" s="19">
        <f>Hoja1!Z293</f>
        <v>13542.49</v>
      </c>
      <c r="N298" s="20">
        <f>Hoja1!AC293</f>
        <v>0</v>
      </c>
      <c r="O298" s="20">
        <f>Hoja1!AA293</f>
        <v>0</v>
      </c>
      <c r="P298" s="19">
        <f>Hoja1!AE293</f>
        <v>15019.99</v>
      </c>
      <c r="Q298" s="19">
        <f>Hoja1!AF293</f>
        <v>9980.01</v>
      </c>
    </row>
    <row r="299" spans="1:17" s="21" customFormat="1" ht="18" customHeight="1">
      <c r="A299" s="15">
        <v>293</v>
      </c>
      <c r="B299" s="16" t="str">
        <f>Hoja1!G294</f>
        <v xml:space="preserve">14.2.3-SECCION DE ARCHIVO Y CORRESP.                                            </v>
      </c>
      <c r="C299" s="17" t="str">
        <f>Hoja1!A294</f>
        <v>YANGELA MANUELA TEJEDA PUJOLS</v>
      </c>
      <c r="D299" s="17" t="str">
        <f>Hoja1!H294</f>
        <v xml:space="preserve">AUXILIAR ADMINISTRATIVO                 </v>
      </c>
      <c r="E299" s="16" t="s">
        <v>1902</v>
      </c>
      <c r="F299" s="16" t="str">
        <f>Hoja1!AH294</f>
        <v xml:space="preserve">Femenino  </v>
      </c>
      <c r="G299" s="18">
        <f>Hoja1!K294</f>
        <v>26000</v>
      </c>
      <c r="H299" s="18">
        <f>Hoja1!U294</f>
        <v>0</v>
      </c>
      <c r="I299" s="18">
        <f>Hoja1!V294</f>
        <v>746.2</v>
      </c>
      <c r="J299" s="18">
        <f>Hoja1!W294</f>
        <v>790.4</v>
      </c>
      <c r="K299" s="18">
        <f>Hoja1!X294</f>
        <v>0</v>
      </c>
      <c r="L299" s="18">
        <f>Hoja1!Y294</f>
        <v>0</v>
      </c>
      <c r="M299" s="19">
        <f>Hoja1!Z294</f>
        <v>0</v>
      </c>
      <c r="N299" s="20">
        <f>Hoja1!AC294</f>
        <v>0</v>
      </c>
      <c r="O299" s="20">
        <f>Hoja1!AA294</f>
        <v>0</v>
      </c>
      <c r="P299" s="19">
        <f>Hoja1!AE294</f>
        <v>1536.6</v>
      </c>
      <c r="Q299" s="19">
        <f>Hoja1!AF294</f>
        <v>24463.4</v>
      </c>
    </row>
    <row r="300" spans="1:17" s="21" customFormat="1" ht="18" customHeight="1">
      <c r="A300" s="22">
        <v>294</v>
      </c>
      <c r="B300" s="16" t="str">
        <f>Hoja1!G295</f>
        <v xml:space="preserve">14.3-DPTO. DE COMPRAS Y CONTRATACIONES                                          </v>
      </c>
      <c r="C300" s="17" t="str">
        <f>Hoja1!A295</f>
        <v xml:space="preserve"> ALBERY BLADIMIL MARTINEZ ALVAREZ</v>
      </c>
      <c r="D300" s="17" t="str">
        <f>Hoja1!H295</f>
        <v xml:space="preserve">ENCARGADO(A)                            </v>
      </c>
      <c r="E300" s="16" t="s">
        <v>1902</v>
      </c>
      <c r="F300" s="16" t="str">
        <f>Hoja1!AH295</f>
        <v xml:space="preserve">Masculino </v>
      </c>
      <c r="G300" s="18">
        <f>Hoja1!K295</f>
        <v>100000</v>
      </c>
      <c r="H300" s="18">
        <f>Hoja1!U295</f>
        <v>12105.44</v>
      </c>
      <c r="I300" s="18">
        <f>Hoja1!V295</f>
        <v>2870</v>
      </c>
      <c r="J300" s="18">
        <f>Hoja1!W295</f>
        <v>3040</v>
      </c>
      <c r="K300" s="18">
        <f>Hoja1!X295</f>
        <v>0</v>
      </c>
      <c r="L300" s="18">
        <f>Hoja1!Y295</f>
        <v>0</v>
      </c>
      <c r="M300" s="19">
        <f>Hoja1!Z295</f>
        <v>16696.75</v>
      </c>
      <c r="N300" s="20">
        <f>Hoja1!AC295</f>
        <v>0</v>
      </c>
      <c r="O300" s="20">
        <f>Hoja1!AA295</f>
        <v>0</v>
      </c>
      <c r="P300" s="19">
        <f>Hoja1!AE295</f>
        <v>34712.19</v>
      </c>
      <c r="Q300" s="19">
        <f>Hoja1!AF295</f>
        <v>65287.81</v>
      </c>
    </row>
    <row r="301" spans="1:17" s="21" customFormat="1" ht="18" customHeight="1">
      <c r="A301" s="15">
        <v>295</v>
      </c>
      <c r="B301" s="16" t="str">
        <f>Hoja1!G296</f>
        <v xml:space="preserve">14.3-DPTO. DE COMPRAS Y CONTRATACIONES                                          </v>
      </c>
      <c r="C301" s="17" t="str">
        <f>Hoja1!A296</f>
        <v>CLAUDIA CELESTE MEDRANO VOLQUEZ</v>
      </c>
      <c r="D301" s="17" t="str">
        <f>Hoja1!H296</f>
        <v xml:space="preserve">AUXILIAR ADMINISTRATIVO                 </v>
      </c>
      <c r="E301" s="16" t="s">
        <v>1903</v>
      </c>
      <c r="F301" s="16" t="str">
        <f>Hoja1!AH296</f>
        <v xml:space="preserve">Femenino  </v>
      </c>
      <c r="G301" s="18">
        <f>Hoja1!K296</f>
        <v>35000</v>
      </c>
      <c r="H301" s="18">
        <f>Hoja1!U296</f>
        <v>0</v>
      </c>
      <c r="I301" s="18">
        <f>Hoja1!V296</f>
        <v>1004.5</v>
      </c>
      <c r="J301" s="18">
        <f>Hoja1!W296</f>
        <v>1064</v>
      </c>
      <c r="K301" s="18">
        <f>Hoja1!X296</f>
        <v>0</v>
      </c>
      <c r="L301" s="18">
        <f>Hoja1!Y296</f>
        <v>0</v>
      </c>
      <c r="M301" s="19">
        <f>Hoja1!Z296</f>
        <v>11109.3</v>
      </c>
      <c r="N301" s="20">
        <f>Hoja1!AC296</f>
        <v>0</v>
      </c>
      <c r="O301" s="20">
        <f>Hoja1!AA296</f>
        <v>0</v>
      </c>
      <c r="P301" s="19">
        <f>Hoja1!AE296</f>
        <v>13177.8</v>
      </c>
      <c r="Q301" s="19">
        <f>Hoja1!AF296</f>
        <v>21822.2</v>
      </c>
    </row>
    <row r="302" spans="1:17" s="21" customFormat="1" ht="18" customHeight="1">
      <c r="A302" s="15">
        <v>296</v>
      </c>
      <c r="B302" s="16" t="str">
        <f>Hoja1!G297</f>
        <v xml:space="preserve">14.3-DPTO. DE COMPRAS Y CONTRATACIONES                                          </v>
      </c>
      <c r="C302" s="17" t="str">
        <f>Hoja1!A297</f>
        <v>FABIAN NICOLAS SANTOS SANCHEZ</v>
      </c>
      <c r="D302" s="17" t="str">
        <f>Hoja1!H297</f>
        <v xml:space="preserve">ANALISTA LEGAL                          </v>
      </c>
      <c r="E302" s="16" t="s">
        <v>1903</v>
      </c>
      <c r="F302" s="16" t="str">
        <f>Hoja1!AH297</f>
        <v xml:space="preserve">Masculino </v>
      </c>
      <c r="G302" s="18">
        <f>Hoja1!K297</f>
        <v>56000</v>
      </c>
      <c r="H302" s="18">
        <f>Hoja1!U297</f>
        <v>2733.93</v>
      </c>
      <c r="I302" s="18">
        <f>Hoja1!V297</f>
        <v>1607.2</v>
      </c>
      <c r="J302" s="18">
        <f>Hoja1!W297</f>
        <v>1702.4</v>
      </c>
      <c r="K302" s="18">
        <f>Hoja1!X297</f>
        <v>0</v>
      </c>
      <c r="L302" s="18">
        <f>Hoja1!Y297</f>
        <v>0</v>
      </c>
      <c r="M302" s="19">
        <f>Hoja1!Z297</f>
        <v>0</v>
      </c>
      <c r="N302" s="20">
        <f>Hoja1!AC297</f>
        <v>0</v>
      </c>
      <c r="O302" s="20">
        <f>Hoja1!AA297</f>
        <v>0</v>
      </c>
      <c r="P302" s="19">
        <f>Hoja1!AE297</f>
        <v>6043.53</v>
      </c>
      <c r="Q302" s="19">
        <f>Hoja1!AF297</f>
        <v>49956.47</v>
      </c>
    </row>
    <row r="303" spans="1:17" s="21" customFormat="1" ht="18" customHeight="1">
      <c r="A303" s="15">
        <v>297</v>
      </c>
      <c r="B303" s="16" t="str">
        <f>Hoja1!G298</f>
        <v xml:space="preserve">14.3-DPTO. DE COMPRAS Y CONTRATACIONES                                          </v>
      </c>
      <c r="C303" s="17" t="str">
        <f>Hoja1!A298</f>
        <v>MARTIRES VICENTE MONTERO</v>
      </c>
      <c r="D303" s="17" t="str">
        <f>Hoja1!H298</f>
        <v xml:space="preserve">AUXILIAR ADMINISTRATIVO                 </v>
      </c>
      <c r="E303" s="16" t="s">
        <v>1902</v>
      </c>
      <c r="F303" s="16" t="str">
        <f>Hoja1!AH298</f>
        <v xml:space="preserve">Masculino </v>
      </c>
      <c r="G303" s="18">
        <f>Hoja1!K298</f>
        <v>35000</v>
      </c>
      <c r="H303" s="18">
        <f>Hoja1!U298</f>
        <v>0</v>
      </c>
      <c r="I303" s="18">
        <f>Hoja1!V298</f>
        <v>1004.5</v>
      </c>
      <c r="J303" s="18">
        <f>Hoja1!W298</f>
        <v>1064</v>
      </c>
      <c r="K303" s="18">
        <f>Hoja1!X298</f>
        <v>0</v>
      </c>
      <c r="L303" s="18">
        <f>Hoja1!Y298</f>
        <v>0</v>
      </c>
      <c r="M303" s="19">
        <f>Hoja1!Z298</f>
        <v>21100.61</v>
      </c>
      <c r="N303" s="20">
        <f>Hoja1!AC298</f>
        <v>0</v>
      </c>
      <c r="O303" s="20">
        <f>Hoja1!AA298</f>
        <v>0</v>
      </c>
      <c r="P303" s="19">
        <f>Hoja1!AE298</f>
        <v>23169.11</v>
      </c>
      <c r="Q303" s="19">
        <f>Hoja1!AF298</f>
        <v>11830.89</v>
      </c>
    </row>
    <row r="304" spans="1:17" s="21" customFormat="1" ht="18" customHeight="1">
      <c r="A304" s="22">
        <v>298</v>
      </c>
      <c r="B304" s="16" t="str">
        <f>Hoja1!G299</f>
        <v xml:space="preserve">14.3-DPTO. DE COMPRAS Y CONTRATACIONES                                          </v>
      </c>
      <c r="C304" s="17" t="str">
        <f>Hoja1!A299</f>
        <v>MAURO HUMBERTO PERALTA RAMIREZ</v>
      </c>
      <c r="D304" s="17" t="str">
        <f>Hoja1!H299</f>
        <v xml:space="preserve">AUXILIAR ADMINISTRATIVO                 </v>
      </c>
      <c r="E304" s="16" t="s">
        <v>1902</v>
      </c>
      <c r="F304" s="16" t="str">
        <f>Hoja1!AH299</f>
        <v xml:space="preserve">Masculino </v>
      </c>
      <c r="G304" s="18">
        <f>Hoja1!K299</f>
        <v>27000</v>
      </c>
      <c r="H304" s="18">
        <f>Hoja1!U299</f>
        <v>0</v>
      </c>
      <c r="I304" s="18">
        <f>Hoja1!V299</f>
        <v>774.9</v>
      </c>
      <c r="J304" s="18">
        <f>Hoja1!W299</f>
        <v>820.8</v>
      </c>
      <c r="K304" s="18">
        <f>Hoja1!X299</f>
        <v>0</v>
      </c>
      <c r="L304" s="18">
        <f>Hoja1!Y299</f>
        <v>0</v>
      </c>
      <c r="M304" s="19">
        <f>Hoja1!Z299</f>
        <v>6558.14</v>
      </c>
      <c r="N304" s="20">
        <f>Hoja1!AC299</f>
        <v>0</v>
      </c>
      <c r="O304" s="20">
        <f>Hoja1!AA299</f>
        <v>0</v>
      </c>
      <c r="P304" s="19">
        <f>Hoja1!AE299</f>
        <v>8153.84</v>
      </c>
      <c r="Q304" s="19">
        <f>Hoja1!AF299</f>
        <v>18846.16</v>
      </c>
    </row>
    <row r="305" spans="1:17" s="21" customFormat="1" ht="18" customHeight="1">
      <c r="A305" s="15">
        <v>299</v>
      </c>
      <c r="B305" s="16" t="str">
        <f>Hoja1!G300</f>
        <v xml:space="preserve">14.3-DPTO. DE COMPRAS Y CONTRATACIONES                                          </v>
      </c>
      <c r="C305" s="17" t="str">
        <f>Hoja1!A300</f>
        <v>NARCISA PERALTA PLASENCIA</v>
      </c>
      <c r="D305" s="17" t="str">
        <f>Hoja1!H300</f>
        <v xml:space="preserve">ABOGADO(A)                              </v>
      </c>
      <c r="E305" s="16" t="s">
        <v>1902</v>
      </c>
      <c r="F305" s="16" t="str">
        <f>Hoja1!AH300</f>
        <v xml:space="preserve">Femenino  </v>
      </c>
      <c r="G305" s="18">
        <f>Hoja1!K300</f>
        <v>27000</v>
      </c>
      <c r="H305" s="18">
        <f>Hoja1!U300</f>
        <v>0</v>
      </c>
      <c r="I305" s="18">
        <f>Hoja1!V300</f>
        <v>774.9</v>
      </c>
      <c r="J305" s="18">
        <f>Hoja1!W300</f>
        <v>820.8</v>
      </c>
      <c r="K305" s="18">
        <f>Hoja1!X300</f>
        <v>0</v>
      </c>
      <c r="L305" s="18">
        <f>Hoja1!Y300</f>
        <v>0</v>
      </c>
      <c r="M305" s="19">
        <f>Hoja1!Z300</f>
        <v>0</v>
      </c>
      <c r="N305" s="20">
        <f>Hoja1!AC300</f>
        <v>0</v>
      </c>
      <c r="O305" s="20">
        <f>Hoja1!AA300</f>
        <v>0</v>
      </c>
      <c r="P305" s="19">
        <f>Hoja1!AE300</f>
        <v>1595.7</v>
      </c>
      <c r="Q305" s="19">
        <f>Hoja1!AF300</f>
        <v>25404.3</v>
      </c>
    </row>
    <row r="306" spans="1:17" s="21" customFormat="1" ht="18" customHeight="1">
      <c r="A306" s="15">
        <v>300</v>
      </c>
      <c r="B306" s="16" t="str">
        <f>Hoja1!G301</f>
        <v xml:space="preserve">14.3-DPTO. DE COMPRAS Y CONTRATACIONES                                          </v>
      </c>
      <c r="C306" s="17" t="str">
        <f>Hoja1!A301</f>
        <v>YELLIN Y. RINCON GUERRERO</v>
      </c>
      <c r="D306" s="17" t="str">
        <f>Hoja1!H301</f>
        <v xml:space="preserve">ANALISTA COMPRAS Y CONTRAT.             </v>
      </c>
      <c r="E306" s="16" t="s">
        <v>1903</v>
      </c>
      <c r="F306" s="16" t="str">
        <f>Hoja1!AH301</f>
        <v xml:space="preserve">Femenino  </v>
      </c>
      <c r="G306" s="18">
        <f>Hoja1!K301</f>
        <v>50000</v>
      </c>
      <c r="H306" s="18">
        <f>Hoja1!U301</f>
        <v>1854</v>
      </c>
      <c r="I306" s="18">
        <f>Hoja1!V301</f>
        <v>1435</v>
      </c>
      <c r="J306" s="18">
        <f>Hoja1!W301</f>
        <v>1520</v>
      </c>
      <c r="K306" s="18">
        <f>Hoja1!X301</f>
        <v>0</v>
      </c>
      <c r="L306" s="18">
        <f>Hoja1!Y301</f>
        <v>0</v>
      </c>
      <c r="M306" s="19">
        <f>Hoja1!Z301</f>
        <v>0</v>
      </c>
      <c r="N306" s="20">
        <f>Hoja1!AC301</f>
        <v>0</v>
      </c>
      <c r="O306" s="20">
        <f>Hoja1!AA301</f>
        <v>0</v>
      </c>
      <c r="P306" s="19">
        <f>Hoja1!AE301</f>
        <v>4809</v>
      </c>
      <c r="Q306" s="19">
        <f>Hoja1!AF301</f>
        <v>45191</v>
      </c>
    </row>
    <row r="307" spans="1:17" s="21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7" t="str">
        <f>Hoja1!A302</f>
        <v>ALBERTO ANTONIO SANCHEZ MERCADO</v>
      </c>
      <c r="D307" s="17" t="str">
        <f>Hoja1!H302</f>
        <v xml:space="preserve">CHOFER I                                </v>
      </c>
      <c r="E307" s="16" t="s">
        <v>1902</v>
      </c>
      <c r="F307" s="16" t="str">
        <f>Hoja1!AH302</f>
        <v xml:space="preserve">Masculino </v>
      </c>
      <c r="G307" s="18">
        <f>Hoja1!K302</f>
        <v>20000</v>
      </c>
      <c r="H307" s="18">
        <f>Hoja1!U302</f>
        <v>0</v>
      </c>
      <c r="I307" s="18">
        <f>Hoja1!V302</f>
        <v>574</v>
      </c>
      <c r="J307" s="18">
        <f>Hoja1!W302</f>
        <v>608</v>
      </c>
      <c r="K307" s="18">
        <f>Hoja1!X302</f>
        <v>0</v>
      </c>
      <c r="L307" s="18">
        <f>Hoja1!Y302</f>
        <v>0</v>
      </c>
      <c r="M307" s="19">
        <f>Hoja1!Z302</f>
        <v>0</v>
      </c>
      <c r="N307" s="20">
        <f>Hoja1!AC302</f>
        <v>0</v>
      </c>
      <c r="O307" s="20">
        <f>Hoja1!AA302</f>
        <v>0</v>
      </c>
      <c r="P307" s="19">
        <f>Hoja1!AE302</f>
        <v>1182</v>
      </c>
      <c r="Q307" s="19">
        <f>Hoja1!AF302</f>
        <v>18818</v>
      </c>
    </row>
    <row r="308" spans="1:17" s="21" customFormat="1" ht="18" customHeight="1">
      <c r="A308" s="22">
        <v>302</v>
      </c>
      <c r="B308" s="16" t="str">
        <f>Hoja1!G303</f>
        <v xml:space="preserve">14.4-DPTO. DE TRANSPORTACION                                                    </v>
      </c>
      <c r="C308" s="17" t="str">
        <f>Hoja1!A303</f>
        <v>ANDRES FRANCISCO YENS CASTILLO</v>
      </c>
      <c r="D308" s="17" t="str">
        <f>Hoja1!H303</f>
        <v xml:space="preserve">CHOFER II                               </v>
      </c>
      <c r="E308" s="16" t="s">
        <v>1902</v>
      </c>
      <c r="F308" s="16" t="str">
        <f>Hoja1!AH303</f>
        <v xml:space="preserve">Masculino </v>
      </c>
      <c r="G308" s="18">
        <f>Hoja1!K303</f>
        <v>25000</v>
      </c>
      <c r="H308" s="18">
        <f>Hoja1!U303</f>
        <v>0</v>
      </c>
      <c r="I308" s="18">
        <f>Hoja1!V303</f>
        <v>717.5</v>
      </c>
      <c r="J308" s="18">
        <f>Hoja1!W303</f>
        <v>760</v>
      </c>
      <c r="K308" s="18">
        <f>Hoja1!X303</f>
        <v>0</v>
      </c>
      <c r="L308" s="18">
        <f>Hoja1!Y303</f>
        <v>0</v>
      </c>
      <c r="M308" s="19">
        <f>Hoja1!Z303</f>
        <v>0</v>
      </c>
      <c r="N308" s="20">
        <f>Hoja1!AC303</f>
        <v>0</v>
      </c>
      <c r="O308" s="20">
        <f>Hoja1!AA303</f>
        <v>0</v>
      </c>
      <c r="P308" s="19">
        <f>Hoja1!AE303</f>
        <v>1477.5</v>
      </c>
      <c r="Q308" s="19">
        <f>Hoja1!AF303</f>
        <v>23522.5</v>
      </c>
    </row>
    <row r="309" spans="1:17" s="21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7" t="str">
        <f>Hoja1!A304</f>
        <v>ANDRES SIERRA SOLANO</v>
      </c>
      <c r="D309" s="17" t="str">
        <f>Hoja1!H304</f>
        <v xml:space="preserve">CHOFER II                               </v>
      </c>
      <c r="E309" s="16" t="s">
        <v>1902</v>
      </c>
      <c r="F309" s="16" t="str">
        <f>Hoja1!AH304</f>
        <v xml:space="preserve">Masculino </v>
      </c>
      <c r="G309" s="18">
        <f>Hoja1!K304</f>
        <v>30000</v>
      </c>
      <c r="H309" s="18">
        <f>Hoja1!U304</f>
        <v>0</v>
      </c>
      <c r="I309" s="18">
        <f>Hoja1!V304</f>
        <v>861</v>
      </c>
      <c r="J309" s="18">
        <f>Hoja1!W304</f>
        <v>912</v>
      </c>
      <c r="K309" s="18">
        <f>Hoja1!X304</f>
        <v>0</v>
      </c>
      <c r="L309" s="18">
        <f>Hoja1!Y304</f>
        <v>0</v>
      </c>
      <c r="M309" s="19">
        <f>Hoja1!Z304</f>
        <v>6803.11</v>
      </c>
      <c r="N309" s="20">
        <f>Hoja1!AC304</f>
        <v>0</v>
      </c>
      <c r="O309" s="20">
        <f>Hoja1!AA304</f>
        <v>0</v>
      </c>
      <c r="P309" s="19">
        <f>Hoja1!AE304</f>
        <v>8576.11</v>
      </c>
      <c r="Q309" s="19">
        <f>Hoja1!AF304</f>
        <v>21423.89</v>
      </c>
    </row>
    <row r="310" spans="1:17" s="21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7" t="str">
        <f>Hoja1!A305</f>
        <v>ANYELO NUÑEZ</v>
      </c>
      <c r="D310" s="17" t="str">
        <f>Hoja1!H305</f>
        <v xml:space="preserve">CHOFER II                               </v>
      </c>
      <c r="E310" s="16" t="s">
        <v>1902</v>
      </c>
      <c r="F310" s="16" t="str">
        <f>Hoja1!AH305</f>
        <v xml:space="preserve">Masculino </v>
      </c>
      <c r="G310" s="18">
        <f>Hoja1!K305</f>
        <v>22000</v>
      </c>
      <c r="H310" s="18">
        <f>Hoja1!U305</f>
        <v>0</v>
      </c>
      <c r="I310" s="18">
        <f>Hoja1!V305</f>
        <v>631.4</v>
      </c>
      <c r="J310" s="18">
        <f>Hoja1!W305</f>
        <v>668.8</v>
      </c>
      <c r="K310" s="18">
        <f>Hoja1!X305</f>
        <v>0</v>
      </c>
      <c r="L310" s="18">
        <f>Hoja1!Y305</f>
        <v>0</v>
      </c>
      <c r="M310" s="19">
        <f>Hoja1!Z305</f>
        <v>13947.2</v>
      </c>
      <c r="N310" s="20">
        <f>Hoja1!AC305</f>
        <v>0</v>
      </c>
      <c r="O310" s="20">
        <f>Hoja1!AA305</f>
        <v>0</v>
      </c>
      <c r="P310" s="19">
        <f>Hoja1!AE305</f>
        <v>15247.4</v>
      </c>
      <c r="Q310" s="19">
        <f>Hoja1!AF305</f>
        <v>6752.6</v>
      </c>
    </row>
    <row r="311" spans="1:17" s="21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7" t="str">
        <f>Hoja1!A306</f>
        <v>BENITO DE JESUS ALVAREZ SANTOS</v>
      </c>
      <c r="D311" s="17" t="str">
        <f>Hoja1!H306</f>
        <v xml:space="preserve">CHOFER I                                </v>
      </c>
      <c r="E311" s="16" t="s">
        <v>1902</v>
      </c>
      <c r="F311" s="16" t="str">
        <f>Hoja1!AH306</f>
        <v xml:space="preserve">Masculino </v>
      </c>
      <c r="G311" s="18">
        <f>Hoja1!K306</f>
        <v>20000</v>
      </c>
      <c r="H311" s="18">
        <f>Hoja1!U306</f>
        <v>0</v>
      </c>
      <c r="I311" s="18">
        <f>Hoja1!V306</f>
        <v>574</v>
      </c>
      <c r="J311" s="18">
        <f>Hoja1!W306</f>
        <v>608</v>
      </c>
      <c r="K311" s="18">
        <f>Hoja1!X306</f>
        <v>0</v>
      </c>
      <c r="L311" s="18">
        <f>Hoja1!Y306</f>
        <v>0</v>
      </c>
      <c r="M311" s="19">
        <f>Hoja1!Z306</f>
        <v>0</v>
      </c>
      <c r="N311" s="20">
        <f>Hoja1!AC306</f>
        <v>0</v>
      </c>
      <c r="O311" s="20">
        <f>Hoja1!AA306</f>
        <v>0</v>
      </c>
      <c r="P311" s="19">
        <f>Hoja1!AE306</f>
        <v>1182</v>
      </c>
      <c r="Q311" s="19">
        <f>Hoja1!AF306</f>
        <v>18818</v>
      </c>
    </row>
    <row r="312" spans="1:17" s="21" customFormat="1" ht="18" customHeight="1">
      <c r="A312" s="22">
        <v>306</v>
      </c>
      <c r="B312" s="16" t="str">
        <f>Hoja1!G307</f>
        <v xml:space="preserve">14.4-DPTO. DE TRANSPORTACION                                                    </v>
      </c>
      <c r="C312" s="17" t="str">
        <f>Hoja1!A307</f>
        <v>BENITO DE JESUS UCETA VARGAS</v>
      </c>
      <c r="D312" s="17" t="str">
        <f>Hoja1!H307</f>
        <v xml:space="preserve">CHOFER I                                </v>
      </c>
      <c r="E312" s="16" t="s">
        <v>1902</v>
      </c>
      <c r="F312" s="16" t="str">
        <f>Hoja1!AH307</f>
        <v xml:space="preserve">Masculino </v>
      </c>
      <c r="G312" s="18">
        <f>Hoja1!K307</f>
        <v>20000</v>
      </c>
      <c r="H312" s="18">
        <f>Hoja1!U307</f>
        <v>0</v>
      </c>
      <c r="I312" s="18">
        <f>Hoja1!V307</f>
        <v>574</v>
      </c>
      <c r="J312" s="18">
        <f>Hoja1!W307</f>
        <v>608</v>
      </c>
      <c r="K312" s="18">
        <f>Hoja1!X307</f>
        <v>0</v>
      </c>
      <c r="L312" s="18">
        <f>Hoja1!Y307</f>
        <v>0</v>
      </c>
      <c r="M312" s="19">
        <f>Hoja1!Z307</f>
        <v>0</v>
      </c>
      <c r="N312" s="20">
        <f>Hoja1!AC307</f>
        <v>0</v>
      </c>
      <c r="O312" s="20">
        <f>Hoja1!AA307</f>
        <v>0</v>
      </c>
      <c r="P312" s="19">
        <f>Hoja1!AE307</f>
        <v>1182</v>
      </c>
      <c r="Q312" s="19">
        <f>Hoja1!AF307</f>
        <v>18818</v>
      </c>
    </row>
    <row r="313" spans="1:17" s="21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7" t="str">
        <f>Hoja1!A308</f>
        <v>CANDIDO MARTINEZ</v>
      </c>
      <c r="D313" s="17" t="str">
        <f>Hoja1!H308</f>
        <v xml:space="preserve">CHOFER II                               </v>
      </c>
      <c r="E313" s="16" t="s">
        <v>1902</v>
      </c>
      <c r="F313" s="16" t="str">
        <f>Hoja1!AH308</f>
        <v xml:space="preserve">Masculino </v>
      </c>
      <c r="G313" s="18">
        <f>Hoja1!K308</f>
        <v>25000</v>
      </c>
      <c r="H313" s="18">
        <f>Hoja1!U308</f>
        <v>0</v>
      </c>
      <c r="I313" s="18">
        <f>Hoja1!V308</f>
        <v>717.5</v>
      </c>
      <c r="J313" s="18">
        <f>Hoja1!W308</f>
        <v>760</v>
      </c>
      <c r="K313" s="18">
        <f>Hoja1!X308</f>
        <v>0</v>
      </c>
      <c r="L313" s="18">
        <f>Hoja1!Y308</f>
        <v>0</v>
      </c>
      <c r="M313" s="19">
        <f>Hoja1!Z308</f>
        <v>5488.55</v>
      </c>
      <c r="N313" s="20">
        <f>Hoja1!AC308</f>
        <v>0</v>
      </c>
      <c r="O313" s="20">
        <f>Hoja1!AA308</f>
        <v>0</v>
      </c>
      <c r="P313" s="19">
        <f>Hoja1!AE308</f>
        <v>6966.05</v>
      </c>
      <c r="Q313" s="19">
        <f>Hoja1!AF308</f>
        <v>18033.95</v>
      </c>
    </row>
    <row r="314" spans="1:17" s="21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7" t="str">
        <f>Hoja1!A309</f>
        <v>CLAUDIO MARCIAL BAEZ FRANCO</v>
      </c>
      <c r="D314" s="17" t="str">
        <f>Hoja1!H309</f>
        <v xml:space="preserve">CHOFER II                               </v>
      </c>
      <c r="E314" s="16" t="s">
        <v>1902</v>
      </c>
      <c r="F314" s="16" t="str">
        <f>Hoja1!AH309</f>
        <v xml:space="preserve">Masculino </v>
      </c>
      <c r="G314" s="18">
        <f>Hoja1!K309</f>
        <v>25000</v>
      </c>
      <c r="H314" s="18">
        <f>Hoja1!U309</f>
        <v>0</v>
      </c>
      <c r="I314" s="18">
        <f>Hoja1!V309</f>
        <v>717.5</v>
      </c>
      <c r="J314" s="18">
        <f>Hoja1!W309</f>
        <v>760</v>
      </c>
      <c r="K314" s="18">
        <f>Hoja1!X309</f>
        <v>0</v>
      </c>
      <c r="L314" s="18">
        <f>Hoja1!Y309</f>
        <v>0</v>
      </c>
      <c r="M314" s="19">
        <f>Hoja1!Z309</f>
        <v>17141.71</v>
      </c>
      <c r="N314" s="20">
        <f>Hoja1!AC309</f>
        <v>0</v>
      </c>
      <c r="O314" s="20">
        <f>Hoja1!AA309</f>
        <v>0</v>
      </c>
      <c r="P314" s="19">
        <f>Hoja1!AE309</f>
        <v>18619.21</v>
      </c>
      <c r="Q314" s="19">
        <f>Hoja1!AF309</f>
        <v>6380.79</v>
      </c>
    </row>
    <row r="315" spans="1:17" s="21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7" t="str">
        <f>Hoja1!A310</f>
        <v>DANIEL NOVA MUÑOZ</v>
      </c>
      <c r="D315" s="17" t="str">
        <f>Hoja1!H310</f>
        <v xml:space="preserve">CHOFER I                                </v>
      </c>
      <c r="E315" s="16" t="s">
        <v>1902</v>
      </c>
      <c r="F315" s="16" t="str">
        <f>Hoja1!AH310</f>
        <v xml:space="preserve">Masculino </v>
      </c>
      <c r="G315" s="18">
        <f>Hoja1!K310</f>
        <v>25000</v>
      </c>
      <c r="H315" s="18">
        <f>Hoja1!U310</f>
        <v>0</v>
      </c>
      <c r="I315" s="18">
        <f>Hoja1!V310</f>
        <v>717.5</v>
      </c>
      <c r="J315" s="18">
        <f>Hoja1!W310</f>
        <v>760</v>
      </c>
      <c r="K315" s="18">
        <f>Hoja1!X310</f>
        <v>0</v>
      </c>
      <c r="L315" s="18">
        <f>Hoja1!Y310</f>
        <v>0</v>
      </c>
      <c r="M315" s="19">
        <f>Hoja1!Z310</f>
        <v>0</v>
      </c>
      <c r="N315" s="20">
        <f>Hoja1!AC310</f>
        <v>0</v>
      </c>
      <c r="O315" s="20">
        <f>Hoja1!AA310</f>
        <v>0</v>
      </c>
      <c r="P315" s="19">
        <f>Hoja1!AE310</f>
        <v>1477.5</v>
      </c>
      <c r="Q315" s="19">
        <f>Hoja1!AF310</f>
        <v>23522.5</v>
      </c>
    </row>
    <row r="316" spans="1:17" s="21" customFormat="1" ht="18" customHeight="1">
      <c r="A316" s="22">
        <v>310</v>
      </c>
      <c r="B316" s="16" t="str">
        <f>Hoja1!G311</f>
        <v xml:space="preserve">14.4-DPTO. DE TRANSPORTACION                                                    </v>
      </c>
      <c r="C316" s="17" t="str">
        <f>Hoja1!A311</f>
        <v>DESIDERIO ANTONIO VARGAS</v>
      </c>
      <c r="D316" s="17" t="str">
        <f>Hoja1!H311</f>
        <v xml:space="preserve">CHOFER                                  </v>
      </c>
      <c r="E316" s="16" t="s">
        <v>1902</v>
      </c>
      <c r="F316" s="16" t="str">
        <f>Hoja1!AH311</f>
        <v xml:space="preserve">Masculino </v>
      </c>
      <c r="G316" s="18">
        <f>Hoja1!K311</f>
        <v>35000</v>
      </c>
      <c r="H316" s="18">
        <f>Hoja1!U311</f>
        <v>0</v>
      </c>
      <c r="I316" s="18">
        <f>Hoja1!V311</f>
        <v>1004.5</v>
      </c>
      <c r="J316" s="18">
        <f>Hoja1!W311</f>
        <v>1064</v>
      </c>
      <c r="K316" s="18">
        <f>Hoja1!X311</f>
        <v>0</v>
      </c>
      <c r="L316" s="18">
        <f>Hoja1!Y311</f>
        <v>0</v>
      </c>
      <c r="M316" s="19">
        <f>Hoja1!Z311</f>
        <v>0</v>
      </c>
      <c r="N316" s="20">
        <f>Hoja1!AC311</f>
        <v>0</v>
      </c>
      <c r="O316" s="20">
        <f>Hoja1!AA311</f>
        <v>0</v>
      </c>
      <c r="P316" s="19">
        <f>Hoja1!AE311</f>
        <v>2068.5</v>
      </c>
      <c r="Q316" s="19">
        <f>Hoja1!AF311</f>
        <v>32931.5</v>
      </c>
    </row>
    <row r="317" spans="1:17" s="21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7" t="str">
        <f>Hoja1!A312</f>
        <v>DIOSITO PEÑA MATOS</v>
      </c>
      <c r="D317" s="17" t="str">
        <f>Hoja1!H312</f>
        <v xml:space="preserve">CHOFER I                                </v>
      </c>
      <c r="E317" s="16" t="s">
        <v>1902</v>
      </c>
      <c r="F317" s="16" t="str">
        <f>Hoja1!AH312</f>
        <v xml:space="preserve">Masculino </v>
      </c>
      <c r="G317" s="18">
        <f>Hoja1!K312</f>
        <v>18000</v>
      </c>
      <c r="H317" s="18">
        <f>Hoja1!U312</f>
        <v>0</v>
      </c>
      <c r="I317" s="18">
        <f>Hoja1!V312</f>
        <v>516.6</v>
      </c>
      <c r="J317" s="18">
        <f>Hoja1!W312</f>
        <v>547.20000000000005</v>
      </c>
      <c r="K317" s="18">
        <f>Hoja1!X312</f>
        <v>0</v>
      </c>
      <c r="L317" s="18">
        <f>Hoja1!Y312</f>
        <v>0</v>
      </c>
      <c r="M317" s="19">
        <f>Hoja1!Z312</f>
        <v>0</v>
      </c>
      <c r="N317" s="20">
        <f>Hoja1!AC312</f>
        <v>0</v>
      </c>
      <c r="O317" s="20">
        <f>Hoja1!AA312</f>
        <v>0</v>
      </c>
      <c r="P317" s="19">
        <f>Hoja1!AE312</f>
        <v>1063.8</v>
      </c>
      <c r="Q317" s="19">
        <f>Hoja1!AF312</f>
        <v>16936.2</v>
      </c>
    </row>
    <row r="318" spans="1:17" s="21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7" t="str">
        <f>Hoja1!A313</f>
        <v>DOMINGO GERALDO MEDRANO</v>
      </c>
      <c r="D318" s="17" t="str">
        <f>Hoja1!H313</f>
        <v xml:space="preserve">MECANICO AUTOMOTRIZ                     </v>
      </c>
      <c r="E318" s="16" t="s">
        <v>1902</v>
      </c>
      <c r="F318" s="16" t="str">
        <f>Hoja1!AH313</f>
        <v xml:space="preserve">Masculino </v>
      </c>
      <c r="G318" s="18">
        <f>Hoja1!K313</f>
        <v>35000</v>
      </c>
      <c r="H318" s="18">
        <f>Hoja1!U313</f>
        <v>0</v>
      </c>
      <c r="I318" s="18">
        <f>Hoja1!V313</f>
        <v>1004.5</v>
      </c>
      <c r="J318" s="18">
        <f>Hoja1!W313</f>
        <v>1064</v>
      </c>
      <c r="K318" s="18">
        <f>Hoja1!X313</f>
        <v>0</v>
      </c>
      <c r="L318" s="18">
        <f>Hoja1!Y313</f>
        <v>0</v>
      </c>
      <c r="M318" s="19">
        <f>Hoja1!Z313</f>
        <v>5627.92</v>
      </c>
      <c r="N318" s="20">
        <f>Hoja1!AC313</f>
        <v>0</v>
      </c>
      <c r="O318" s="20">
        <f>Hoja1!AA313</f>
        <v>0</v>
      </c>
      <c r="P318" s="19">
        <f>Hoja1!AE313</f>
        <v>7696.42</v>
      </c>
      <c r="Q318" s="19">
        <f>Hoja1!AF313</f>
        <v>27303.58</v>
      </c>
    </row>
    <row r="319" spans="1:17" s="21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7" t="str">
        <f>Hoja1!A314</f>
        <v>EDUARDO TAVERAS ROMERO</v>
      </c>
      <c r="D319" s="17" t="str">
        <f>Hoja1!H314</f>
        <v xml:space="preserve">CHOFER II                               </v>
      </c>
      <c r="E319" s="16" t="s">
        <v>1902</v>
      </c>
      <c r="F319" s="16" t="str">
        <f>Hoja1!AH314</f>
        <v xml:space="preserve">Masculino </v>
      </c>
      <c r="G319" s="18">
        <f>Hoja1!K314</f>
        <v>22000</v>
      </c>
      <c r="H319" s="18">
        <f>Hoja1!U314</f>
        <v>0</v>
      </c>
      <c r="I319" s="18">
        <f>Hoja1!V314</f>
        <v>631.4</v>
      </c>
      <c r="J319" s="18">
        <f>Hoja1!W314</f>
        <v>668.8</v>
      </c>
      <c r="K319" s="18">
        <f>Hoja1!X314</f>
        <v>0</v>
      </c>
      <c r="L319" s="18">
        <f>Hoja1!Y314</f>
        <v>0</v>
      </c>
      <c r="M319" s="19">
        <f>Hoja1!Z314</f>
        <v>0</v>
      </c>
      <c r="N319" s="20">
        <f>Hoja1!AC314</f>
        <v>0</v>
      </c>
      <c r="O319" s="20">
        <f>Hoja1!AA314</f>
        <v>0</v>
      </c>
      <c r="P319" s="19">
        <f>Hoja1!AE314</f>
        <v>1300.2</v>
      </c>
      <c r="Q319" s="19">
        <f>Hoja1!AF314</f>
        <v>20699.8</v>
      </c>
    </row>
    <row r="320" spans="1:17" s="21" customFormat="1" ht="18" customHeight="1">
      <c r="A320" s="22">
        <v>314</v>
      </c>
      <c r="B320" s="16" t="str">
        <f>Hoja1!G315</f>
        <v xml:space="preserve">14.4-DPTO. DE TRANSPORTACION                                                    </v>
      </c>
      <c r="C320" s="17" t="str">
        <f>Hoja1!A315</f>
        <v>EDWIN ANTONIO CORDERO GUZMAN</v>
      </c>
      <c r="D320" s="17" t="str">
        <f>Hoja1!H315</f>
        <v xml:space="preserve">AUXILIAR DE TRANSPORTACION              </v>
      </c>
      <c r="E320" s="16" t="s">
        <v>1902</v>
      </c>
      <c r="F320" s="16" t="str">
        <f>Hoja1!AH315</f>
        <v xml:space="preserve">Masculino </v>
      </c>
      <c r="G320" s="18">
        <f>Hoja1!K315</f>
        <v>25000</v>
      </c>
      <c r="H320" s="18">
        <f>Hoja1!U315</f>
        <v>0</v>
      </c>
      <c r="I320" s="18">
        <f>Hoja1!V315</f>
        <v>717.5</v>
      </c>
      <c r="J320" s="18">
        <f>Hoja1!W315</f>
        <v>760</v>
      </c>
      <c r="K320" s="18">
        <f>Hoja1!X315</f>
        <v>0</v>
      </c>
      <c r="L320" s="18">
        <f>Hoja1!Y315</f>
        <v>0</v>
      </c>
      <c r="M320" s="19">
        <f>Hoja1!Z315</f>
        <v>4327.91</v>
      </c>
      <c r="N320" s="20">
        <f>Hoja1!AC315</f>
        <v>0</v>
      </c>
      <c r="O320" s="20">
        <f>Hoja1!AA315</f>
        <v>0</v>
      </c>
      <c r="P320" s="19">
        <f>Hoja1!AE315</f>
        <v>5805.41</v>
      </c>
      <c r="Q320" s="19">
        <f>Hoja1!AF315</f>
        <v>19194.59</v>
      </c>
    </row>
    <row r="321" spans="1:17" s="21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7" t="str">
        <f>Hoja1!A316</f>
        <v>ELPIDIO JOSE JAVIER SANCHEZ</v>
      </c>
      <c r="D321" s="17" t="str">
        <f>Hoja1!H316</f>
        <v xml:space="preserve">CHOFER I                                </v>
      </c>
      <c r="E321" s="16" t="s">
        <v>1902</v>
      </c>
      <c r="F321" s="16" t="str">
        <f>Hoja1!AH316</f>
        <v xml:space="preserve">Masculino </v>
      </c>
      <c r="G321" s="18">
        <f>Hoja1!K316</f>
        <v>25000</v>
      </c>
      <c r="H321" s="18">
        <f>Hoja1!U316</f>
        <v>0</v>
      </c>
      <c r="I321" s="18">
        <f>Hoja1!V316</f>
        <v>717.5</v>
      </c>
      <c r="J321" s="18">
        <f>Hoja1!W316</f>
        <v>760</v>
      </c>
      <c r="K321" s="18">
        <f>Hoja1!X316</f>
        <v>0</v>
      </c>
      <c r="L321" s="18">
        <f>Hoja1!Y316</f>
        <v>0</v>
      </c>
      <c r="M321" s="19">
        <f>Hoja1!Z316</f>
        <v>0</v>
      </c>
      <c r="N321" s="20">
        <f>Hoja1!AC316</f>
        <v>0</v>
      </c>
      <c r="O321" s="20">
        <f>Hoja1!AA316</f>
        <v>0</v>
      </c>
      <c r="P321" s="19">
        <f>Hoja1!AE316</f>
        <v>1477.5</v>
      </c>
      <c r="Q321" s="19">
        <f>Hoja1!AF316</f>
        <v>23522.5</v>
      </c>
    </row>
    <row r="322" spans="1:17" s="21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7" t="str">
        <f>Hoja1!A317</f>
        <v>ELVIS JOSE REYES CLASE</v>
      </c>
      <c r="D322" s="17" t="str">
        <f>Hoja1!H317</f>
        <v xml:space="preserve">CHOFER II                               </v>
      </c>
      <c r="E322" s="16" t="s">
        <v>1902</v>
      </c>
      <c r="F322" s="16" t="str">
        <f>Hoja1!AH317</f>
        <v xml:space="preserve">Masculino </v>
      </c>
      <c r="G322" s="18">
        <f>Hoja1!K317</f>
        <v>22000</v>
      </c>
      <c r="H322" s="18">
        <f>Hoja1!U317</f>
        <v>0</v>
      </c>
      <c r="I322" s="18">
        <f>Hoja1!V317</f>
        <v>631.4</v>
      </c>
      <c r="J322" s="18">
        <f>Hoja1!W317</f>
        <v>668.8</v>
      </c>
      <c r="K322" s="18">
        <f>Hoja1!X317</f>
        <v>0</v>
      </c>
      <c r="L322" s="18">
        <f>Hoja1!Y317</f>
        <v>0</v>
      </c>
      <c r="M322" s="19">
        <f>Hoja1!Z317</f>
        <v>0</v>
      </c>
      <c r="N322" s="20">
        <f>Hoja1!AC317</f>
        <v>0</v>
      </c>
      <c r="O322" s="20">
        <f>Hoja1!AA317</f>
        <v>0</v>
      </c>
      <c r="P322" s="19">
        <f>Hoja1!AE317</f>
        <v>1300.2</v>
      </c>
      <c r="Q322" s="19">
        <f>Hoja1!AF317</f>
        <v>20699.8</v>
      </c>
    </row>
    <row r="323" spans="1:17" s="21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7" t="str">
        <f>Hoja1!A318</f>
        <v>ELVIS MIGUELINA ALMONTE CLETO</v>
      </c>
      <c r="D323" s="17" t="str">
        <f>Hoja1!H318</f>
        <v xml:space="preserve">SECRETARIA                              </v>
      </c>
      <c r="E323" s="16" t="s">
        <v>1903</v>
      </c>
      <c r="F323" s="16" t="str">
        <f>Hoja1!AH318</f>
        <v xml:space="preserve">Femenino  </v>
      </c>
      <c r="G323" s="18">
        <f>Hoja1!K318</f>
        <v>30000</v>
      </c>
      <c r="H323" s="18">
        <f>Hoja1!U318</f>
        <v>0</v>
      </c>
      <c r="I323" s="18">
        <f>Hoja1!V318</f>
        <v>861</v>
      </c>
      <c r="J323" s="18">
        <f>Hoja1!W318</f>
        <v>912</v>
      </c>
      <c r="K323" s="18">
        <f>Hoja1!X318</f>
        <v>0</v>
      </c>
      <c r="L323" s="18">
        <f>Hoja1!Y318</f>
        <v>0</v>
      </c>
      <c r="M323" s="19">
        <f>Hoja1!Z318</f>
        <v>0</v>
      </c>
      <c r="N323" s="20">
        <f>Hoja1!AC318</f>
        <v>0</v>
      </c>
      <c r="O323" s="20">
        <f>Hoja1!AA318</f>
        <v>50</v>
      </c>
      <c r="P323" s="19">
        <f>Hoja1!AE318</f>
        <v>1823</v>
      </c>
      <c r="Q323" s="19">
        <f>Hoja1!AF318</f>
        <v>28177</v>
      </c>
    </row>
    <row r="324" spans="1:17" s="21" customFormat="1" ht="18" customHeight="1">
      <c r="A324" s="22">
        <v>318</v>
      </c>
      <c r="B324" s="16" t="str">
        <f>Hoja1!G319</f>
        <v xml:space="preserve">14.4-DPTO. DE TRANSPORTACION                                                    </v>
      </c>
      <c r="C324" s="17" t="str">
        <f>Hoja1!A319</f>
        <v>FRANCISCO ANTONIO LOPEZ TRINIDAD</v>
      </c>
      <c r="D324" s="17" t="str">
        <f>Hoja1!H319</f>
        <v xml:space="preserve">CHOFER I                                </v>
      </c>
      <c r="E324" s="16" t="s">
        <v>1902</v>
      </c>
      <c r="F324" s="16" t="str">
        <f>Hoja1!AH319</f>
        <v xml:space="preserve">Masculino </v>
      </c>
      <c r="G324" s="18">
        <f>Hoja1!K319</f>
        <v>28000</v>
      </c>
      <c r="H324" s="18">
        <f>Hoja1!U319</f>
        <v>0</v>
      </c>
      <c r="I324" s="18">
        <f>Hoja1!V319</f>
        <v>803.6</v>
      </c>
      <c r="J324" s="18">
        <f>Hoja1!W319</f>
        <v>851.2</v>
      </c>
      <c r="K324" s="18">
        <f>Hoja1!X319</f>
        <v>1715.46</v>
      </c>
      <c r="L324" s="18">
        <f>Hoja1!Y319</f>
        <v>748.03</v>
      </c>
      <c r="M324" s="19">
        <f>Hoja1!Z319</f>
        <v>5193.71</v>
      </c>
      <c r="N324" s="20">
        <f>Hoja1!AC319</f>
        <v>0</v>
      </c>
      <c r="O324" s="20">
        <f>Hoja1!AA319</f>
        <v>0</v>
      </c>
      <c r="P324" s="19">
        <f>Hoja1!AE319</f>
        <v>9312</v>
      </c>
      <c r="Q324" s="19">
        <f>Hoja1!AF319</f>
        <v>18688</v>
      </c>
    </row>
    <row r="325" spans="1:17" s="21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7" t="str">
        <f>Hoja1!A320</f>
        <v>FRANDYS ALCANGEL VOLQUEZ</v>
      </c>
      <c r="D325" s="17" t="str">
        <f>Hoja1!H320</f>
        <v xml:space="preserve">CHOFER II                               </v>
      </c>
      <c r="E325" s="16" t="s">
        <v>1902</v>
      </c>
      <c r="F325" s="16" t="str">
        <f>Hoja1!AH320</f>
        <v xml:space="preserve">Masculino </v>
      </c>
      <c r="G325" s="18">
        <f>Hoja1!K320</f>
        <v>25000</v>
      </c>
      <c r="H325" s="18">
        <f>Hoja1!U320</f>
        <v>0</v>
      </c>
      <c r="I325" s="18">
        <f>Hoja1!V320</f>
        <v>717.5</v>
      </c>
      <c r="J325" s="18">
        <f>Hoja1!W320</f>
        <v>760</v>
      </c>
      <c r="K325" s="18">
        <f>Hoja1!X320</f>
        <v>0</v>
      </c>
      <c r="L325" s="18">
        <f>Hoja1!Y320</f>
        <v>0</v>
      </c>
      <c r="M325" s="19">
        <f>Hoja1!Z320</f>
        <v>15363.97</v>
      </c>
      <c r="N325" s="20">
        <f>Hoja1!AC320</f>
        <v>0</v>
      </c>
      <c r="O325" s="20">
        <f>Hoja1!AA320</f>
        <v>0</v>
      </c>
      <c r="P325" s="19">
        <f>Hoja1!AE320</f>
        <v>16841.47</v>
      </c>
      <c r="Q325" s="19">
        <f>Hoja1!AF320</f>
        <v>8158.53</v>
      </c>
    </row>
    <row r="326" spans="1:17" s="21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7" t="str">
        <f>Hoja1!A321</f>
        <v>GABRIEL YGNACIO CUEVAS RODRIGUEZ</v>
      </c>
      <c r="D326" s="17" t="str">
        <f>Hoja1!H321</f>
        <v xml:space="preserve">CHOFER II                               </v>
      </c>
      <c r="E326" s="16" t="s">
        <v>1902</v>
      </c>
      <c r="F326" s="16" t="str">
        <f>Hoja1!AH321</f>
        <v xml:space="preserve">Masculino </v>
      </c>
      <c r="G326" s="18">
        <f>Hoja1!K321</f>
        <v>25000</v>
      </c>
      <c r="H326" s="18">
        <f>Hoja1!U321</f>
        <v>0</v>
      </c>
      <c r="I326" s="18">
        <f>Hoja1!V321</f>
        <v>717.5</v>
      </c>
      <c r="J326" s="18">
        <f>Hoja1!W321</f>
        <v>760</v>
      </c>
      <c r="K326" s="18">
        <f>Hoja1!X321</f>
        <v>0</v>
      </c>
      <c r="L326" s="18">
        <f>Hoja1!Y321</f>
        <v>0</v>
      </c>
      <c r="M326" s="19">
        <f>Hoja1!Z321</f>
        <v>16289.47</v>
      </c>
      <c r="N326" s="20">
        <f>Hoja1!AC321</f>
        <v>0</v>
      </c>
      <c r="O326" s="20">
        <f>Hoja1!AA321</f>
        <v>0</v>
      </c>
      <c r="P326" s="19">
        <f>Hoja1!AE321</f>
        <v>17766.97</v>
      </c>
      <c r="Q326" s="19">
        <f>Hoja1!AF321</f>
        <v>7233.03</v>
      </c>
    </row>
    <row r="327" spans="1:17" s="21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7" t="str">
        <f>Hoja1!A322</f>
        <v>GETULIO SEBASTIAN SANTOS PEÑA</v>
      </c>
      <c r="D327" s="17" t="str">
        <f>Hoja1!H322</f>
        <v xml:space="preserve">TECNICO ADMINISTRATIVO                  </v>
      </c>
      <c r="E327" s="16" t="s">
        <v>1902</v>
      </c>
      <c r="F327" s="16" t="str">
        <f>Hoja1!AH322</f>
        <v xml:space="preserve">Masculino </v>
      </c>
      <c r="G327" s="18">
        <f>Hoja1!K322</f>
        <v>45000</v>
      </c>
      <c r="H327" s="18">
        <f>Hoja1!U322</f>
        <v>891.01</v>
      </c>
      <c r="I327" s="18">
        <f>Hoja1!V322</f>
        <v>1291.5</v>
      </c>
      <c r="J327" s="18">
        <f>Hoja1!W322</f>
        <v>1368</v>
      </c>
      <c r="K327" s="18">
        <f>Hoja1!X322</f>
        <v>1715.46</v>
      </c>
      <c r="L327" s="18">
        <f>Hoja1!Y322</f>
        <v>0</v>
      </c>
      <c r="M327" s="19">
        <f>Hoja1!Z322</f>
        <v>10616.98</v>
      </c>
      <c r="N327" s="20">
        <f>Hoja1!AC322</f>
        <v>0</v>
      </c>
      <c r="O327" s="20">
        <f>Hoja1!AA322</f>
        <v>0</v>
      </c>
      <c r="P327" s="19">
        <f>Hoja1!AE322</f>
        <v>15882.95</v>
      </c>
      <c r="Q327" s="19">
        <f>Hoja1!AF322</f>
        <v>29117.05</v>
      </c>
    </row>
    <row r="328" spans="1:17" s="21" customFormat="1" ht="18" customHeight="1">
      <c r="A328" s="22">
        <v>322</v>
      </c>
      <c r="B328" s="16" t="str">
        <f>Hoja1!G323</f>
        <v xml:space="preserve">14.4-DPTO. DE TRANSPORTACION                                                    </v>
      </c>
      <c r="C328" s="17" t="str">
        <f>Hoja1!A323</f>
        <v>GIUSEPPE VITO LASCANO</v>
      </c>
      <c r="D328" s="17" t="str">
        <f>Hoja1!H323</f>
        <v xml:space="preserve">CHOFER I                                </v>
      </c>
      <c r="E328" s="16" t="s">
        <v>1902</v>
      </c>
      <c r="F328" s="16" t="str">
        <f>Hoja1!AH323</f>
        <v xml:space="preserve">Masculino </v>
      </c>
      <c r="G328" s="18">
        <f>Hoja1!K323</f>
        <v>20000</v>
      </c>
      <c r="H328" s="18">
        <f>Hoja1!U323</f>
        <v>0</v>
      </c>
      <c r="I328" s="18">
        <f>Hoja1!V323</f>
        <v>574</v>
      </c>
      <c r="J328" s="18">
        <f>Hoja1!W323</f>
        <v>608</v>
      </c>
      <c r="K328" s="18">
        <f>Hoja1!X323</f>
        <v>0</v>
      </c>
      <c r="L328" s="18">
        <f>Hoja1!Y323</f>
        <v>0</v>
      </c>
      <c r="M328" s="19">
        <f>Hoja1!Z323</f>
        <v>0</v>
      </c>
      <c r="N328" s="20">
        <f>Hoja1!AC323</f>
        <v>0</v>
      </c>
      <c r="O328" s="20">
        <f>Hoja1!AA323</f>
        <v>0</v>
      </c>
      <c r="P328" s="19">
        <f>Hoja1!AE323</f>
        <v>1182</v>
      </c>
      <c r="Q328" s="19">
        <f>Hoja1!AF323</f>
        <v>18818</v>
      </c>
    </row>
    <row r="329" spans="1:17" s="21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7" t="str">
        <f>Hoja1!A324</f>
        <v>HECTOR DAVID MORALES OVAY</v>
      </c>
      <c r="D329" s="17" t="str">
        <f>Hoja1!H324</f>
        <v xml:space="preserve">AUXILIAR DE TRANSPORTACION              </v>
      </c>
      <c r="E329" s="16" t="s">
        <v>1902</v>
      </c>
      <c r="F329" s="16" t="str">
        <f>Hoja1!AH324</f>
        <v xml:space="preserve">Masculino </v>
      </c>
      <c r="G329" s="18">
        <f>Hoja1!K324</f>
        <v>35000</v>
      </c>
      <c r="H329" s="18">
        <f>Hoja1!U324</f>
        <v>0</v>
      </c>
      <c r="I329" s="18">
        <f>Hoja1!V324</f>
        <v>1004.5</v>
      </c>
      <c r="J329" s="18">
        <f>Hoja1!W324</f>
        <v>1064</v>
      </c>
      <c r="K329" s="18">
        <f>Hoja1!X324</f>
        <v>0</v>
      </c>
      <c r="L329" s="18">
        <f>Hoja1!Y324</f>
        <v>0</v>
      </c>
      <c r="M329" s="19">
        <f>Hoja1!Z324</f>
        <v>1500</v>
      </c>
      <c r="N329" s="20">
        <f>Hoja1!AC324</f>
        <v>0</v>
      </c>
      <c r="O329" s="20">
        <f>Hoja1!AA324</f>
        <v>100</v>
      </c>
      <c r="P329" s="19">
        <f>Hoja1!AE324</f>
        <v>3668.5</v>
      </c>
      <c r="Q329" s="19">
        <f>Hoja1!AF324</f>
        <v>31331.5</v>
      </c>
    </row>
    <row r="330" spans="1:17" s="21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7" t="str">
        <f>Hoja1!A325</f>
        <v>HECTOR SILVINO CEPIN JORGE</v>
      </c>
      <c r="D330" s="17" t="str">
        <f>Hoja1!H325</f>
        <v xml:space="preserve">CHOFER                                  </v>
      </c>
      <c r="E330" s="16" t="s">
        <v>1902</v>
      </c>
      <c r="F330" s="16" t="str">
        <f>Hoja1!AH325</f>
        <v xml:space="preserve">Masculino </v>
      </c>
      <c r="G330" s="18">
        <f>Hoja1!K325</f>
        <v>18000</v>
      </c>
      <c r="H330" s="18">
        <f>Hoja1!U325</f>
        <v>0</v>
      </c>
      <c r="I330" s="18">
        <f>Hoja1!V325</f>
        <v>516.6</v>
      </c>
      <c r="J330" s="18">
        <f>Hoja1!W325</f>
        <v>547.20000000000005</v>
      </c>
      <c r="K330" s="18">
        <f>Hoja1!X325</f>
        <v>0</v>
      </c>
      <c r="L330" s="18">
        <f>Hoja1!Y325</f>
        <v>0</v>
      </c>
      <c r="M330" s="19">
        <f>Hoja1!Z325</f>
        <v>0</v>
      </c>
      <c r="N330" s="20">
        <f>Hoja1!AC325</f>
        <v>0</v>
      </c>
      <c r="O330" s="20">
        <f>Hoja1!AA325</f>
        <v>0</v>
      </c>
      <c r="P330" s="19">
        <f>Hoja1!AE325</f>
        <v>1063.8</v>
      </c>
      <c r="Q330" s="19">
        <f>Hoja1!AF325</f>
        <v>16936.2</v>
      </c>
    </row>
    <row r="331" spans="1:17" s="21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7" t="str">
        <f>Hoja1!A326</f>
        <v>IVAN PINEDA MARISAN</v>
      </c>
      <c r="D331" s="17" t="str">
        <f>Hoja1!H326</f>
        <v xml:space="preserve">CHOFER I                                </v>
      </c>
      <c r="E331" s="16" t="s">
        <v>1902</v>
      </c>
      <c r="F331" s="16" t="str">
        <f>Hoja1!AH326</f>
        <v xml:space="preserve">Masculino </v>
      </c>
      <c r="G331" s="18">
        <f>Hoja1!K326</f>
        <v>20000</v>
      </c>
      <c r="H331" s="18">
        <f>Hoja1!U326</f>
        <v>0</v>
      </c>
      <c r="I331" s="18">
        <f>Hoja1!V326</f>
        <v>574</v>
      </c>
      <c r="J331" s="18">
        <f>Hoja1!W326</f>
        <v>608</v>
      </c>
      <c r="K331" s="18">
        <f>Hoja1!X326</f>
        <v>0</v>
      </c>
      <c r="L331" s="18">
        <f>Hoja1!Y326</f>
        <v>0</v>
      </c>
      <c r="M331" s="19">
        <f>Hoja1!Z326</f>
        <v>0</v>
      </c>
      <c r="N331" s="20">
        <f>Hoja1!AC326</f>
        <v>0</v>
      </c>
      <c r="O331" s="20">
        <f>Hoja1!AA326</f>
        <v>0</v>
      </c>
      <c r="P331" s="19">
        <f>Hoja1!AE326</f>
        <v>1182</v>
      </c>
      <c r="Q331" s="19">
        <f>Hoja1!AF326</f>
        <v>18818</v>
      </c>
    </row>
    <row r="332" spans="1:17" s="21" customFormat="1" ht="18" customHeight="1">
      <c r="A332" s="22">
        <v>326</v>
      </c>
      <c r="B332" s="16" t="str">
        <f>Hoja1!G327</f>
        <v xml:space="preserve">14.4-DPTO. DE TRANSPORTACION                                                    </v>
      </c>
      <c r="C332" s="17" t="str">
        <f>Hoja1!A327</f>
        <v>JACINTO MEDINA</v>
      </c>
      <c r="D332" s="17" t="str">
        <f>Hoja1!H327</f>
        <v xml:space="preserve">CHOFER II                               </v>
      </c>
      <c r="E332" s="16" t="s">
        <v>1902</v>
      </c>
      <c r="F332" s="16" t="str">
        <f>Hoja1!AH327</f>
        <v xml:space="preserve">Masculino </v>
      </c>
      <c r="G332" s="18">
        <f>Hoja1!K327</f>
        <v>28000</v>
      </c>
      <c r="H332" s="18">
        <f>Hoja1!U327</f>
        <v>0</v>
      </c>
      <c r="I332" s="18">
        <f>Hoja1!V327</f>
        <v>803.6</v>
      </c>
      <c r="J332" s="18">
        <f>Hoja1!W327</f>
        <v>851.2</v>
      </c>
      <c r="K332" s="18">
        <f>Hoja1!X327</f>
        <v>0</v>
      </c>
      <c r="L332" s="18">
        <f>Hoja1!Y327</f>
        <v>0</v>
      </c>
      <c r="M332" s="19">
        <f>Hoja1!Z327</f>
        <v>3804.99</v>
      </c>
      <c r="N332" s="20">
        <f>Hoja1!AC327</f>
        <v>0</v>
      </c>
      <c r="O332" s="20">
        <f>Hoja1!AA327</f>
        <v>0</v>
      </c>
      <c r="P332" s="19">
        <f>Hoja1!AE327</f>
        <v>5459.79</v>
      </c>
      <c r="Q332" s="19">
        <f>Hoja1!AF327</f>
        <v>22540.21</v>
      </c>
    </row>
    <row r="333" spans="1:17" s="21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7" t="str">
        <f>Hoja1!A328</f>
        <v>JEISON EMILIO MONTERO MATEO</v>
      </c>
      <c r="D333" s="17" t="str">
        <f>Hoja1!H328</f>
        <v xml:space="preserve">CHOFER I                                </v>
      </c>
      <c r="E333" s="16" t="s">
        <v>1902</v>
      </c>
      <c r="F333" s="16" t="str">
        <f>Hoja1!AH328</f>
        <v xml:space="preserve">Masculino </v>
      </c>
      <c r="G333" s="18">
        <f>Hoja1!K328</f>
        <v>20000</v>
      </c>
      <c r="H333" s="18">
        <f>Hoja1!U328</f>
        <v>0</v>
      </c>
      <c r="I333" s="18">
        <f>Hoja1!V328</f>
        <v>574</v>
      </c>
      <c r="J333" s="18">
        <f>Hoja1!W328</f>
        <v>608</v>
      </c>
      <c r="K333" s="18">
        <f>Hoja1!X328</f>
        <v>0</v>
      </c>
      <c r="L333" s="18">
        <f>Hoja1!Y328</f>
        <v>0</v>
      </c>
      <c r="M333" s="19">
        <f>Hoja1!Z328</f>
        <v>0</v>
      </c>
      <c r="N333" s="20">
        <f>Hoja1!AC328</f>
        <v>0</v>
      </c>
      <c r="O333" s="20">
        <f>Hoja1!AA328</f>
        <v>0</v>
      </c>
      <c r="P333" s="19">
        <f>Hoja1!AE328</f>
        <v>1182</v>
      </c>
      <c r="Q333" s="19">
        <f>Hoja1!AF328</f>
        <v>18818</v>
      </c>
    </row>
    <row r="334" spans="1:17" s="21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7" t="str">
        <f>Hoja1!A329</f>
        <v>JOAQUIN ARCIMIEGA DE LOS SANTOS</v>
      </c>
      <c r="D334" s="17" t="str">
        <f>Hoja1!H329</f>
        <v xml:space="preserve">CHOFER I                                </v>
      </c>
      <c r="E334" s="16" t="s">
        <v>1902</v>
      </c>
      <c r="F334" s="16" t="str">
        <f>Hoja1!AH329</f>
        <v xml:space="preserve">Masculino </v>
      </c>
      <c r="G334" s="18">
        <f>Hoja1!K329</f>
        <v>25000</v>
      </c>
      <c r="H334" s="18">
        <f>Hoja1!U329</f>
        <v>0</v>
      </c>
      <c r="I334" s="18">
        <f>Hoja1!V329</f>
        <v>717.5</v>
      </c>
      <c r="J334" s="18">
        <f>Hoja1!W329</f>
        <v>760</v>
      </c>
      <c r="K334" s="18">
        <f>Hoja1!X329</f>
        <v>0</v>
      </c>
      <c r="L334" s="18">
        <f>Hoja1!Y329</f>
        <v>0</v>
      </c>
      <c r="M334" s="19">
        <f>Hoja1!Z329</f>
        <v>10595.87</v>
      </c>
      <c r="N334" s="20">
        <f>Hoja1!AC329</f>
        <v>0</v>
      </c>
      <c r="O334" s="20">
        <f>Hoja1!AA329</f>
        <v>0</v>
      </c>
      <c r="P334" s="19">
        <f>Hoja1!AE329</f>
        <v>12073.37</v>
      </c>
      <c r="Q334" s="19">
        <f>Hoja1!AF329</f>
        <v>12926.63</v>
      </c>
    </row>
    <row r="335" spans="1:17" s="21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7" t="str">
        <f>Hoja1!A330</f>
        <v>JOSE ALEJANDRO APATAÑO JIMENEZ</v>
      </c>
      <c r="D335" s="17" t="str">
        <f>Hoja1!H330</f>
        <v xml:space="preserve">CHOFER I                                </v>
      </c>
      <c r="E335" s="16" t="s">
        <v>1902</v>
      </c>
      <c r="F335" s="16" t="str">
        <f>Hoja1!AH330</f>
        <v xml:space="preserve">Masculino </v>
      </c>
      <c r="G335" s="18">
        <f>Hoja1!K330</f>
        <v>25000</v>
      </c>
      <c r="H335" s="18">
        <f>Hoja1!U330</f>
        <v>0</v>
      </c>
      <c r="I335" s="18">
        <f>Hoja1!V330</f>
        <v>717.5</v>
      </c>
      <c r="J335" s="18">
        <f>Hoja1!W330</f>
        <v>760</v>
      </c>
      <c r="K335" s="18">
        <f>Hoja1!X330</f>
        <v>0</v>
      </c>
      <c r="L335" s="18">
        <f>Hoja1!Y330</f>
        <v>0</v>
      </c>
      <c r="M335" s="19">
        <f>Hoja1!Z330</f>
        <v>0</v>
      </c>
      <c r="N335" s="20">
        <f>Hoja1!AC330</f>
        <v>0</v>
      </c>
      <c r="O335" s="20">
        <f>Hoja1!AA330</f>
        <v>0</v>
      </c>
      <c r="P335" s="19">
        <f>Hoja1!AE330</f>
        <v>1477.5</v>
      </c>
      <c r="Q335" s="19">
        <f>Hoja1!AF330</f>
        <v>23522.5</v>
      </c>
    </row>
    <row r="336" spans="1:17" s="21" customFormat="1" ht="18" customHeight="1">
      <c r="A336" s="22">
        <v>330</v>
      </c>
      <c r="B336" s="16" t="str">
        <f>Hoja1!G331</f>
        <v xml:space="preserve">14.4-DPTO. DE TRANSPORTACION                                                    </v>
      </c>
      <c r="C336" s="17" t="str">
        <f>Hoja1!A331</f>
        <v>JOSE LUIS VILLA DE LOS SANTOS</v>
      </c>
      <c r="D336" s="17" t="str">
        <f>Hoja1!H331</f>
        <v xml:space="preserve">CHOFER I                                </v>
      </c>
      <c r="E336" s="16" t="s">
        <v>1902</v>
      </c>
      <c r="F336" s="16" t="str">
        <f>Hoja1!AH331</f>
        <v xml:space="preserve">Masculino </v>
      </c>
      <c r="G336" s="18">
        <f>Hoja1!K331</f>
        <v>25000</v>
      </c>
      <c r="H336" s="18">
        <f>Hoja1!U331</f>
        <v>0</v>
      </c>
      <c r="I336" s="18">
        <f>Hoja1!V331</f>
        <v>717.5</v>
      </c>
      <c r="J336" s="18">
        <f>Hoja1!W331</f>
        <v>760</v>
      </c>
      <c r="K336" s="18">
        <f>Hoja1!X331</f>
        <v>0</v>
      </c>
      <c r="L336" s="18">
        <f>Hoja1!Y331</f>
        <v>0</v>
      </c>
      <c r="M336" s="19">
        <f>Hoja1!Z331</f>
        <v>0</v>
      </c>
      <c r="N336" s="20">
        <f>Hoja1!AC331</f>
        <v>0</v>
      </c>
      <c r="O336" s="20">
        <f>Hoja1!AA331</f>
        <v>0</v>
      </c>
      <c r="P336" s="19">
        <f>Hoja1!AE331</f>
        <v>1477.5</v>
      </c>
      <c r="Q336" s="19">
        <f>Hoja1!AF331</f>
        <v>23522.5</v>
      </c>
    </row>
    <row r="337" spans="1:17" s="21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7" t="str">
        <f>Hoja1!A332</f>
        <v>JOSE MIGUEL ALVAREZ JIMENEZ</v>
      </c>
      <c r="D337" s="17" t="str">
        <f>Hoja1!H332</f>
        <v xml:space="preserve">ENCARGADO(A)                            </v>
      </c>
      <c r="E337" s="16" t="s">
        <v>1902</v>
      </c>
      <c r="F337" s="16" t="str">
        <f>Hoja1!AH332</f>
        <v xml:space="preserve">Masculino </v>
      </c>
      <c r="G337" s="18">
        <f>Hoja1!K332</f>
        <v>120000</v>
      </c>
      <c r="H337" s="18">
        <f>Hoja1!U332</f>
        <v>16809.939999999999</v>
      </c>
      <c r="I337" s="18">
        <f>Hoja1!V332</f>
        <v>3444</v>
      </c>
      <c r="J337" s="18">
        <f>Hoja1!W332</f>
        <v>3648</v>
      </c>
      <c r="K337" s="18">
        <f>Hoja1!X332</f>
        <v>0</v>
      </c>
      <c r="L337" s="18">
        <f>Hoja1!Y332</f>
        <v>0</v>
      </c>
      <c r="M337" s="19">
        <f>Hoja1!Z332</f>
        <v>27945.99</v>
      </c>
      <c r="N337" s="20">
        <f>Hoja1!AC332</f>
        <v>0</v>
      </c>
      <c r="O337" s="20">
        <f>Hoja1!AA332</f>
        <v>300</v>
      </c>
      <c r="P337" s="19">
        <f>Hoja1!AE332</f>
        <v>52147.93</v>
      </c>
      <c r="Q337" s="19">
        <f>Hoja1!AF332</f>
        <v>67852.070000000007</v>
      </c>
    </row>
    <row r="338" spans="1:17" s="21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7" t="str">
        <f>Hoja1!A333</f>
        <v>JOSE OCTAVIO SOSA ALVAREZ</v>
      </c>
      <c r="D338" s="17" t="str">
        <f>Hoja1!H333</f>
        <v xml:space="preserve">CHOFER II                               </v>
      </c>
      <c r="E338" s="16" t="s">
        <v>1902</v>
      </c>
      <c r="F338" s="16" t="str">
        <f>Hoja1!AH333</f>
        <v xml:space="preserve">Masculino </v>
      </c>
      <c r="G338" s="18">
        <f>Hoja1!K333</f>
        <v>22000</v>
      </c>
      <c r="H338" s="18">
        <f>Hoja1!U333</f>
        <v>0</v>
      </c>
      <c r="I338" s="18">
        <f>Hoja1!V333</f>
        <v>631.4</v>
      </c>
      <c r="J338" s="18">
        <f>Hoja1!W333</f>
        <v>668.8</v>
      </c>
      <c r="K338" s="18">
        <f>Hoja1!X333</f>
        <v>0</v>
      </c>
      <c r="L338" s="18">
        <f>Hoja1!Y333</f>
        <v>0</v>
      </c>
      <c r="M338" s="19">
        <f>Hoja1!Z333</f>
        <v>0</v>
      </c>
      <c r="N338" s="20">
        <f>Hoja1!AC333</f>
        <v>0</v>
      </c>
      <c r="O338" s="20">
        <f>Hoja1!AA333</f>
        <v>0</v>
      </c>
      <c r="P338" s="19">
        <f>Hoja1!AE333</f>
        <v>1300.2</v>
      </c>
      <c r="Q338" s="19">
        <f>Hoja1!AF333</f>
        <v>20699.8</v>
      </c>
    </row>
    <row r="339" spans="1:17" s="21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7" t="str">
        <f>Hoja1!A334</f>
        <v>JOSE RAMON GARCIA GARCIA</v>
      </c>
      <c r="D339" s="17" t="str">
        <f>Hoja1!H334</f>
        <v xml:space="preserve">CHOFER I                                </v>
      </c>
      <c r="E339" s="16" t="s">
        <v>1902</v>
      </c>
      <c r="F339" s="16" t="str">
        <f>Hoja1!AH334</f>
        <v xml:space="preserve">Masculino </v>
      </c>
      <c r="G339" s="18">
        <f>Hoja1!K334</f>
        <v>18000</v>
      </c>
      <c r="H339" s="18">
        <f>Hoja1!U334</f>
        <v>0</v>
      </c>
      <c r="I339" s="18">
        <f>Hoja1!V334</f>
        <v>516.6</v>
      </c>
      <c r="J339" s="18">
        <f>Hoja1!W334</f>
        <v>547.20000000000005</v>
      </c>
      <c r="K339" s="18">
        <f>Hoja1!X334</f>
        <v>0</v>
      </c>
      <c r="L339" s="18">
        <f>Hoja1!Y334</f>
        <v>0</v>
      </c>
      <c r="M339" s="19">
        <f>Hoja1!Z334</f>
        <v>0</v>
      </c>
      <c r="N339" s="20">
        <f>Hoja1!AC334</f>
        <v>0</v>
      </c>
      <c r="O339" s="20">
        <f>Hoja1!AA334</f>
        <v>0</v>
      </c>
      <c r="P339" s="19">
        <f>Hoja1!AE334</f>
        <v>1063.8</v>
      </c>
      <c r="Q339" s="19">
        <f>Hoja1!AF334</f>
        <v>16936.2</v>
      </c>
    </row>
    <row r="340" spans="1:17" s="21" customFormat="1" ht="18" customHeight="1">
      <c r="A340" s="22">
        <v>334</v>
      </c>
      <c r="B340" s="16" t="str">
        <f>Hoja1!G335</f>
        <v xml:space="preserve">14.4-DPTO. DE TRANSPORTACION                                                    </v>
      </c>
      <c r="C340" s="17" t="str">
        <f>Hoja1!A335</f>
        <v>JUAN BAUTISTA RODRIGUEZ JIMENEZ</v>
      </c>
      <c r="D340" s="17" t="str">
        <f>Hoja1!H335</f>
        <v xml:space="preserve">CHOFER I                                </v>
      </c>
      <c r="E340" s="16" t="s">
        <v>1902</v>
      </c>
      <c r="F340" s="16" t="str">
        <f>Hoja1!AH335</f>
        <v xml:space="preserve">Masculino </v>
      </c>
      <c r="G340" s="18">
        <f>Hoja1!K335</f>
        <v>25000</v>
      </c>
      <c r="H340" s="18">
        <f>Hoja1!U335</f>
        <v>0</v>
      </c>
      <c r="I340" s="18">
        <f>Hoja1!V335</f>
        <v>717.5</v>
      </c>
      <c r="J340" s="18">
        <f>Hoja1!W335</f>
        <v>760</v>
      </c>
      <c r="K340" s="18">
        <f>Hoja1!X335</f>
        <v>0</v>
      </c>
      <c r="L340" s="18">
        <f>Hoja1!Y335</f>
        <v>0</v>
      </c>
      <c r="M340" s="19">
        <f>Hoja1!Z335</f>
        <v>12625.61</v>
      </c>
      <c r="N340" s="20">
        <f>Hoja1!AC335</f>
        <v>0</v>
      </c>
      <c r="O340" s="20">
        <f>Hoja1!AA335</f>
        <v>0</v>
      </c>
      <c r="P340" s="19">
        <f>Hoja1!AE335</f>
        <v>14103.11</v>
      </c>
      <c r="Q340" s="19">
        <f>Hoja1!AF335</f>
        <v>10896.89</v>
      </c>
    </row>
    <row r="341" spans="1:17" s="21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7" t="str">
        <f>Hoja1!A336</f>
        <v>JUAN PABLO ALVAREZ ALVAREZ</v>
      </c>
      <c r="D341" s="17" t="str">
        <f>Hoja1!H336</f>
        <v xml:space="preserve">CHOFER I                                </v>
      </c>
      <c r="E341" s="16" t="s">
        <v>1902</v>
      </c>
      <c r="F341" s="16" t="str">
        <f>Hoja1!AH336</f>
        <v xml:space="preserve">Masculino </v>
      </c>
      <c r="G341" s="18">
        <f>Hoja1!K336</f>
        <v>28000</v>
      </c>
      <c r="H341" s="18">
        <f>Hoja1!U336</f>
        <v>0</v>
      </c>
      <c r="I341" s="18">
        <f>Hoja1!V336</f>
        <v>803.6</v>
      </c>
      <c r="J341" s="18">
        <f>Hoja1!W336</f>
        <v>851.2</v>
      </c>
      <c r="K341" s="18">
        <f>Hoja1!X336</f>
        <v>0</v>
      </c>
      <c r="L341" s="18">
        <f>Hoja1!Y336</f>
        <v>0</v>
      </c>
      <c r="M341" s="19">
        <f>Hoja1!Z336</f>
        <v>17283.89</v>
      </c>
      <c r="N341" s="20">
        <f>Hoja1!AC336</f>
        <v>0</v>
      </c>
      <c r="O341" s="20">
        <f>Hoja1!AA336</f>
        <v>0</v>
      </c>
      <c r="P341" s="19">
        <f>Hoja1!AE336</f>
        <v>18938.689999999999</v>
      </c>
      <c r="Q341" s="19">
        <f>Hoja1!AF336</f>
        <v>9061.31</v>
      </c>
    </row>
    <row r="342" spans="1:17" s="21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7" t="str">
        <f>Hoja1!A337</f>
        <v>JUAN PABLO DUARTE ALCANTARA CASTRO</v>
      </c>
      <c r="D342" s="17" t="str">
        <f>Hoja1!H337</f>
        <v xml:space="preserve">CHOFER                                  </v>
      </c>
      <c r="E342" s="16" t="s">
        <v>1902</v>
      </c>
      <c r="F342" s="16" t="str">
        <f>Hoja1!AH337</f>
        <v xml:space="preserve">Masculino </v>
      </c>
      <c r="G342" s="18">
        <f>Hoja1!K337</f>
        <v>25000</v>
      </c>
      <c r="H342" s="18">
        <f>Hoja1!U337</f>
        <v>0</v>
      </c>
      <c r="I342" s="18">
        <f>Hoja1!V337</f>
        <v>717.5</v>
      </c>
      <c r="J342" s="18">
        <f>Hoja1!W337</f>
        <v>760</v>
      </c>
      <c r="K342" s="18">
        <f>Hoja1!X337</f>
        <v>0</v>
      </c>
      <c r="L342" s="18">
        <f>Hoja1!Y337</f>
        <v>0</v>
      </c>
      <c r="M342" s="19">
        <f>Hoja1!Z337</f>
        <v>3000</v>
      </c>
      <c r="N342" s="20">
        <f>Hoja1!AC337</f>
        <v>0</v>
      </c>
      <c r="O342" s="20">
        <f>Hoja1!AA337</f>
        <v>0</v>
      </c>
      <c r="P342" s="19">
        <f>Hoja1!AE337</f>
        <v>4477.5</v>
      </c>
      <c r="Q342" s="19">
        <f>Hoja1!AF337</f>
        <v>20522.5</v>
      </c>
    </row>
    <row r="343" spans="1:17" s="21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7" t="str">
        <f>Hoja1!A338</f>
        <v>LUIS MIGUEL CUESTA CANDELARIO</v>
      </c>
      <c r="D343" s="17" t="str">
        <f>Hoja1!H338</f>
        <v xml:space="preserve">MECANICO AUTOMOTRIZ                     </v>
      </c>
      <c r="E343" s="16" t="s">
        <v>1902</v>
      </c>
      <c r="F343" s="16" t="str">
        <f>Hoja1!AH338</f>
        <v xml:space="preserve">Masculino </v>
      </c>
      <c r="G343" s="18">
        <f>Hoja1!K338</f>
        <v>30000</v>
      </c>
      <c r="H343" s="18">
        <f>Hoja1!U338</f>
        <v>0</v>
      </c>
      <c r="I343" s="18">
        <f>Hoja1!V338</f>
        <v>861</v>
      </c>
      <c r="J343" s="18">
        <f>Hoja1!W338</f>
        <v>912</v>
      </c>
      <c r="K343" s="18">
        <f>Hoja1!X338</f>
        <v>0</v>
      </c>
      <c r="L343" s="18">
        <f>Hoja1!Y338</f>
        <v>0</v>
      </c>
      <c r="M343" s="19">
        <f>Hoja1!Z338</f>
        <v>7385.61</v>
      </c>
      <c r="N343" s="20">
        <f>Hoja1!AC338</f>
        <v>0</v>
      </c>
      <c r="O343" s="20">
        <f>Hoja1!AA338</f>
        <v>0</v>
      </c>
      <c r="P343" s="19">
        <f>Hoja1!AE338</f>
        <v>9158.61</v>
      </c>
      <c r="Q343" s="19">
        <f>Hoja1!AF338</f>
        <v>20841.39</v>
      </c>
    </row>
    <row r="344" spans="1:17" s="21" customFormat="1" ht="18" customHeight="1">
      <c r="A344" s="22">
        <v>338</v>
      </c>
      <c r="B344" s="16" t="str">
        <f>Hoja1!G339</f>
        <v xml:space="preserve">14.4-DPTO. DE TRANSPORTACION                                                    </v>
      </c>
      <c r="C344" s="17" t="str">
        <f>Hoja1!A339</f>
        <v>LUIS RAFAEL LOPEZ SENCION</v>
      </c>
      <c r="D344" s="17" t="str">
        <f>Hoja1!H339</f>
        <v xml:space="preserve">CHOFER I                                </v>
      </c>
      <c r="E344" s="16" t="s">
        <v>1902</v>
      </c>
      <c r="F344" s="16" t="str">
        <f>Hoja1!AH339</f>
        <v xml:space="preserve">Masculino </v>
      </c>
      <c r="G344" s="18">
        <f>Hoja1!K339</f>
        <v>15000</v>
      </c>
      <c r="H344" s="18">
        <f>Hoja1!U339</f>
        <v>0</v>
      </c>
      <c r="I344" s="18">
        <f>Hoja1!V339</f>
        <v>430.5</v>
      </c>
      <c r="J344" s="18">
        <f>Hoja1!W339</f>
        <v>456</v>
      </c>
      <c r="K344" s="18">
        <f>Hoja1!X339</f>
        <v>0</v>
      </c>
      <c r="L344" s="18">
        <f>Hoja1!Y339</f>
        <v>0</v>
      </c>
      <c r="M344" s="19">
        <f>Hoja1!Z339</f>
        <v>0</v>
      </c>
      <c r="N344" s="20">
        <f>Hoja1!AC339</f>
        <v>0</v>
      </c>
      <c r="O344" s="20">
        <f>Hoja1!AA339</f>
        <v>0</v>
      </c>
      <c r="P344" s="19">
        <f>Hoja1!AE339</f>
        <v>886.5</v>
      </c>
      <c r="Q344" s="19">
        <f>Hoja1!AF339</f>
        <v>14113.5</v>
      </c>
    </row>
    <row r="345" spans="1:17" s="21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7" t="str">
        <f>Hoja1!A340</f>
        <v>MANUEL ANTONIO SANTOS CABRERA</v>
      </c>
      <c r="D345" s="17" t="str">
        <f>Hoja1!H340</f>
        <v xml:space="preserve">CHOFER I                                </v>
      </c>
      <c r="E345" s="16" t="s">
        <v>1902</v>
      </c>
      <c r="F345" s="16" t="str">
        <f>Hoja1!AH340</f>
        <v xml:space="preserve">Masculino </v>
      </c>
      <c r="G345" s="18">
        <f>Hoja1!K340</f>
        <v>20000</v>
      </c>
      <c r="H345" s="18">
        <f>Hoja1!U340</f>
        <v>0</v>
      </c>
      <c r="I345" s="18">
        <f>Hoja1!V340</f>
        <v>574</v>
      </c>
      <c r="J345" s="18">
        <f>Hoja1!W340</f>
        <v>608</v>
      </c>
      <c r="K345" s="18">
        <f>Hoja1!X340</f>
        <v>0</v>
      </c>
      <c r="L345" s="18">
        <f>Hoja1!Y340</f>
        <v>0</v>
      </c>
      <c r="M345" s="19">
        <f>Hoja1!Z340</f>
        <v>0</v>
      </c>
      <c r="N345" s="20">
        <f>Hoja1!AC340</f>
        <v>0</v>
      </c>
      <c r="O345" s="20">
        <f>Hoja1!AA340</f>
        <v>0</v>
      </c>
      <c r="P345" s="19">
        <f>Hoja1!AE340</f>
        <v>1182</v>
      </c>
      <c r="Q345" s="19">
        <f>Hoja1!AF340</f>
        <v>18818</v>
      </c>
    </row>
    <row r="346" spans="1:17" s="21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7" t="str">
        <f>Hoja1!A341</f>
        <v>MARINO VANTERPOOL LORA</v>
      </c>
      <c r="D346" s="17" t="str">
        <f>Hoja1!H341</f>
        <v xml:space="preserve">CHOFER                                  </v>
      </c>
      <c r="E346" s="16" t="s">
        <v>1902</v>
      </c>
      <c r="F346" s="16" t="str">
        <f>Hoja1!AH341</f>
        <v xml:space="preserve">Masculino </v>
      </c>
      <c r="G346" s="18">
        <f>Hoja1!K341</f>
        <v>25000</v>
      </c>
      <c r="H346" s="18">
        <f>Hoja1!U341</f>
        <v>0</v>
      </c>
      <c r="I346" s="18">
        <f>Hoja1!V341</f>
        <v>717.5</v>
      </c>
      <c r="J346" s="18">
        <f>Hoja1!W341</f>
        <v>760</v>
      </c>
      <c r="K346" s="18">
        <f>Hoja1!X341</f>
        <v>0</v>
      </c>
      <c r="L346" s="18">
        <f>Hoja1!Y341</f>
        <v>0</v>
      </c>
      <c r="M346" s="19">
        <f>Hoja1!Z341</f>
        <v>11597.91</v>
      </c>
      <c r="N346" s="20">
        <f>Hoja1!AC341</f>
        <v>0</v>
      </c>
      <c r="O346" s="20">
        <v>1816.9</v>
      </c>
      <c r="P346" s="19">
        <f>Hoja1!AE341</f>
        <v>14892.31</v>
      </c>
      <c r="Q346" s="19">
        <f>Hoja1!AF341</f>
        <v>10107.69</v>
      </c>
    </row>
    <row r="347" spans="1:17" s="21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7" t="str">
        <f>Hoja1!A342</f>
        <v>MARTIN ANTONIO MERCEDES TEJADA</v>
      </c>
      <c r="D347" s="17" t="str">
        <f>Hoja1!H342</f>
        <v xml:space="preserve">CHOFER I                                </v>
      </c>
      <c r="E347" s="16" t="s">
        <v>1902</v>
      </c>
      <c r="F347" s="16" t="str">
        <f>Hoja1!AH342</f>
        <v xml:space="preserve">Masculino </v>
      </c>
      <c r="G347" s="18">
        <f>Hoja1!K342</f>
        <v>25000</v>
      </c>
      <c r="H347" s="18">
        <f>Hoja1!U342</f>
        <v>0</v>
      </c>
      <c r="I347" s="18">
        <f>Hoja1!V342</f>
        <v>717.5</v>
      </c>
      <c r="J347" s="18">
        <f>Hoja1!W342</f>
        <v>760</v>
      </c>
      <c r="K347" s="18">
        <f>Hoja1!X342</f>
        <v>0</v>
      </c>
      <c r="L347" s="18">
        <f>Hoja1!Y342</f>
        <v>0</v>
      </c>
      <c r="M347" s="19">
        <f>Hoja1!Z342</f>
        <v>2000</v>
      </c>
      <c r="N347" s="20">
        <f>Hoja1!AC342</f>
        <v>0</v>
      </c>
      <c r="O347" s="20">
        <f>Hoja1!AA342</f>
        <v>0</v>
      </c>
      <c r="P347" s="19">
        <f>Hoja1!AE342</f>
        <v>3477.5</v>
      </c>
      <c r="Q347" s="19">
        <f>Hoja1!AF342</f>
        <v>21522.5</v>
      </c>
    </row>
    <row r="348" spans="1:17" s="21" customFormat="1" ht="18" customHeight="1">
      <c r="A348" s="22">
        <v>342</v>
      </c>
      <c r="B348" s="16" t="str">
        <f>Hoja1!G343</f>
        <v xml:space="preserve">14.4-DPTO. DE TRANSPORTACION                                                    </v>
      </c>
      <c r="C348" s="17" t="str">
        <f>Hoja1!A343</f>
        <v>MARTIRES CUEVAS PEÑA</v>
      </c>
      <c r="D348" s="17" t="str">
        <f>Hoja1!H343</f>
        <v xml:space="preserve">CHOFER                                  </v>
      </c>
      <c r="E348" s="16" t="s">
        <v>1902</v>
      </c>
      <c r="F348" s="16" t="str">
        <f>Hoja1!AH343</f>
        <v xml:space="preserve">Masculino </v>
      </c>
      <c r="G348" s="18">
        <f>Hoja1!K343</f>
        <v>25000</v>
      </c>
      <c r="H348" s="18">
        <f>Hoja1!U343</f>
        <v>0</v>
      </c>
      <c r="I348" s="18">
        <f>Hoja1!V343</f>
        <v>717.5</v>
      </c>
      <c r="J348" s="18">
        <f>Hoja1!W343</f>
        <v>760</v>
      </c>
      <c r="K348" s="18">
        <f>Hoja1!X343</f>
        <v>0</v>
      </c>
      <c r="L348" s="18">
        <f>Hoja1!Y343</f>
        <v>0</v>
      </c>
      <c r="M348" s="19">
        <f>Hoja1!Z343</f>
        <v>19458.509999999998</v>
      </c>
      <c r="N348" s="20">
        <f>Hoja1!AC343</f>
        <v>0</v>
      </c>
      <c r="O348" s="20">
        <f>Hoja1!AA343</f>
        <v>0</v>
      </c>
      <c r="P348" s="19">
        <f>Hoja1!AE343</f>
        <v>20936.009999999998</v>
      </c>
      <c r="Q348" s="19">
        <f>Hoja1!AF343</f>
        <v>4063.99</v>
      </c>
    </row>
    <row r="349" spans="1:17" s="21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7" t="str">
        <f>Hoja1!A344</f>
        <v>MARTIRES PEÑA</v>
      </c>
      <c r="D349" s="17" t="str">
        <f>Hoja1!H344</f>
        <v xml:space="preserve">CHOFER                                  </v>
      </c>
      <c r="E349" s="16" t="s">
        <v>1902</v>
      </c>
      <c r="F349" s="16" t="str">
        <f>Hoja1!AH344</f>
        <v xml:space="preserve">Masculino </v>
      </c>
      <c r="G349" s="18">
        <f>Hoja1!K344</f>
        <v>22000</v>
      </c>
      <c r="H349" s="18">
        <f>Hoja1!U344</f>
        <v>0</v>
      </c>
      <c r="I349" s="18">
        <f>Hoja1!V344</f>
        <v>631.4</v>
      </c>
      <c r="J349" s="18">
        <f>Hoja1!W344</f>
        <v>668.8</v>
      </c>
      <c r="K349" s="18">
        <f>Hoja1!X344</f>
        <v>0</v>
      </c>
      <c r="L349" s="18">
        <f>Hoja1!Y344</f>
        <v>0</v>
      </c>
      <c r="M349" s="19">
        <f>Hoja1!Z344</f>
        <v>13570.81</v>
      </c>
      <c r="N349" s="20">
        <f>Hoja1!AC344</f>
        <v>0</v>
      </c>
      <c r="O349" s="20">
        <f>Hoja1!AA344</f>
        <v>0</v>
      </c>
      <c r="P349" s="19">
        <f>Hoja1!AE344</f>
        <v>14871.01</v>
      </c>
      <c r="Q349" s="19">
        <f>Hoja1!AF344</f>
        <v>7128.99</v>
      </c>
    </row>
    <row r="350" spans="1:17" s="21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7" t="str">
        <f>Hoja1!A345</f>
        <v>MAXIMO MIGUEL JAVIER GRULLON GARCIA</v>
      </c>
      <c r="D350" s="17" t="str">
        <f>Hoja1!H345</f>
        <v xml:space="preserve">CHOFER I                                </v>
      </c>
      <c r="E350" s="16" t="s">
        <v>1902</v>
      </c>
      <c r="F350" s="16" t="str">
        <f>Hoja1!AH345</f>
        <v xml:space="preserve">Masculino </v>
      </c>
      <c r="G350" s="18">
        <f>Hoja1!K345</f>
        <v>23000</v>
      </c>
      <c r="H350" s="18">
        <f>Hoja1!U345</f>
        <v>0</v>
      </c>
      <c r="I350" s="18">
        <f>Hoja1!V345</f>
        <v>660.1</v>
      </c>
      <c r="J350" s="18">
        <f>Hoja1!W345</f>
        <v>699.2</v>
      </c>
      <c r="K350" s="18">
        <f>Hoja1!X345</f>
        <v>0</v>
      </c>
      <c r="L350" s="18">
        <f>Hoja1!Y345</f>
        <v>0</v>
      </c>
      <c r="M350" s="19">
        <f>Hoja1!Z345</f>
        <v>0</v>
      </c>
      <c r="N350" s="20">
        <f>Hoja1!AC345</f>
        <v>0</v>
      </c>
      <c r="O350" s="20">
        <f>Hoja1!AA345</f>
        <v>0</v>
      </c>
      <c r="P350" s="19">
        <f>Hoja1!AE345</f>
        <v>1359.3</v>
      </c>
      <c r="Q350" s="19">
        <f>Hoja1!AF345</f>
        <v>21640.7</v>
      </c>
    </row>
    <row r="351" spans="1:17" s="21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7" t="str">
        <f>Hoja1!A346</f>
        <v>MIGUEL ANGEL COLUMNA</v>
      </c>
      <c r="D351" s="17" t="str">
        <f>Hoja1!H346</f>
        <v xml:space="preserve">CHOFER II                               </v>
      </c>
      <c r="E351" s="16" t="s">
        <v>1902</v>
      </c>
      <c r="F351" s="16" t="str">
        <f>Hoja1!AH346</f>
        <v xml:space="preserve">Masculino </v>
      </c>
      <c r="G351" s="18">
        <f>Hoja1!K346</f>
        <v>20000</v>
      </c>
      <c r="H351" s="18">
        <f>Hoja1!U346</f>
        <v>0</v>
      </c>
      <c r="I351" s="18">
        <f>Hoja1!V346</f>
        <v>574</v>
      </c>
      <c r="J351" s="18">
        <f>Hoja1!W346</f>
        <v>608</v>
      </c>
      <c r="K351" s="18">
        <f>Hoja1!X346</f>
        <v>0</v>
      </c>
      <c r="L351" s="18">
        <f>Hoja1!Y346</f>
        <v>0</v>
      </c>
      <c r="M351" s="19">
        <f>Hoja1!Z346</f>
        <v>0</v>
      </c>
      <c r="N351" s="20">
        <f>Hoja1!AC346</f>
        <v>0</v>
      </c>
      <c r="O351" s="20">
        <f>Hoja1!AA346</f>
        <v>0</v>
      </c>
      <c r="P351" s="19">
        <f>Hoja1!AE346</f>
        <v>1182</v>
      </c>
      <c r="Q351" s="19">
        <f>Hoja1!AF346</f>
        <v>18818</v>
      </c>
    </row>
    <row r="352" spans="1:17" s="21" customFormat="1" ht="18" customHeight="1">
      <c r="A352" s="22">
        <v>346</v>
      </c>
      <c r="B352" s="16" t="str">
        <f>Hoja1!G347</f>
        <v xml:space="preserve">14.4-DPTO. DE TRANSPORTACION                                                    </v>
      </c>
      <c r="C352" s="17" t="str">
        <f>Hoja1!A347</f>
        <v>NAYROBI ESTEFANY LEMOS ALVAREZ</v>
      </c>
      <c r="D352" s="17" t="str">
        <f>Hoja1!H347</f>
        <v xml:space="preserve">ANALISTA                                </v>
      </c>
      <c r="E352" s="16" t="s">
        <v>1902</v>
      </c>
      <c r="F352" s="16" t="str">
        <f>Hoja1!AH347</f>
        <v xml:space="preserve">Femenino  </v>
      </c>
      <c r="G352" s="18">
        <f>Hoja1!K347</f>
        <v>50000</v>
      </c>
      <c r="H352" s="18">
        <f>Hoja1!U347</f>
        <v>1854</v>
      </c>
      <c r="I352" s="18">
        <f>Hoja1!V347</f>
        <v>1435</v>
      </c>
      <c r="J352" s="18">
        <f>Hoja1!W347</f>
        <v>1520</v>
      </c>
      <c r="K352" s="18">
        <f>Hoja1!X347</f>
        <v>0</v>
      </c>
      <c r="L352" s="18">
        <f>Hoja1!Y347</f>
        <v>0</v>
      </c>
      <c r="M352" s="19">
        <f>Hoja1!Z347</f>
        <v>13730.11</v>
      </c>
      <c r="N352" s="20">
        <f>Hoja1!AC347</f>
        <v>0</v>
      </c>
      <c r="O352" s="20">
        <f>Hoja1!AA347</f>
        <v>0</v>
      </c>
      <c r="P352" s="19">
        <f>Hoja1!AE347</f>
        <v>18539.11</v>
      </c>
      <c r="Q352" s="19">
        <f>Hoja1!AF347</f>
        <v>31460.89</v>
      </c>
    </row>
    <row r="353" spans="1:17" s="21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7" t="str">
        <f>Hoja1!A348</f>
        <v>NELSON SUERO</v>
      </c>
      <c r="D353" s="17" t="str">
        <f>Hoja1!H348</f>
        <v xml:space="preserve">MECANICO AUTOMOTRIZ                     </v>
      </c>
      <c r="E353" s="16" t="s">
        <v>1902</v>
      </c>
      <c r="F353" s="16" t="str">
        <f>Hoja1!AH348</f>
        <v xml:space="preserve">Masculino </v>
      </c>
      <c r="G353" s="18">
        <f>Hoja1!K348</f>
        <v>40000</v>
      </c>
      <c r="H353" s="18">
        <f>Hoja1!U348</f>
        <v>442.65</v>
      </c>
      <c r="I353" s="18">
        <f>Hoja1!V348</f>
        <v>1148</v>
      </c>
      <c r="J353" s="18">
        <f>Hoja1!W348</f>
        <v>1216</v>
      </c>
      <c r="K353" s="18">
        <f>Hoja1!X348</f>
        <v>0</v>
      </c>
      <c r="L353" s="18">
        <f>Hoja1!Y348</f>
        <v>0</v>
      </c>
      <c r="M353" s="19">
        <f>Hoja1!Z348</f>
        <v>0</v>
      </c>
      <c r="N353" s="20">
        <f>Hoja1!AC348</f>
        <v>0</v>
      </c>
      <c r="O353" s="20">
        <f>Hoja1!AA348</f>
        <v>0</v>
      </c>
      <c r="P353" s="19">
        <f>Hoja1!AE348</f>
        <v>2806.65</v>
      </c>
      <c r="Q353" s="19">
        <f>Hoja1!AF348</f>
        <v>37193.35</v>
      </c>
    </row>
    <row r="354" spans="1:17" s="21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7" t="str">
        <f>Hoja1!A349</f>
        <v>NOEMY GRISAEL ALVAREZ VALDEZ</v>
      </c>
      <c r="D354" s="17" t="str">
        <f>Hoja1!H349</f>
        <v xml:space="preserve">AUXILIAR DE TRANSPORTACION              </v>
      </c>
      <c r="E354" s="16" t="s">
        <v>1902</v>
      </c>
      <c r="F354" s="16" t="str">
        <f>Hoja1!AH349</f>
        <v xml:space="preserve">Femenino  </v>
      </c>
      <c r="G354" s="18">
        <f>Hoja1!K349</f>
        <v>15000</v>
      </c>
      <c r="H354" s="18">
        <f>Hoja1!U349</f>
        <v>0</v>
      </c>
      <c r="I354" s="18">
        <f>Hoja1!V349</f>
        <v>430.5</v>
      </c>
      <c r="J354" s="18">
        <f>Hoja1!W349</f>
        <v>456</v>
      </c>
      <c r="K354" s="18">
        <f>Hoja1!X349</f>
        <v>0</v>
      </c>
      <c r="L354" s="18">
        <f>Hoja1!Y349</f>
        <v>0</v>
      </c>
      <c r="M354" s="19">
        <f>Hoja1!Z349</f>
        <v>0</v>
      </c>
      <c r="N354" s="20">
        <f>Hoja1!AC349</f>
        <v>0</v>
      </c>
      <c r="O354" s="20">
        <f>Hoja1!AA349</f>
        <v>0</v>
      </c>
      <c r="P354" s="19">
        <f>Hoja1!AE349</f>
        <v>886.5</v>
      </c>
      <c r="Q354" s="19">
        <f>Hoja1!AF349</f>
        <v>14113.5</v>
      </c>
    </row>
    <row r="355" spans="1:17" s="21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7" t="str">
        <f>Hoja1!A350</f>
        <v>NOLBERTO ANTONIO PERALTA HOLGUIN</v>
      </c>
      <c r="D355" s="17" t="str">
        <f>Hoja1!H350</f>
        <v xml:space="preserve">CHOFER I                                </v>
      </c>
      <c r="E355" s="16" t="s">
        <v>1902</v>
      </c>
      <c r="F355" s="16" t="str">
        <f>Hoja1!AH350</f>
        <v xml:space="preserve">Masculino </v>
      </c>
      <c r="G355" s="18">
        <f>Hoja1!K350</f>
        <v>15000</v>
      </c>
      <c r="H355" s="18">
        <f>Hoja1!U350</f>
        <v>0</v>
      </c>
      <c r="I355" s="18">
        <f>Hoja1!V350</f>
        <v>430.5</v>
      </c>
      <c r="J355" s="18">
        <f>Hoja1!W350</f>
        <v>456</v>
      </c>
      <c r="K355" s="18">
        <f>Hoja1!X350</f>
        <v>0</v>
      </c>
      <c r="L355" s="18">
        <f>Hoja1!Y350</f>
        <v>0</v>
      </c>
      <c r="M355" s="19">
        <f>Hoja1!Z350</f>
        <v>0</v>
      </c>
      <c r="N355" s="20">
        <f>Hoja1!AC350</f>
        <v>0</v>
      </c>
      <c r="O355" s="20">
        <f>Hoja1!AA350</f>
        <v>0</v>
      </c>
      <c r="P355" s="19">
        <f>Hoja1!AE350</f>
        <v>886.5</v>
      </c>
      <c r="Q355" s="19">
        <f>Hoja1!AF350</f>
        <v>14113.5</v>
      </c>
    </row>
    <row r="356" spans="1:17" s="21" customFormat="1" ht="18" customHeight="1">
      <c r="A356" s="22">
        <v>350</v>
      </c>
      <c r="B356" s="16" t="str">
        <f>Hoja1!G351</f>
        <v xml:space="preserve">14.4-DPTO. DE TRANSPORTACION                                                    </v>
      </c>
      <c r="C356" s="17" t="str">
        <f>Hoja1!A351</f>
        <v>PAUL ANTONIO MARTINEZ FERNANDEZ</v>
      </c>
      <c r="D356" s="17" t="str">
        <f>Hoja1!H351</f>
        <v xml:space="preserve">CHOFER I                                </v>
      </c>
      <c r="E356" s="16" t="s">
        <v>1902</v>
      </c>
      <c r="F356" s="16" t="str">
        <f>Hoja1!AH351</f>
        <v xml:space="preserve">Masculino </v>
      </c>
      <c r="G356" s="18">
        <f>Hoja1!K351</f>
        <v>20000</v>
      </c>
      <c r="H356" s="18">
        <f>Hoja1!U351</f>
        <v>0</v>
      </c>
      <c r="I356" s="18">
        <f>Hoja1!V351</f>
        <v>574</v>
      </c>
      <c r="J356" s="18">
        <f>Hoja1!W351</f>
        <v>608</v>
      </c>
      <c r="K356" s="18">
        <f>Hoja1!X351</f>
        <v>0</v>
      </c>
      <c r="L356" s="18">
        <f>Hoja1!Y351</f>
        <v>0</v>
      </c>
      <c r="M356" s="19">
        <f>Hoja1!Z351</f>
        <v>0</v>
      </c>
      <c r="N356" s="20">
        <f>Hoja1!AC351</f>
        <v>0</v>
      </c>
      <c r="O356" s="20">
        <f>Hoja1!AA351</f>
        <v>0</v>
      </c>
      <c r="P356" s="19">
        <f>Hoja1!AE351</f>
        <v>1182</v>
      </c>
      <c r="Q356" s="19">
        <f>Hoja1!AF351</f>
        <v>18818</v>
      </c>
    </row>
    <row r="357" spans="1:17" s="21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7" t="str">
        <f>Hoja1!A352</f>
        <v>PEDRO AMABLE ABREU DIAZ</v>
      </c>
      <c r="D357" s="17" t="str">
        <f>Hoja1!H352</f>
        <v xml:space="preserve">CHOFER I                                </v>
      </c>
      <c r="E357" s="16" t="s">
        <v>1902</v>
      </c>
      <c r="F357" s="16" t="str">
        <f>Hoja1!AH352</f>
        <v xml:space="preserve">Masculino </v>
      </c>
      <c r="G357" s="18">
        <f>Hoja1!K352</f>
        <v>20000</v>
      </c>
      <c r="H357" s="18">
        <f>Hoja1!U352</f>
        <v>0</v>
      </c>
      <c r="I357" s="18">
        <f>Hoja1!V352</f>
        <v>574</v>
      </c>
      <c r="J357" s="18">
        <f>Hoja1!W352</f>
        <v>608</v>
      </c>
      <c r="K357" s="18">
        <f>Hoja1!X352</f>
        <v>0</v>
      </c>
      <c r="L357" s="18">
        <f>Hoja1!Y352</f>
        <v>0</v>
      </c>
      <c r="M357" s="19">
        <f>Hoja1!Z352</f>
        <v>0</v>
      </c>
      <c r="N357" s="20">
        <f>Hoja1!AC352</f>
        <v>0</v>
      </c>
      <c r="O357" s="20">
        <f>Hoja1!AA352</f>
        <v>0</v>
      </c>
      <c r="P357" s="19">
        <f>Hoja1!AE352</f>
        <v>1182</v>
      </c>
      <c r="Q357" s="19">
        <f>Hoja1!AF352</f>
        <v>18818</v>
      </c>
    </row>
    <row r="358" spans="1:17" s="21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7" t="str">
        <f>Hoja1!A353</f>
        <v>PEDRO DE LEON</v>
      </c>
      <c r="D358" s="17" t="str">
        <f>Hoja1!H353</f>
        <v xml:space="preserve">CHOFER II                               </v>
      </c>
      <c r="E358" s="16" t="s">
        <v>1902</v>
      </c>
      <c r="F358" s="16" t="str">
        <f>Hoja1!AH353</f>
        <v xml:space="preserve">Masculino </v>
      </c>
      <c r="G358" s="18">
        <f>Hoja1!K353</f>
        <v>24000</v>
      </c>
      <c r="H358" s="18">
        <f>Hoja1!U353</f>
        <v>0</v>
      </c>
      <c r="I358" s="18">
        <f>Hoja1!V353</f>
        <v>688.8</v>
      </c>
      <c r="J358" s="18">
        <f>Hoja1!W353</f>
        <v>729.6</v>
      </c>
      <c r="K358" s="18">
        <f>Hoja1!X353</f>
        <v>0</v>
      </c>
      <c r="L358" s="18">
        <f>Hoja1!Y353</f>
        <v>0</v>
      </c>
      <c r="M358" s="19">
        <f>Hoja1!Z353</f>
        <v>0</v>
      </c>
      <c r="N358" s="20">
        <f>Hoja1!AC353</f>
        <v>0</v>
      </c>
      <c r="O358" s="20">
        <f>Hoja1!AA353</f>
        <v>0</v>
      </c>
      <c r="P358" s="19">
        <f>Hoja1!AE353</f>
        <v>1418.4</v>
      </c>
      <c r="Q358" s="19">
        <f>Hoja1!AF353</f>
        <v>22581.599999999999</v>
      </c>
    </row>
    <row r="359" spans="1:17" s="21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7" t="str">
        <f>Hoja1!A354</f>
        <v>PEDRO REYNOSO</v>
      </c>
      <c r="D359" s="17" t="str">
        <f>Hoja1!H354</f>
        <v xml:space="preserve">CHOFER I                                </v>
      </c>
      <c r="E359" s="16" t="s">
        <v>1902</v>
      </c>
      <c r="F359" s="16" t="str">
        <f>Hoja1!AH354</f>
        <v xml:space="preserve">Masculino </v>
      </c>
      <c r="G359" s="18">
        <f>Hoja1!K354</f>
        <v>25000</v>
      </c>
      <c r="H359" s="18">
        <f>Hoja1!U354</f>
        <v>0</v>
      </c>
      <c r="I359" s="18">
        <f>Hoja1!V354</f>
        <v>717.5</v>
      </c>
      <c r="J359" s="18">
        <f>Hoja1!W354</f>
        <v>760</v>
      </c>
      <c r="K359" s="18">
        <f>Hoja1!X354</f>
        <v>0</v>
      </c>
      <c r="L359" s="18">
        <f>Hoja1!Y354</f>
        <v>0</v>
      </c>
      <c r="M359" s="19">
        <f>Hoja1!Z354</f>
        <v>0</v>
      </c>
      <c r="N359" s="20">
        <f>Hoja1!AC354</f>
        <v>0</v>
      </c>
      <c r="O359" s="20">
        <f>Hoja1!AA354</f>
        <v>0</v>
      </c>
      <c r="P359" s="19">
        <f>Hoja1!AE354</f>
        <v>1477.5</v>
      </c>
      <c r="Q359" s="19">
        <f>Hoja1!AF354</f>
        <v>23522.5</v>
      </c>
    </row>
    <row r="360" spans="1:17" s="21" customFormat="1" ht="18" customHeight="1">
      <c r="A360" s="22">
        <v>354</v>
      </c>
      <c r="B360" s="16" t="str">
        <f>Hoja1!G355</f>
        <v xml:space="preserve">14.4-DPTO. DE TRANSPORTACION                                                    </v>
      </c>
      <c r="C360" s="17" t="str">
        <f>Hoja1!A355</f>
        <v>RONALDO JOSE SENA GOMEZ</v>
      </c>
      <c r="D360" s="17" t="str">
        <f>Hoja1!H355</f>
        <v xml:space="preserve">AUXILIAR DE TRANSPORTACION              </v>
      </c>
      <c r="E360" s="16" t="s">
        <v>1902</v>
      </c>
      <c r="F360" s="16" t="str">
        <f>Hoja1!AH355</f>
        <v xml:space="preserve">Masculino </v>
      </c>
      <c r="G360" s="18">
        <f>Hoja1!K355</f>
        <v>35000</v>
      </c>
      <c r="H360" s="18">
        <f>Hoja1!U355</f>
        <v>0</v>
      </c>
      <c r="I360" s="18">
        <f>Hoja1!V355</f>
        <v>1004.5</v>
      </c>
      <c r="J360" s="18">
        <f>Hoja1!W355</f>
        <v>1064</v>
      </c>
      <c r="K360" s="18">
        <f>Hoja1!X355</f>
        <v>1715.46</v>
      </c>
      <c r="L360" s="18">
        <f>Hoja1!Y355</f>
        <v>0</v>
      </c>
      <c r="M360" s="19">
        <f>Hoja1!Z355</f>
        <v>0</v>
      </c>
      <c r="N360" s="20">
        <f>Hoja1!AC355</f>
        <v>0</v>
      </c>
      <c r="O360" s="20">
        <f>Hoja1!AA355</f>
        <v>0</v>
      </c>
      <c r="P360" s="19">
        <f>Hoja1!AE355</f>
        <v>3783.96</v>
      </c>
      <c r="Q360" s="19">
        <f>Hoja1!AF355</f>
        <v>31216.04</v>
      </c>
    </row>
    <row r="361" spans="1:17" s="21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7" t="str">
        <f>Hoja1!A356</f>
        <v>ROSARIO ANTONIO MORAN FRANCISCO</v>
      </c>
      <c r="D361" s="17" t="str">
        <f>Hoja1!H356</f>
        <v xml:space="preserve">CHOFER                                  </v>
      </c>
      <c r="E361" s="16" t="s">
        <v>1902</v>
      </c>
      <c r="F361" s="16" t="str">
        <f>Hoja1!AH356</f>
        <v xml:space="preserve">Masculino </v>
      </c>
      <c r="G361" s="18">
        <f>Hoja1!K356</f>
        <v>20000</v>
      </c>
      <c r="H361" s="18">
        <f>Hoja1!U356</f>
        <v>0</v>
      </c>
      <c r="I361" s="18">
        <f>Hoja1!V356</f>
        <v>574</v>
      </c>
      <c r="J361" s="18">
        <f>Hoja1!W356</f>
        <v>608</v>
      </c>
      <c r="K361" s="18">
        <f>Hoja1!X356</f>
        <v>0</v>
      </c>
      <c r="L361" s="18">
        <f>Hoja1!Y356</f>
        <v>0</v>
      </c>
      <c r="M361" s="19">
        <f>Hoja1!Z356</f>
        <v>5000</v>
      </c>
      <c r="N361" s="20">
        <f>Hoja1!AC356</f>
        <v>0</v>
      </c>
      <c r="O361" s="20">
        <f>Hoja1!AA356</f>
        <v>0</v>
      </c>
      <c r="P361" s="19">
        <f>Hoja1!AE356</f>
        <v>6182</v>
      </c>
      <c r="Q361" s="19">
        <f>Hoja1!AF356</f>
        <v>13818</v>
      </c>
    </row>
    <row r="362" spans="1:17" s="21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7" t="str">
        <f>Hoja1!A357</f>
        <v>SANDY RAFAEL ALVAREZ ALVAREZ</v>
      </c>
      <c r="D362" s="17" t="str">
        <f>Hoja1!H357</f>
        <v xml:space="preserve">CHOFER I                                </v>
      </c>
      <c r="E362" s="16" t="s">
        <v>1902</v>
      </c>
      <c r="F362" s="16" t="str">
        <f>Hoja1!AH357</f>
        <v xml:space="preserve">Masculino </v>
      </c>
      <c r="G362" s="18">
        <f>Hoja1!K357</f>
        <v>25000</v>
      </c>
      <c r="H362" s="18">
        <f>Hoja1!U357</f>
        <v>0</v>
      </c>
      <c r="I362" s="18">
        <f>Hoja1!V357</f>
        <v>717.5</v>
      </c>
      <c r="J362" s="18">
        <f>Hoja1!W357</f>
        <v>760</v>
      </c>
      <c r="K362" s="18">
        <f>Hoja1!X357</f>
        <v>0</v>
      </c>
      <c r="L362" s="18">
        <f>Hoja1!Y357</f>
        <v>0</v>
      </c>
      <c r="M362" s="19">
        <f>Hoja1!Z357</f>
        <v>3719.93</v>
      </c>
      <c r="N362" s="20">
        <f>Hoja1!AC357</f>
        <v>0</v>
      </c>
      <c r="O362" s="20">
        <f>Hoja1!AA357</f>
        <v>0</v>
      </c>
      <c r="P362" s="19">
        <f>Hoja1!AE357</f>
        <v>5197.43</v>
      </c>
      <c r="Q362" s="19">
        <f>Hoja1!AF357</f>
        <v>19802.57</v>
      </c>
    </row>
    <row r="363" spans="1:17" s="21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7" t="str">
        <f>Hoja1!A358</f>
        <v>SANDY REYES NUÑEZ</v>
      </c>
      <c r="D363" s="17" t="str">
        <f>Hoja1!H358</f>
        <v xml:space="preserve">CHOFER II                               </v>
      </c>
      <c r="E363" s="16" t="s">
        <v>1902</v>
      </c>
      <c r="F363" s="16" t="str">
        <f>Hoja1!AH358</f>
        <v xml:space="preserve">Masculino </v>
      </c>
      <c r="G363" s="18">
        <f>Hoja1!K358</f>
        <v>25000</v>
      </c>
      <c r="H363" s="18">
        <f>Hoja1!U358</f>
        <v>0</v>
      </c>
      <c r="I363" s="18">
        <f>Hoja1!V358</f>
        <v>717.5</v>
      </c>
      <c r="J363" s="18">
        <f>Hoja1!W358</f>
        <v>760</v>
      </c>
      <c r="K363" s="18">
        <f>Hoja1!X358</f>
        <v>0</v>
      </c>
      <c r="L363" s="18">
        <f>Hoja1!Y358</f>
        <v>0</v>
      </c>
      <c r="M363" s="19">
        <f>Hoja1!Z358</f>
        <v>15316.37</v>
      </c>
      <c r="N363" s="20">
        <f>Hoja1!AC358</f>
        <v>0</v>
      </c>
      <c r="O363" s="20">
        <f>Hoja1!AA358</f>
        <v>0</v>
      </c>
      <c r="P363" s="19">
        <f>Hoja1!AE358</f>
        <v>16793.87</v>
      </c>
      <c r="Q363" s="19">
        <f>Hoja1!AF358</f>
        <v>8206.1299999999992</v>
      </c>
    </row>
    <row r="364" spans="1:17" s="21" customFormat="1" ht="18" customHeight="1">
      <c r="A364" s="22">
        <v>358</v>
      </c>
      <c r="B364" s="16" t="str">
        <f>Hoja1!G359</f>
        <v xml:space="preserve">14.4-DPTO. DE TRANSPORTACION                                                    </v>
      </c>
      <c r="C364" s="17" t="str">
        <f>Hoja1!A359</f>
        <v>VALENTIN LOPEZ FRANCISCO</v>
      </c>
      <c r="D364" s="17" t="str">
        <f>Hoja1!H359</f>
        <v xml:space="preserve">CHOFER I                                </v>
      </c>
      <c r="E364" s="16" t="s">
        <v>1902</v>
      </c>
      <c r="F364" s="16" t="str">
        <f>Hoja1!AH359</f>
        <v xml:space="preserve">Masculino </v>
      </c>
      <c r="G364" s="18">
        <f>Hoja1!K359</f>
        <v>18000</v>
      </c>
      <c r="H364" s="18">
        <f>Hoja1!U359</f>
        <v>0</v>
      </c>
      <c r="I364" s="18">
        <f>Hoja1!V359</f>
        <v>516.6</v>
      </c>
      <c r="J364" s="18">
        <f>Hoja1!W359</f>
        <v>547.20000000000005</v>
      </c>
      <c r="K364" s="18">
        <f>Hoja1!X359</f>
        <v>0</v>
      </c>
      <c r="L364" s="18">
        <f>Hoja1!Y359</f>
        <v>0</v>
      </c>
      <c r="M364" s="19">
        <f>Hoja1!Z359</f>
        <v>0</v>
      </c>
      <c r="N364" s="20">
        <f>Hoja1!AC359</f>
        <v>0</v>
      </c>
      <c r="O364" s="20">
        <f>Hoja1!AA359</f>
        <v>0</v>
      </c>
      <c r="P364" s="19">
        <f>Hoja1!AE359</f>
        <v>1063.8</v>
      </c>
      <c r="Q364" s="19">
        <f>Hoja1!AF359</f>
        <v>16936.2</v>
      </c>
    </row>
    <row r="365" spans="1:17" s="21" customFormat="1" ht="18" customHeight="1">
      <c r="A365" s="15">
        <v>359</v>
      </c>
      <c r="B365" s="16" t="str">
        <f>Hoja1!G360</f>
        <v xml:space="preserve">14.4-DPTO. DE TRANSPORTACION                                                    </v>
      </c>
      <c r="C365" s="17" t="str">
        <f>Hoja1!A360</f>
        <v>VICENTE SANTOS</v>
      </c>
      <c r="D365" s="17" t="str">
        <f>Hoja1!H360</f>
        <v xml:space="preserve">CHOFER I                                </v>
      </c>
      <c r="E365" s="16" t="s">
        <v>1902</v>
      </c>
      <c r="F365" s="16" t="str">
        <f>Hoja1!AH360</f>
        <v xml:space="preserve">Masculino </v>
      </c>
      <c r="G365" s="18">
        <f>Hoja1!K360</f>
        <v>20000</v>
      </c>
      <c r="H365" s="18">
        <f>Hoja1!U360</f>
        <v>0</v>
      </c>
      <c r="I365" s="18">
        <f>Hoja1!V360</f>
        <v>574</v>
      </c>
      <c r="J365" s="18">
        <f>Hoja1!W360</f>
        <v>608</v>
      </c>
      <c r="K365" s="18">
        <f>Hoja1!X360</f>
        <v>0</v>
      </c>
      <c r="L365" s="18">
        <f>Hoja1!Y360</f>
        <v>0</v>
      </c>
      <c r="M365" s="19">
        <f>Hoja1!Z360</f>
        <v>0</v>
      </c>
      <c r="N365" s="20">
        <f>Hoja1!AC360</f>
        <v>0</v>
      </c>
      <c r="O365" s="20">
        <f>Hoja1!AA360</f>
        <v>0</v>
      </c>
      <c r="P365" s="19">
        <f>Hoja1!AE360</f>
        <v>1182</v>
      </c>
      <c r="Q365" s="19">
        <f>Hoja1!AF360</f>
        <v>18818</v>
      </c>
    </row>
    <row r="366" spans="1:17" s="21" customFormat="1" ht="18" customHeight="1">
      <c r="A366" s="15">
        <v>360</v>
      </c>
      <c r="B366" s="16" t="str">
        <f>Hoja1!G361</f>
        <v xml:space="preserve">14.4-DPTO. DE TRANSPORTACION                                                    </v>
      </c>
      <c r="C366" s="17" t="str">
        <f>Hoja1!A361</f>
        <v>VICTOR BIENVENIDO PEREZ JIMENEZ</v>
      </c>
      <c r="D366" s="17" t="str">
        <f>Hoja1!H361</f>
        <v xml:space="preserve">AUXILIAR DE TRANSPORTACION              </v>
      </c>
      <c r="E366" s="16" t="s">
        <v>1902</v>
      </c>
      <c r="F366" s="16" t="str">
        <f>Hoja1!AH361</f>
        <v xml:space="preserve">Masculino </v>
      </c>
      <c r="G366" s="18">
        <f>Hoja1!K361</f>
        <v>26000</v>
      </c>
      <c r="H366" s="18">
        <f>Hoja1!U361</f>
        <v>0</v>
      </c>
      <c r="I366" s="18">
        <f>Hoja1!V361</f>
        <v>746.2</v>
      </c>
      <c r="J366" s="18">
        <f>Hoja1!W361</f>
        <v>790.4</v>
      </c>
      <c r="K366" s="18">
        <f>Hoja1!X361</f>
        <v>0</v>
      </c>
      <c r="L366" s="18">
        <f>Hoja1!Y361</f>
        <v>0</v>
      </c>
      <c r="M366" s="19">
        <f>Hoja1!Z361</f>
        <v>17035.27</v>
      </c>
      <c r="N366" s="20">
        <f>Hoja1!AC361</f>
        <v>0</v>
      </c>
      <c r="O366" s="20">
        <f>Hoja1!AA361</f>
        <v>100</v>
      </c>
      <c r="P366" s="19">
        <f>Hoja1!AE361</f>
        <v>18671.87</v>
      </c>
      <c r="Q366" s="19">
        <f>Hoja1!AF361</f>
        <v>7328.13</v>
      </c>
    </row>
    <row r="367" spans="1:17" s="21" customFormat="1" ht="18" customHeight="1">
      <c r="A367" s="15">
        <v>361</v>
      </c>
      <c r="B367" s="16" t="str">
        <f>Hoja1!G362</f>
        <v xml:space="preserve">14.4-DPTO. DE TRANSPORTACION                                                    </v>
      </c>
      <c r="C367" s="17" t="str">
        <f>Hoja1!A362</f>
        <v>VICTOR MANUEL ROJAS POLANCO</v>
      </c>
      <c r="D367" s="17" t="str">
        <f>Hoja1!H362</f>
        <v xml:space="preserve">CHOFER I                                </v>
      </c>
      <c r="E367" s="16" t="s">
        <v>1902</v>
      </c>
      <c r="F367" s="16" t="str">
        <f>Hoja1!AH362</f>
        <v xml:space="preserve">Masculino </v>
      </c>
      <c r="G367" s="18">
        <f>Hoja1!K362</f>
        <v>20000</v>
      </c>
      <c r="H367" s="18">
        <f>Hoja1!U362</f>
        <v>0</v>
      </c>
      <c r="I367" s="18">
        <f>Hoja1!V362</f>
        <v>574</v>
      </c>
      <c r="J367" s="18">
        <f>Hoja1!W362</f>
        <v>608</v>
      </c>
      <c r="K367" s="18">
        <f>Hoja1!X362</f>
        <v>0</v>
      </c>
      <c r="L367" s="18">
        <f>Hoja1!Y362</f>
        <v>0</v>
      </c>
      <c r="M367" s="19">
        <f>Hoja1!Z362</f>
        <v>0</v>
      </c>
      <c r="N367" s="20">
        <f>Hoja1!AC362</f>
        <v>0</v>
      </c>
      <c r="O367" s="20">
        <f>Hoja1!AA362</f>
        <v>0</v>
      </c>
      <c r="P367" s="19">
        <f>Hoja1!AE362</f>
        <v>1182</v>
      </c>
      <c r="Q367" s="19">
        <f>Hoja1!AF362</f>
        <v>18818</v>
      </c>
    </row>
    <row r="368" spans="1:17" s="21" customFormat="1" ht="18" customHeight="1">
      <c r="A368" s="22">
        <v>362</v>
      </c>
      <c r="B368" s="16" t="str">
        <f>Hoja1!G363</f>
        <v xml:space="preserve">14.4-DPTO. DE TRANSPORTACION                                                    </v>
      </c>
      <c r="C368" s="17" t="str">
        <f>Hoja1!A363</f>
        <v>VICTOR RAMON PEREZ</v>
      </c>
      <c r="D368" s="17" t="str">
        <f>Hoja1!H363</f>
        <v xml:space="preserve">CHOFER I                                </v>
      </c>
      <c r="E368" s="16" t="s">
        <v>1902</v>
      </c>
      <c r="F368" s="16" t="str">
        <f>Hoja1!AH363</f>
        <v xml:space="preserve">Masculino </v>
      </c>
      <c r="G368" s="18">
        <f>Hoja1!K363</f>
        <v>25000</v>
      </c>
      <c r="H368" s="18">
        <f>Hoja1!U363</f>
        <v>0</v>
      </c>
      <c r="I368" s="18">
        <f>Hoja1!V363</f>
        <v>717.5</v>
      </c>
      <c r="J368" s="18">
        <f>Hoja1!W363</f>
        <v>760</v>
      </c>
      <c r="K368" s="18">
        <f>Hoja1!X363</f>
        <v>0</v>
      </c>
      <c r="L368" s="18">
        <f>Hoja1!Y363</f>
        <v>0</v>
      </c>
      <c r="M368" s="19">
        <f>Hoja1!Z363</f>
        <v>0</v>
      </c>
      <c r="N368" s="20">
        <f>Hoja1!AC363</f>
        <v>0</v>
      </c>
      <c r="O368" s="20">
        <f>Hoja1!AA363</f>
        <v>0</v>
      </c>
      <c r="P368" s="19">
        <f>Hoja1!AE363</f>
        <v>1477.5</v>
      </c>
      <c r="Q368" s="19">
        <f>Hoja1!AF363</f>
        <v>23522.5</v>
      </c>
    </row>
    <row r="369" spans="1:17" s="21" customFormat="1" ht="18" customHeight="1">
      <c r="A369" s="15">
        <v>363</v>
      </c>
      <c r="B369" s="16" t="str">
        <f>Hoja1!G364</f>
        <v xml:space="preserve">14.4-DPTO. DE TRANSPORTACION                                                    </v>
      </c>
      <c r="C369" s="17" t="str">
        <f>Hoja1!A364</f>
        <v>WELLINGTON JOEL SANCHEZ NUÑEZ</v>
      </c>
      <c r="D369" s="17" t="str">
        <f>Hoja1!H364</f>
        <v xml:space="preserve">AUXILIAR DE TRANSPORTACION              </v>
      </c>
      <c r="E369" s="16" t="s">
        <v>1902</v>
      </c>
      <c r="F369" s="16" t="str">
        <f>Hoja1!AH364</f>
        <v xml:space="preserve">Masculino </v>
      </c>
      <c r="G369" s="18">
        <f>Hoja1!K364</f>
        <v>35000</v>
      </c>
      <c r="H369" s="18">
        <f>Hoja1!U364</f>
        <v>0</v>
      </c>
      <c r="I369" s="18">
        <f>Hoja1!V364</f>
        <v>1004.5</v>
      </c>
      <c r="J369" s="18">
        <f>Hoja1!W364</f>
        <v>1064</v>
      </c>
      <c r="K369" s="18">
        <f>Hoja1!X364</f>
        <v>0</v>
      </c>
      <c r="L369" s="18">
        <f>Hoja1!Y364</f>
        <v>0</v>
      </c>
      <c r="M369" s="19">
        <f>Hoja1!Z364</f>
        <v>9683.7199999999993</v>
      </c>
      <c r="N369" s="20">
        <f>Hoja1!AC364</f>
        <v>0</v>
      </c>
      <c r="O369" s="20">
        <f>Hoja1!AA364</f>
        <v>0</v>
      </c>
      <c r="P369" s="19">
        <f>Hoja1!AE364</f>
        <v>11752.22</v>
      </c>
      <c r="Q369" s="19">
        <f>Hoja1!AF364</f>
        <v>23247.78</v>
      </c>
    </row>
    <row r="370" spans="1:17" s="21" customFormat="1" ht="18" customHeight="1">
      <c r="A370" s="15">
        <v>364</v>
      </c>
      <c r="B370" s="16" t="str">
        <f>Hoja1!G365</f>
        <v xml:space="preserve">14.4-DPTO. DE TRANSPORTACION                                                    </v>
      </c>
      <c r="C370" s="17" t="str">
        <f>Hoja1!A365</f>
        <v>WILLIAM FRANCISCO TEJADA</v>
      </c>
      <c r="D370" s="17" t="str">
        <f>Hoja1!H365</f>
        <v xml:space="preserve">CHOFER II                               </v>
      </c>
      <c r="E370" s="16" t="s">
        <v>1902</v>
      </c>
      <c r="F370" s="16" t="str">
        <f>Hoja1!AH365</f>
        <v xml:space="preserve">Masculino </v>
      </c>
      <c r="G370" s="18">
        <f>Hoja1!K365</f>
        <v>20000</v>
      </c>
      <c r="H370" s="18">
        <f>Hoja1!U365</f>
        <v>0</v>
      </c>
      <c r="I370" s="18">
        <f>Hoja1!V365</f>
        <v>574</v>
      </c>
      <c r="J370" s="18">
        <f>Hoja1!W365</f>
        <v>608</v>
      </c>
      <c r="K370" s="18">
        <f>Hoja1!X365</f>
        <v>0</v>
      </c>
      <c r="L370" s="18">
        <f>Hoja1!Y365</f>
        <v>0</v>
      </c>
      <c r="M370" s="19">
        <f>Hoja1!Z365</f>
        <v>0</v>
      </c>
      <c r="N370" s="20">
        <f>Hoja1!AC365</f>
        <v>0</v>
      </c>
      <c r="O370" s="20">
        <f>Hoja1!AA365</f>
        <v>0</v>
      </c>
      <c r="P370" s="19">
        <f>Hoja1!AE365</f>
        <v>1182</v>
      </c>
      <c r="Q370" s="19">
        <f>Hoja1!AF365</f>
        <v>18818</v>
      </c>
    </row>
    <row r="371" spans="1:17" s="21" customFormat="1" ht="18" customHeight="1">
      <c r="A371" s="15">
        <v>365</v>
      </c>
      <c r="B371" s="16" t="str">
        <f>Hoja1!G366</f>
        <v xml:space="preserve">14.4-DPTO. DE TRANSPORTACION                                                    </v>
      </c>
      <c r="C371" s="17" t="str">
        <f>Hoja1!A366</f>
        <v>YEFREI ECHAVARRIA VALDEZ</v>
      </c>
      <c r="D371" s="17" t="str">
        <f>Hoja1!H366</f>
        <v xml:space="preserve">CHOFER II                               </v>
      </c>
      <c r="E371" s="16" t="s">
        <v>1902</v>
      </c>
      <c r="F371" s="16" t="str">
        <f>Hoja1!AH366</f>
        <v xml:space="preserve">Masculino </v>
      </c>
      <c r="G371" s="18">
        <f>Hoja1!K366</f>
        <v>25000</v>
      </c>
      <c r="H371" s="18">
        <f>Hoja1!U366</f>
        <v>0</v>
      </c>
      <c r="I371" s="18">
        <f>Hoja1!V366</f>
        <v>717.5</v>
      </c>
      <c r="J371" s="18">
        <f>Hoja1!W366</f>
        <v>760</v>
      </c>
      <c r="K371" s="18">
        <f>Hoja1!X366</f>
        <v>3430.92</v>
      </c>
      <c r="L371" s="18">
        <f>Hoja1!Y366</f>
        <v>0</v>
      </c>
      <c r="M371" s="19">
        <f>Hoja1!Z366</f>
        <v>5000</v>
      </c>
      <c r="N371" s="20">
        <f>Hoja1!AC366</f>
        <v>0</v>
      </c>
      <c r="O371" s="20">
        <f>Hoja1!AA366</f>
        <v>0</v>
      </c>
      <c r="P371" s="19">
        <f>Hoja1!AE366</f>
        <v>9908.42</v>
      </c>
      <c r="Q371" s="19">
        <f>Hoja1!AF366</f>
        <v>15091.58</v>
      </c>
    </row>
    <row r="372" spans="1:17" s="21" customFormat="1" ht="18" customHeight="1">
      <c r="A372" s="22">
        <v>366</v>
      </c>
      <c r="B372" s="16" t="str">
        <f>Hoja1!G367</f>
        <v xml:space="preserve">14.4-DPTO. DE TRANSPORTACION                                                    </v>
      </c>
      <c r="C372" s="17" t="str">
        <f>Hoja1!A367</f>
        <v>YUNIOR MANUEL RODRIGUEZ TORIBIO</v>
      </c>
      <c r="D372" s="17" t="str">
        <f>Hoja1!H367</f>
        <v xml:space="preserve">CHOFER I                                </v>
      </c>
      <c r="E372" s="16" t="s">
        <v>1902</v>
      </c>
      <c r="F372" s="16" t="str">
        <f>Hoja1!AH367</f>
        <v xml:space="preserve">Masculino </v>
      </c>
      <c r="G372" s="18">
        <f>Hoja1!K367</f>
        <v>25000</v>
      </c>
      <c r="H372" s="18">
        <f>Hoja1!U367</f>
        <v>0</v>
      </c>
      <c r="I372" s="18">
        <f>Hoja1!V367</f>
        <v>717.5</v>
      </c>
      <c r="J372" s="18">
        <f>Hoja1!W367</f>
        <v>760</v>
      </c>
      <c r="K372" s="18">
        <f>Hoja1!X367</f>
        <v>0</v>
      </c>
      <c r="L372" s="18">
        <f>Hoja1!Y367</f>
        <v>0</v>
      </c>
      <c r="M372" s="19">
        <f>Hoja1!Z367</f>
        <v>0</v>
      </c>
      <c r="N372" s="20">
        <f>Hoja1!AC367</f>
        <v>0</v>
      </c>
      <c r="O372" s="20">
        <f>Hoja1!AA367</f>
        <v>0</v>
      </c>
      <c r="P372" s="19">
        <f>Hoja1!AE367</f>
        <v>1477.5</v>
      </c>
      <c r="Q372" s="19">
        <f>Hoja1!AF367</f>
        <v>23522.5</v>
      </c>
    </row>
    <row r="373" spans="1:17" s="21" customFormat="1" ht="18" customHeight="1">
      <c r="A373" s="15">
        <v>367</v>
      </c>
      <c r="B373" s="16" t="str">
        <f>Hoja1!G368</f>
        <v xml:space="preserve">15-SUB-SEC. DE APOYO MNCPL AL DES. SOC.                                         </v>
      </c>
      <c r="C373" s="17" t="str">
        <f>Hoja1!A368</f>
        <v>ANGEL VALENTIN MERCEDES TEJADA</v>
      </c>
      <c r="D373" s="17" t="str">
        <f>Hoja1!H368</f>
        <v xml:space="preserve">SUB-SECRETARIO(A)                       </v>
      </c>
      <c r="E373" s="16" t="s">
        <v>1902</v>
      </c>
      <c r="F373" s="16" t="str">
        <f>Hoja1!AH368</f>
        <v xml:space="preserve">Masculino </v>
      </c>
      <c r="G373" s="18">
        <f>Hoja1!K368</f>
        <v>190000</v>
      </c>
      <c r="H373" s="18">
        <f>Hoja1!U368</f>
        <v>33275.69</v>
      </c>
      <c r="I373" s="18">
        <f>Hoja1!V368</f>
        <v>5453</v>
      </c>
      <c r="J373" s="18">
        <f>Hoja1!W368</f>
        <v>5776</v>
      </c>
      <c r="K373" s="18">
        <f>Hoja1!X368</f>
        <v>0</v>
      </c>
      <c r="L373" s="18">
        <f>Hoja1!Y368</f>
        <v>0</v>
      </c>
      <c r="M373" s="19">
        <f>Hoja1!Z368</f>
        <v>0</v>
      </c>
      <c r="N373" s="20">
        <f>Hoja1!AC368</f>
        <v>0</v>
      </c>
      <c r="O373" s="20">
        <f>Hoja1!AA368</f>
        <v>0</v>
      </c>
      <c r="P373" s="19">
        <f>Hoja1!AE368</f>
        <v>44504.69</v>
      </c>
      <c r="Q373" s="19">
        <f>Hoja1!AF368</f>
        <v>145495.31</v>
      </c>
    </row>
    <row r="374" spans="1:17" s="21" customFormat="1" ht="18" customHeight="1">
      <c r="A374" s="15">
        <v>368</v>
      </c>
      <c r="B374" s="16" t="str">
        <f>Hoja1!G369</f>
        <v xml:space="preserve">15-SUB-SEC. DE APOYO MNCPL AL DES. SOC.                                         </v>
      </c>
      <c r="C374" s="17" t="str">
        <f>Hoja1!A369</f>
        <v>JUAN AGUSTIN CABRERA CRUZ</v>
      </c>
      <c r="D374" s="17" t="str">
        <f>Hoja1!H369</f>
        <v xml:space="preserve">ASISTENTE                               </v>
      </c>
      <c r="E374" s="16" t="s">
        <v>1902</v>
      </c>
      <c r="F374" s="16" t="str">
        <f>Hoja1!AH369</f>
        <v xml:space="preserve">Masculino </v>
      </c>
      <c r="G374" s="18">
        <f>Hoja1!K369</f>
        <v>60000</v>
      </c>
      <c r="H374" s="18">
        <f>Hoja1!U369</f>
        <v>3486.65</v>
      </c>
      <c r="I374" s="18">
        <f>Hoja1!V369</f>
        <v>1722</v>
      </c>
      <c r="J374" s="18">
        <f>Hoja1!W369</f>
        <v>1824</v>
      </c>
      <c r="K374" s="18">
        <f>Hoja1!X369</f>
        <v>0</v>
      </c>
      <c r="L374" s="18">
        <f>Hoja1!Y369</f>
        <v>0</v>
      </c>
      <c r="M374" s="19">
        <f>Hoja1!Z369</f>
        <v>0</v>
      </c>
      <c r="N374" s="20">
        <f>Hoja1!AC369</f>
        <v>0</v>
      </c>
      <c r="O374" s="20">
        <f>Hoja1!AA369</f>
        <v>0</v>
      </c>
      <c r="P374" s="19">
        <f>Hoja1!AE369</f>
        <v>7032.65</v>
      </c>
      <c r="Q374" s="19">
        <f>Hoja1!AF369</f>
        <v>52967.35</v>
      </c>
    </row>
    <row r="375" spans="1:17" s="21" customFormat="1" ht="18" customHeight="1">
      <c r="A375" s="15">
        <v>369</v>
      </c>
      <c r="B375" s="16" t="str">
        <f>Hoja1!G370</f>
        <v xml:space="preserve">16-DIR.  DE CAP. Y FORM. PARA LOS GOB. LOC.                                     </v>
      </c>
      <c r="C375" s="17" t="str">
        <f>Hoja1!A370</f>
        <v xml:space="preserve"> CLAUDIO LUGO PEREZ</v>
      </c>
      <c r="D375" s="17" t="str">
        <f>Hoja1!H370</f>
        <v xml:space="preserve">DIRECTOR(A)                             </v>
      </c>
      <c r="E375" s="16" t="s">
        <v>1902</v>
      </c>
      <c r="F375" s="16" t="str">
        <f>Hoja1!AH370</f>
        <v xml:space="preserve">Masculino </v>
      </c>
      <c r="G375" s="18">
        <f>Hoja1!K370</f>
        <v>150000</v>
      </c>
      <c r="H375" s="18">
        <f>Hoja1!U370</f>
        <v>23866.69</v>
      </c>
      <c r="I375" s="18">
        <f>Hoja1!V370</f>
        <v>4305</v>
      </c>
      <c r="J375" s="18">
        <f>Hoja1!W370</f>
        <v>4560</v>
      </c>
      <c r="K375" s="18">
        <f>Hoja1!X370</f>
        <v>0</v>
      </c>
      <c r="L375" s="18">
        <f>Hoja1!Y370</f>
        <v>2699.26</v>
      </c>
      <c r="M375" s="19">
        <f>Hoja1!Z370</f>
        <v>63429.26</v>
      </c>
      <c r="N375" s="20">
        <f>Hoja1!AC370</f>
        <v>0</v>
      </c>
      <c r="O375" s="20">
        <f>Hoja1!AA370</f>
        <v>100</v>
      </c>
      <c r="P375" s="19">
        <f>Hoja1!AE370</f>
        <v>98960.21</v>
      </c>
      <c r="Q375" s="19">
        <f>Hoja1!AF370</f>
        <v>51039.79</v>
      </c>
    </row>
    <row r="376" spans="1:17" s="21" customFormat="1" ht="18" customHeight="1">
      <c r="A376" s="22">
        <v>370</v>
      </c>
      <c r="B376" s="16" t="str">
        <f>Hoja1!G371</f>
        <v xml:space="preserve">16-DIR.  DE CAP. Y FORM. PARA LOS GOB. LOC.                                     </v>
      </c>
      <c r="C376" s="17" t="str">
        <f>Hoja1!A371</f>
        <v>AMARILIS HEREDIA HEREDIA</v>
      </c>
      <c r="D376" s="17" t="str">
        <f>Hoja1!H371</f>
        <v xml:space="preserve">CONSERJE                                </v>
      </c>
      <c r="E376" s="16" t="s">
        <v>1902</v>
      </c>
      <c r="F376" s="16" t="str">
        <f>Hoja1!AH371</f>
        <v xml:space="preserve">Femenino  </v>
      </c>
      <c r="G376" s="18">
        <f>Hoja1!K371</f>
        <v>21000</v>
      </c>
      <c r="H376" s="18">
        <f>Hoja1!U371</f>
        <v>0</v>
      </c>
      <c r="I376" s="18">
        <f>Hoja1!V371</f>
        <v>602.70000000000005</v>
      </c>
      <c r="J376" s="18">
        <f>Hoja1!W371</f>
        <v>638.4</v>
      </c>
      <c r="K376" s="18">
        <f>Hoja1!X371</f>
        <v>0</v>
      </c>
      <c r="L376" s="18">
        <f>Hoja1!Y371</f>
        <v>0</v>
      </c>
      <c r="M376" s="19">
        <f>Hoja1!Z371</f>
        <v>9077.36</v>
      </c>
      <c r="N376" s="20">
        <f>Hoja1!AC371</f>
        <v>0</v>
      </c>
      <c r="O376" s="20">
        <f>Hoja1!AA371</f>
        <v>0</v>
      </c>
      <c r="P376" s="19">
        <f>Hoja1!AE371</f>
        <v>10318.459999999999</v>
      </c>
      <c r="Q376" s="19">
        <f>Hoja1!AF371</f>
        <v>10681.54</v>
      </c>
    </row>
    <row r="377" spans="1:17" s="21" customFormat="1" ht="18" customHeight="1">
      <c r="A377" s="15">
        <v>371</v>
      </c>
      <c r="B377" s="16" t="str">
        <f>Hoja1!G372</f>
        <v xml:space="preserve">16-DIR.  DE CAP. Y FORM. PARA LOS GOB. LOC.                                     </v>
      </c>
      <c r="C377" s="17" t="str">
        <f>Hoja1!A372</f>
        <v>ANA CELIA LESPIN GIL</v>
      </c>
      <c r="D377" s="17" t="str">
        <f>Hoja1!H372</f>
        <v xml:space="preserve">COORDINADOR(A)                          </v>
      </c>
      <c r="E377" s="16" t="s">
        <v>1902</v>
      </c>
      <c r="F377" s="16" t="str">
        <f>Hoja1!AH372</f>
        <v xml:space="preserve">Femenino  </v>
      </c>
      <c r="G377" s="18">
        <f>Hoja1!K372</f>
        <v>80000</v>
      </c>
      <c r="H377" s="18">
        <f>Hoja1!U372</f>
        <v>7400.94</v>
      </c>
      <c r="I377" s="18">
        <f>Hoja1!V372</f>
        <v>2296</v>
      </c>
      <c r="J377" s="18">
        <f>Hoja1!W372</f>
        <v>2432</v>
      </c>
      <c r="K377" s="18">
        <f>Hoja1!X372</f>
        <v>0</v>
      </c>
      <c r="L377" s="18">
        <f>Hoja1!Y372</f>
        <v>4048.89</v>
      </c>
      <c r="M377" s="19">
        <f>Hoja1!Z372</f>
        <v>0</v>
      </c>
      <c r="N377" s="20">
        <f>Hoja1!AC372</f>
        <v>0</v>
      </c>
      <c r="O377" s="20">
        <f>Hoja1!AA372</f>
        <v>100</v>
      </c>
      <c r="P377" s="19">
        <f>Hoja1!AE372</f>
        <v>16277.83</v>
      </c>
      <c r="Q377" s="19">
        <f>Hoja1!AF372</f>
        <v>63722.17</v>
      </c>
    </row>
    <row r="378" spans="1:17" s="21" customFormat="1" ht="18" customHeight="1">
      <c r="A378" s="15">
        <v>372</v>
      </c>
      <c r="B378" s="16" t="str">
        <f>Hoja1!G373</f>
        <v xml:space="preserve">16-DIR.  DE CAP. Y FORM. PARA LOS GOB. LOC.                                     </v>
      </c>
      <c r="C378" s="17" t="str">
        <f>Hoja1!A373</f>
        <v>EDWING FRANCISCO JIMENEZ CORDERO</v>
      </c>
      <c r="D378" s="17" t="str">
        <f>Hoja1!H373</f>
        <v xml:space="preserve">ENC. AULA VIRTUAL                       </v>
      </c>
      <c r="E378" s="16" t="s">
        <v>1903</v>
      </c>
      <c r="F378" s="16" t="str">
        <f>Hoja1!AH373</f>
        <v xml:space="preserve">Masculino </v>
      </c>
      <c r="G378" s="18">
        <f>Hoja1!K373</f>
        <v>95000</v>
      </c>
      <c r="H378" s="18">
        <f>Hoja1!U373</f>
        <v>10929.31</v>
      </c>
      <c r="I378" s="18">
        <f>Hoja1!V373</f>
        <v>2726.5</v>
      </c>
      <c r="J378" s="18">
        <f>Hoja1!W373</f>
        <v>2888</v>
      </c>
      <c r="K378" s="18">
        <f>Hoja1!X373</f>
        <v>0</v>
      </c>
      <c r="L378" s="18">
        <f>Hoja1!Y373</f>
        <v>0</v>
      </c>
      <c r="M378" s="19">
        <f>Hoja1!Z373</f>
        <v>0</v>
      </c>
      <c r="N378" s="20">
        <f>Hoja1!AC373</f>
        <v>0</v>
      </c>
      <c r="O378" s="20">
        <f>Hoja1!AA373</f>
        <v>0</v>
      </c>
      <c r="P378" s="19">
        <f>Hoja1!AE373</f>
        <v>16543.810000000001</v>
      </c>
      <c r="Q378" s="19">
        <f>Hoja1!AF373</f>
        <v>78456.19</v>
      </c>
    </row>
    <row r="379" spans="1:17" s="21" customFormat="1" ht="18" customHeight="1">
      <c r="A379" s="15">
        <v>373</v>
      </c>
      <c r="B379" s="16" t="str">
        <f>Hoja1!G374</f>
        <v xml:space="preserve">16-DIR.  DE CAP. Y FORM. PARA LOS GOB. LOC.                                     </v>
      </c>
      <c r="C379" s="17" t="str">
        <f>Hoja1!A374</f>
        <v>MAHOLY VALDEZ POZO</v>
      </c>
      <c r="D379" s="17" t="str">
        <f>Hoja1!H374</f>
        <v xml:space="preserve">ANALISTA                                </v>
      </c>
      <c r="E379" s="16" t="s">
        <v>1902</v>
      </c>
      <c r="F379" s="16" t="str">
        <f>Hoja1!AH374</f>
        <v xml:space="preserve">Femenino  </v>
      </c>
      <c r="G379" s="18">
        <f>Hoja1!K374</f>
        <v>50000</v>
      </c>
      <c r="H379" s="18">
        <f>Hoja1!U374</f>
        <v>1854</v>
      </c>
      <c r="I379" s="18">
        <f>Hoja1!V374</f>
        <v>1435</v>
      </c>
      <c r="J379" s="18">
        <f>Hoja1!W374</f>
        <v>1520</v>
      </c>
      <c r="K379" s="18">
        <f>Hoja1!X374</f>
        <v>0</v>
      </c>
      <c r="L379" s="18">
        <f>Hoja1!Y374</f>
        <v>5842.8</v>
      </c>
      <c r="M379" s="19">
        <f>Hoja1!Z374</f>
        <v>4902.83</v>
      </c>
      <c r="N379" s="20">
        <f>Hoja1!AC374</f>
        <v>0</v>
      </c>
      <c r="O379" s="20">
        <f>Hoja1!AA374</f>
        <v>0</v>
      </c>
      <c r="P379" s="19">
        <f>Hoja1!AE374</f>
        <v>15554.63</v>
      </c>
      <c r="Q379" s="19">
        <f>Hoja1!AF374</f>
        <v>34445.370000000003</v>
      </c>
    </row>
    <row r="380" spans="1:17" s="21" customFormat="1" ht="18" customHeight="1">
      <c r="A380" s="22">
        <v>374</v>
      </c>
      <c r="B380" s="16" t="str">
        <f>Hoja1!G375</f>
        <v xml:space="preserve">16-DIR.  DE CAP. Y FORM. PARA LOS GOB. LOC.                                     </v>
      </c>
      <c r="C380" s="17" t="str">
        <f>Hoja1!A375</f>
        <v>MAITEE LISBETH FELIZ BARRERA</v>
      </c>
      <c r="D380" s="17" t="str">
        <f>Hoja1!H375</f>
        <v xml:space="preserve">SECRETARIO(A) EJEC.                     </v>
      </c>
      <c r="E380" s="16" t="s">
        <v>1902</v>
      </c>
      <c r="F380" s="16" t="str">
        <f>Hoja1!AH375</f>
        <v xml:space="preserve">Femenino  </v>
      </c>
      <c r="G380" s="18">
        <f>Hoja1!K375</f>
        <v>30000</v>
      </c>
      <c r="H380" s="18">
        <f>Hoja1!U375</f>
        <v>0</v>
      </c>
      <c r="I380" s="18">
        <f>Hoja1!V375</f>
        <v>861</v>
      </c>
      <c r="J380" s="18">
        <f>Hoja1!W375</f>
        <v>912</v>
      </c>
      <c r="K380" s="18">
        <f>Hoja1!X375</f>
        <v>0</v>
      </c>
      <c r="L380" s="18">
        <f>Hoja1!Y375</f>
        <v>1496.06</v>
      </c>
      <c r="M380" s="19">
        <f>Hoja1!Z375</f>
        <v>11817.88</v>
      </c>
      <c r="N380" s="20">
        <f>Hoja1!AC375</f>
        <v>0</v>
      </c>
      <c r="O380" s="20">
        <f>Hoja1!AA375</f>
        <v>50</v>
      </c>
      <c r="P380" s="19">
        <f>Hoja1!AE375</f>
        <v>15136.94</v>
      </c>
      <c r="Q380" s="19">
        <f>Hoja1!AF375</f>
        <v>14863.06</v>
      </c>
    </row>
    <row r="381" spans="1:17" s="21" customFormat="1" ht="18" customHeight="1">
      <c r="A381" s="15">
        <v>375</v>
      </c>
      <c r="B381" s="16" t="str">
        <f>Hoja1!G376</f>
        <v xml:space="preserve">16-DIR.  DE CAP. Y FORM. PARA LOS GOB. LOC.                                     </v>
      </c>
      <c r="C381" s="17" t="str">
        <f>Hoja1!A376</f>
        <v>PABLO ALBERTO BAUTISTA GALVAN</v>
      </c>
      <c r="D381" s="17" t="str">
        <f>Hoja1!H376</f>
        <v xml:space="preserve">AUXILIAR ADMINISTRATIVO                 </v>
      </c>
      <c r="E381" s="16" t="s">
        <v>1902</v>
      </c>
      <c r="F381" s="16" t="str">
        <f>Hoja1!AH376</f>
        <v xml:space="preserve">Masculino </v>
      </c>
      <c r="G381" s="18">
        <f>Hoja1!K376</f>
        <v>30000</v>
      </c>
      <c r="H381" s="18">
        <f>Hoja1!U376</f>
        <v>0</v>
      </c>
      <c r="I381" s="18">
        <f>Hoja1!V376</f>
        <v>861</v>
      </c>
      <c r="J381" s="18">
        <f>Hoja1!W376</f>
        <v>912</v>
      </c>
      <c r="K381" s="18">
        <f>Hoja1!X376</f>
        <v>0</v>
      </c>
      <c r="L381" s="18">
        <f>Hoja1!Y376</f>
        <v>0</v>
      </c>
      <c r="M381" s="19">
        <f>Hoja1!Z376</f>
        <v>7004.28</v>
      </c>
      <c r="N381" s="20">
        <f>Hoja1!AC376</f>
        <v>0</v>
      </c>
      <c r="O381" s="20">
        <f>Hoja1!AA376</f>
        <v>0</v>
      </c>
      <c r="P381" s="19">
        <f>Hoja1!AE376</f>
        <v>8777.2800000000007</v>
      </c>
      <c r="Q381" s="19">
        <f>Hoja1!AF376</f>
        <v>21222.720000000001</v>
      </c>
    </row>
    <row r="382" spans="1:17" s="21" customFormat="1" ht="18" customHeight="1">
      <c r="A382" s="15">
        <v>376</v>
      </c>
      <c r="B382" s="16" t="str">
        <f>Hoja1!G377</f>
        <v xml:space="preserve">16-DIR.  DE CAP. Y FORM. PARA LOS GOB. LOC.                                     </v>
      </c>
      <c r="C382" s="17" t="str">
        <f>Hoja1!A377</f>
        <v>SALVADOR ANTONIO ESPINAL FERNANDEZ</v>
      </c>
      <c r="D382" s="17" t="str">
        <f>Hoja1!H377</f>
        <v xml:space="preserve">ASESOR(A)                               </v>
      </c>
      <c r="E382" s="16" t="s">
        <v>1902</v>
      </c>
      <c r="F382" s="16" t="str">
        <f>Hoja1!AH377</f>
        <v xml:space="preserve">Masculino </v>
      </c>
      <c r="G382" s="18">
        <f>Hoja1!K377</f>
        <v>90000</v>
      </c>
      <c r="H382" s="18">
        <f>Hoja1!U377</f>
        <v>9753.19</v>
      </c>
      <c r="I382" s="18">
        <f>Hoja1!V377</f>
        <v>2583</v>
      </c>
      <c r="J382" s="18">
        <f>Hoja1!W377</f>
        <v>2736</v>
      </c>
      <c r="K382" s="18">
        <f>Hoja1!X377</f>
        <v>0</v>
      </c>
      <c r="L382" s="18">
        <f>Hoja1!Y377</f>
        <v>0</v>
      </c>
      <c r="M382" s="19">
        <f>Hoja1!Z377</f>
        <v>0</v>
      </c>
      <c r="N382" s="20">
        <f>Hoja1!AC377</f>
        <v>0</v>
      </c>
      <c r="O382" s="20">
        <f>Hoja1!AA377</f>
        <v>0</v>
      </c>
      <c r="P382" s="19">
        <f>Hoja1!AE377</f>
        <v>15072.19</v>
      </c>
      <c r="Q382" s="19">
        <f>Hoja1!AF377</f>
        <v>74927.81</v>
      </c>
    </row>
    <row r="383" spans="1:17" s="21" customFormat="1" ht="18" customHeight="1">
      <c r="A383" s="15">
        <v>377</v>
      </c>
      <c r="B383" s="16" t="str">
        <f>Hoja1!G378</f>
        <v xml:space="preserve">16-DIR.  DE CAP. Y FORM. PARA LOS GOB. LOC.                                     </v>
      </c>
      <c r="C383" s="17" t="str">
        <f>Hoja1!A378</f>
        <v>YEISI BIENVENIDA REYES MATOS</v>
      </c>
      <c r="D383" s="17" t="str">
        <f>Hoja1!H378</f>
        <v xml:space="preserve">TECNICO ADMINISTRATIVO                  </v>
      </c>
      <c r="E383" s="16" t="s">
        <v>1902</v>
      </c>
      <c r="F383" s="16" t="str">
        <f>Hoja1!AH378</f>
        <v xml:space="preserve">Femenino  </v>
      </c>
      <c r="G383" s="18">
        <f>Hoja1!K378</f>
        <v>46000</v>
      </c>
      <c r="H383" s="18">
        <f>Hoja1!U378</f>
        <v>1289.46</v>
      </c>
      <c r="I383" s="18">
        <f>Hoja1!V378</f>
        <v>1320.2</v>
      </c>
      <c r="J383" s="18">
        <f>Hoja1!W378</f>
        <v>1398.4</v>
      </c>
      <c r="K383" s="18">
        <f>Hoja1!X378</f>
        <v>0</v>
      </c>
      <c r="L383" s="18">
        <f>Hoja1!Y378</f>
        <v>0</v>
      </c>
      <c r="M383" s="19">
        <f>Hoja1!Z378</f>
        <v>2000</v>
      </c>
      <c r="N383" s="20">
        <f>Hoja1!AC378</f>
        <v>0</v>
      </c>
      <c r="O383" s="20">
        <f>Hoja1!AA378</f>
        <v>100</v>
      </c>
      <c r="P383" s="19">
        <f>Hoja1!AE378</f>
        <v>6108.06</v>
      </c>
      <c r="Q383" s="19">
        <f>Hoja1!AF378</f>
        <v>39891.94</v>
      </c>
    </row>
    <row r="384" spans="1:17" s="21" customFormat="1" ht="18" customHeight="1">
      <c r="A384" s="22">
        <v>378</v>
      </c>
      <c r="B384" s="16" t="str">
        <f>Hoja1!G379</f>
        <v xml:space="preserve">20-DPTO. DE RESIDUOS SOLIDOS                                                    </v>
      </c>
      <c r="C384" s="17" t="str">
        <f>Hoja1!A379</f>
        <v xml:space="preserve"> BEATRIZ ALCANTARA COLON</v>
      </c>
      <c r="D384" s="17" t="str">
        <f>Hoja1!H379</f>
        <v xml:space="preserve">ENCARGADO(A)                            </v>
      </c>
      <c r="E384" s="16" t="s">
        <v>1902</v>
      </c>
      <c r="F384" s="16" t="str">
        <f>Hoja1!AH379</f>
        <v xml:space="preserve">Femenino  </v>
      </c>
      <c r="G384" s="18">
        <f>Hoja1!K379</f>
        <v>100000</v>
      </c>
      <c r="H384" s="18">
        <f>Hoja1!U379</f>
        <v>11676.57</v>
      </c>
      <c r="I384" s="18">
        <f>Hoja1!V379</f>
        <v>2870</v>
      </c>
      <c r="J384" s="18">
        <f>Hoja1!W379</f>
        <v>3040</v>
      </c>
      <c r="K384" s="18">
        <f>Hoja1!X379</f>
        <v>1715.46</v>
      </c>
      <c r="L384" s="18">
        <f>Hoja1!Y379</f>
        <v>0</v>
      </c>
      <c r="M384" s="19">
        <f>Hoja1!Z379</f>
        <v>63457.83</v>
      </c>
      <c r="N384" s="20">
        <f>Hoja1!AC379</f>
        <v>0</v>
      </c>
      <c r="O384" s="20">
        <f>Hoja1!AA379</f>
        <v>0</v>
      </c>
      <c r="P384" s="19">
        <f>Hoja1!AE379</f>
        <v>82759.86</v>
      </c>
      <c r="Q384" s="19">
        <f>Hoja1!AF379</f>
        <v>17240.14</v>
      </c>
    </row>
    <row r="385" spans="1:17" s="21" customFormat="1" ht="18" customHeight="1">
      <c r="A385" s="15">
        <v>379</v>
      </c>
      <c r="B385" s="16" t="str">
        <f>Hoja1!G380</f>
        <v xml:space="preserve">20-DPTO. DE RESIDUOS SOLIDOS                                                    </v>
      </c>
      <c r="C385" s="17" t="str">
        <f>Hoja1!A380</f>
        <v>JOSE MANUEL GENAO MARTE</v>
      </c>
      <c r="D385" s="17" t="str">
        <f>Hoja1!H380</f>
        <v xml:space="preserve">FACILITADOR(A) PROV- LA VEGA            </v>
      </c>
      <c r="E385" s="16" t="s">
        <v>1902</v>
      </c>
      <c r="F385" s="16" t="str">
        <f>Hoja1!AH380</f>
        <v xml:space="preserve">Masculino </v>
      </c>
      <c r="G385" s="18">
        <f>Hoja1!K380</f>
        <v>40000</v>
      </c>
      <c r="H385" s="18">
        <f>Hoja1!U380</f>
        <v>185.33</v>
      </c>
      <c r="I385" s="18">
        <f>Hoja1!V380</f>
        <v>1148</v>
      </c>
      <c r="J385" s="18">
        <f>Hoja1!W380</f>
        <v>1216</v>
      </c>
      <c r="K385" s="18">
        <f>Hoja1!X380</f>
        <v>1715.46</v>
      </c>
      <c r="L385" s="18">
        <f>Hoja1!Y380</f>
        <v>0</v>
      </c>
      <c r="M385" s="19">
        <f>Hoja1!Z380</f>
        <v>0</v>
      </c>
      <c r="N385" s="20">
        <f>Hoja1!AC380</f>
        <v>0</v>
      </c>
      <c r="O385" s="20">
        <f>Hoja1!AA380</f>
        <v>0</v>
      </c>
      <c r="P385" s="19">
        <f>Hoja1!AE380</f>
        <v>4264.79</v>
      </c>
      <c r="Q385" s="19">
        <f>Hoja1!AF380</f>
        <v>35735.21</v>
      </c>
    </row>
    <row r="386" spans="1:17" s="21" customFormat="1" ht="18" customHeight="1">
      <c r="A386" s="15">
        <v>380</v>
      </c>
      <c r="B386" s="16" t="str">
        <f>Hoja1!G381</f>
        <v xml:space="preserve">20-DPTO. DE RESIDUOS SOLIDOS                                                    </v>
      </c>
      <c r="C386" s="17" t="str">
        <f>Hoja1!A381</f>
        <v>SANDRA MARIBEL HERNANDEZ ZAPATA</v>
      </c>
      <c r="D386" s="17" t="str">
        <f>Hoja1!H381</f>
        <v xml:space="preserve">FACILITADOR(A)                          </v>
      </c>
      <c r="E386" s="16" t="s">
        <v>1902</v>
      </c>
      <c r="F386" s="16" t="str">
        <f>Hoja1!AH381</f>
        <v xml:space="preserve">Femenino  </v>
      </c>
      <c r="G386" s="18">
        <f>Hoja1!K381</f>
        <v>25000</v>
      </c>
      <c r="H386" s="18">
        <f>Hoja1!U381</f>
        <v>0</v>
      </c>
      <c r="I386" s="18">
        <f>Hoja1!V381</f>
        <v>717.5</v>
      </c>
      <c r="J386" s="18">
        <f>Hoja1!W381</f>
        <v>760</v>
      </c>
      <c r="K386" s="18">
        <f>Hoja1!X381</f>
        <v>0</v>
      </c>
      <c r="L386" s="18">
        <f>Hoja1!Y381</f>
        <v>0</v>
      </c>
      <c r="M386" s="19">
        <f>Hoja1!Z381</f>
        <v>1500</v>
      </c>
      <c r="N386" s="20">
        <f>Hoja1!AC381</f>
        <v>0</v>
      </c>
      <c r="O386" s="20">
        <f>Hoja1!AA381</f>
        <v>0</v>
      </c>
      <c r="P386" s="19">
        <f>Hoja1!AE381</f>
        <v>2977.5</v>
      </c>
      <c r="Q386" s="19">
        <f>Hoja1!AF381</f>
        <v>22022.5</v>
      </c>
    </row>
    <row r="387" spans="1:17" s="21" customFormat="1" ht="18" customHeight="1">
      <c r="A387" s="15">
        <v>381</v>
      </c>
      <c r="B387" s="16" t="str">
        <f>Hoja1!G382</f>
        <v xml:space="preserve">15.2-DEPARTAMENTO DE LA JUVENTUD                                                </v>
      </c>
      <c r="C387" s="17" t="str">
        <f>Hoja1!A382</f>
        <v>FRANCINI LOPEZ SANTANA</v>
      </c>
      <c r="D387" s="17" t="str">
        <f>Hoja1!H382</f>
        <v xml:space="preserve">ENCARGADO(A)                            </v>
      </c>
      <c r="E387" s="16" t="s">
        <v>1902</v>
      </c>
      <c r="F387" s="16" t="str">
        <f>Hoja1!AH382</f>
        <v xml:space="preserve">Femenino  </v>
      </c>
      <c r="G387" s="18">
        <f>Hoja1!K382</f>
        <v>65000</v>
      </c>
      <c r="H387" s="18">
        <f>Hoja1!U382</f>
        <v>4084.46</v>
      </c>
      <c r="I387" s="18">
        <f>Hoja1!V382</f>
        <v>1865.5</v>
      </c>
      <c r="J387" s="18">
        <f>Hoja1!W382</f>
        <v>1976</v>
      </c>
      <c r="K387" s="18">
        <f>Hoja1!X382</f>
        <v>1715.46</v>
      </c>
      <c r="L387" s="18">
        <f>Hoja1!Y382</f>
        <v>0</v>
      </c>
      <c r="M387" s="19">
        <f>Hoja1!Z382</f>
        <v>500</v>
      </c>
      <c r="N387" s="20">
        <f>Hoja1!AC382</f>
        <v>0</v>
      </c>
      <c r="O387" s="20">
        <f>Hoja1!AA382</f>
        <v>0</v>
      </c>
      <c r="P387" s="19">
        <f>Hoja1!AE382</f>
        <v>10141.42</v>
      </c>
      <c r="Q387" s="19">
        <f>Hoja1!AF382</f>
        <v>54858.58</v>
      </c>
    </row>
    <row r="388" spans="1:17" s="21" customFormat="1" ht="18" customHeight="1">
      <c r="A388" s="22">
        <v>382</v>
      </c>
      <c r="B388" s="16" t="str">
        <f>Hoja1!G383</f>
        <v xml:space="preserve">15.2-DEPARTAMENTO DE LA JUVENTUD                                                </v>
      </c>
      <c r="C388" s="17" t="str">
        <f>Hoja1!A383</f>
        <v>JOSE DANIEL PEÑA BARRIENTOS</v>
      </c>
      <c r="D388" s="17" t="str">
        <f>Hoja1!H383</f>
        <v xml:space="preserve">AUXILIAR ADMINISTRATIVO                 </v>
      </c>
      <c r="E388" s="16" t="s">
        <v>1902</v>
      </c>
      <c r="F388" s="16" t="str">
        <f>Hoja1!AH383</f>
        <v xml:space="preserve">Masculino </v>
      </c>
      <c r="G388" s="18">
        <f>Hoja1!K383</f>
        <v>26000</v>
      </c>
      <c r="H388" s="18">
        <f>Hoja1!U383</f>
        <v>0</v>
      </c>
      <c r="I388" s="18">
        <f>Hoja1!V383</f>
        <v>746.2</v>
      </c>
      <c r="J388" s="18">
        <f>Hoja1!W383</f>
        <v>790.4</v>
      </c>
      <c r="K388" s="18">
        <f>Hoja1!X383</f>
        <v>0</v>
      </c>
      <c r="L388" s="18">
        <f>Hoja1!Y383</f>
        <v>0</v>
      </c>
      <c r="M388" s="19">
        <f>Hoja1!Z383</f>
        <v>0</v>
      </c>
      <c r="N388" s="20">
        <f>Hoja1!AC383</f>
        <v>0</v>
      </c>
      <c r="O388" s="20">
        <f>Hoja1!AA383</f>
        <v>0</v>
      </c>
      <c r="P388" s="19">
        <f>Hoja1!AE383</f>
        <v>1536.6</v>
      </c>
      <c r="Q388" s="19">
        <f>Hoja1!AF383</f>
        <v>24463.4</v>
      </c>
    </row>
    <row r="389" spans="1:17" s="21" customFormat="1" ht="18" customHeight="1">
      <c r="A389" s="15">
        <v>383</v>
      </c>
      <c r="B389" s="16" t="str">
        <f>Hoja1!G384</f>
        <v xml:space="preserve">15.2-DEPARTAMENTO DE LA JUVENTUD                                                </v>
      </c>
      <c r="C389" s="17" t="str">
        <f>Hoja1!A384</f>
        <v>NATALIE MICHELLE TAVAREZ ESTRELLA</v>
      </c>
      <c r="D389" s="17" t="str">
        <f>Hoja1!H384</f>
        <v xml:space="preserve">TECNICO ADMINISTRATIVO                  </v>
      </c>
      <c r="E389" s="16" t="s">
        <v>1902</v>
      </c>
      <c r="F389" s="16" t="str">
        <f>Hoja1!AH384</f>
        <v xml:space="preserve">Femenino  </v>
      </c>
      <c r="G389" s="18">
        <f>Hoja1!K384</f>
        <v>36000</v>
      </c>
      <c r="H389" s="18">
        <f>Hoja1!U384</f>
        <v>0</v>
      </c>
      <c r="I389" s="18">
        <f>Hoja1!V384</f>
        <v>1033.2</v>
      </c>
      <c r="J389" s="18">
        <f>Hoja1!W384</f>
        <v>1094.4000000000001</v>
      </c>
      <c r="K389" s="18">
        <f>Hoja1!X384</f>
        <v>1715.46</v>
      </c>
      <c r="L389" s="18">
        <f>Hoja1!Y384</f>
        <v>0</v>
      </c>
      <c r="M389" s="19">
        <f>Hoja1!Z384</f>
        <v>3000</v>
      </c>
      <c r="N389" s="20">
        <f>Hoja1!AC384</f>
        <v>0</v>
      </c>
      <c r="O389" s="20">
        <f>Hoja1!AA384</f>
        <v>0</v>
      </c>
      <c r="P389" s="19">
        <f>Hoja1!AE384</f>
        <v>6843.06</v>
      </c>
      <c r="Q389" s="19">
        <f>Hoja1!AF384</f>
        <v>29156.94</v>
      </c>
    </row>
    <row r="390" spans="1:17" s="21" customFormat="1" ht="18" customHeight="1">
      <c r="A390" s="15">
        <v>384</v>
      </c>
      <c r="B390" s="16" t="str">
        <f>Hoja1!G385</f>
        <v xml:space="preserve">15.3-DEPARTAMENTO DE CULTURA                                                    </v>
      </c>
      <c r="C390" s="17" t="str">
        <f>Hoja1!A385</f>
        <v>MIGUEL ANGEL CID CID</v>
      </c>
      <c r="D390" s="17" t="str">
        <f>Hoja1!H385</f>
        <v xml:space="preserve">TEC CULT Y SOP U AP PRES PART           </v>
      </c>
      <c r="E390" s="16" t="s">
        <v>1902</v>
      </c>
      <c r="F390" s="16" t="str">
        <f>Hoja1!AH385</f>
        <v xml:space="preserve">Masculino </v>
      </c>
      <c r="G390" s="18">
        <f>Hoja1!K385</f>
        <v>50000</v>
      </c>
      <c r="H390" s="18">
        <f>Hoja1!U385</f>
        <v>1854</v>
      </c>
      <c r="I390" s="18">
        <f>Hoja1!V385</f>
        <v>1435</v>
      </c>
      <c r="J390" s="18">
        <f>Hoja1!W385</f>
        <v>1520</v>
      </c>
      <c r="K390" s="18">
        <f>Hoja1!X385</f>
        <v>0</v>
      </c>
      <c r="L390" s="18">
        <f>Hoja1!Y385</f>
        <v>0</v>
      </c>
      <c r="M390" s="19">
        <f>Hoja1!Z385</f>
        <v>0</v>
      </c>
      <c r="N390" s="20">
        <f>Hoja1!AC385</f>
        <v>0</v>
      </c>
      <c r="O390" s="20">
        <f>Hoja1!AA385</f>
        <v>0</v>
      </c>
      <c r="P390" s="19">
        <f>Hoja1!AE385</f>
        <v>4809</v>
      </c>
      <c r="Q390" s="19">
        <f>Hoja1!AF385</f>
        <v>45191</v>
      </c>
    </row>
    <row r="391" spans="1:17" s="21" customFormat="1" ht="18" customHeight="1">
      <c r="A391" s="15">
        <v>385</v>
      </c>
      <c r="B391" s="16" t="str">
        <f>Hoja1!G386</f>
        <v xml:space="preserve">15.4-DEPTO. DE INCLUSION SOCIAL                                                 </v>
      </c>
      <c r="C391" s="17" t="str">
        <f>Hoja1!A386</f>
        <v>RAFAEL ANIBAL ALMONTE</v>
      </c>
      <c r="D391" s="17" t="str">
        <f>Hoja1!H386</f>
        <v xml:space="preserve">COORDINADOR(A)                          </v>
      </c>
      <c r="E391" s="16" t="s">
        <v>1902</v>
      </c>
      <c r="F391" s="16" t="str">
        <f>Hoja1!AH386</f>
        <v xml:space="preserve">Masculino </v>
      </c>
      <c r="G391" s="18">
        <f>Hoja1!K386</f>
        <v>90000</v>
      </c>
      <c r="H391" s="18">
        <f>Hoja1!U386</f>
        <v>9753.19</v>
      </c>
      <c r="I391" s="18">
        <f>Hoja1!V386</f>
        <v>2583</v>
      </c>
      <c r="J391" s="18">
        <f>Hoja1!W386</f>
        <v>2736</v>
      </c>
      <c r="K391" s="18">
        <f>Hoja1!X386</f>
        <v>0</v>
      </c>
      <c r="L391" s="18">
        <f>Hoja1!Y386</f>
        <v>0</v>
      </c>
      <c r="M391" s="19">
        <f>Hoja1!Z386</f>
        <v>0</v>
      </c>
      <c r="N391" s="20">
        <f>Hoja1!AC386</f>
        <v>0</v>
      </c>
      <c r="O391" s="20">
        <f>Hoja1!AA386</f>
        <v>0</v>
      </c>
      <c r="P391" s="19">
        <f>Hoja1!AE386</f>
        <v>15072.19</v>
      </c>
      <c r="Q391" s="19">
        <f>Hoja1!AF386</f>
        <v>74927.81</v>
      </c>
    </row>
    <row r="392" spans="1:17" s="21" customFormat="1" ht="18" customHeight="1">
      <c r="A392" s="22">
        <v>386</v>
      </c>
      <c r="B392" s="16" t="str">
        <f>Hoja1!G387</f>
        <v xml:space="preserve">17-SUB-SEC APOYO MNCPL OBRAS PUB PLAN Y ORDTO T.                                </v>
      </c>
      <c r="C392" s="17" t="str">
        <f>Hoja1!A387</f>
        <v>JUAN CARLOS PAULINO REYES</v>
      </c>
      <c r="D392" s="17" t="str">
        <f>Hoja1!H387</f>
        <v xml:space="preserve">ASESOR(A)                               </v>
      </c>
      <c r="E392" s="16" t="s">
        <v>1902</v>
      </c>
      <c r="F392" s="16" t="str">
        <f>Hoja1!AH387</f>
        <v xml:space="preserve">Masculino </v>
      </c>
      <c r="G392" s="18">
        <f>Hoja1!K387</f>
        <v>90000</v>
      </c>
      <c r="H392" s="18">
        <f>Hoja1!U387</f>
        <v>9753.19</v>
      </c>
      <c r="I392" s="18">
        <f>Hoja1!V387</f>
        <v>2583</v>
      </c>
      <c r="J392" s="18">
        <f>Hoja1!W387</f>
        <v>2736</v>
      </c>
      <c r="K392" s="18">
        <f>Hoja1!X387</f>
        <v>0</v>
      </c>
      <c r="L392" s="18">
        <f>Hoja1!Y387</f>
        <v>0</v>
      </c>
      <c r="M392" s="19">
        <f>Hoja1!Z387</f>
        <v>0</v>
      </c>
      <c r="N392" s="20">
        <f>Hoja1!AC387</f>
        <v>0</v>
      </c>
      <c r="O392" s="20">
        <f>Hoja1!AA387</f>
        <v>0</v>
      </c>
      <c r="P392" s="19">
        <f>Hoja1!AE387</f>
        <v>15072.19</v>
      </c>
      <c r="Q392" s="19">
        <f>Hoja1!AF387</f>
        <v>74927.81</v>
      </c>
    </row>
    <row r="393" spans="1:17" s="21" customFormat="1" ht="18" customHeight="1">
      <c r="A393" s="15">
        <v>387</v>
      </c>
      <c r="B393" s="16" t="str">
        <f>Hoja1!G388</f>
        <v xml:space="preserve">17-SUB-SEC APOYO MNCPL OBRAS PUB PLAN Y ORDTO T.                                </v>
      </c>
      <c r="C393" s="17" t="str">
        <f>Hoja1!A388</f>
        <v>NAIFE PENELOPE SOTO TABAR</v>
      </c>
      <c r="D393" s="17" t="str">
        <f>Hoja1!H388</f>
        <v xml:space="preserve">ASESORA DISEÑO Y SUP. OBRAS CIBAO-SUR   </v>
      </c>
      <c r="E393" s="16" t="s">
        <v>1902</v>
      </c>
      <c r="F393" s="16" t="str">
        <f>Hoja1!AH388</f>
        <v xml:space="preserve">Femenino  </v>
      </c>
      <c r="G393" s="18">
        <f>Hoja1!K388</f>
        <v>90000</v>
      </c>
      <c r="H393" s="18">
        <f>Hoja1!U388</f>
        <v>9753.19</v>
      </c>
      <c r="I393" s="18">
        <f>Hoja1!V388</f>
        <v>2583</v>
      </c>
      <c r="J393" s="18">
        <f>Hoja1!W388</f>
        <v>2736</v>
      </c>
      <c r="K393" s="18">
        <f>Hoja1!X388</f>
        <v>0</v>
      </c>
      <c r="L393" s="18">
        <f>Hoja1!Y388</f>
        <v>0</v>
      </c>
      <c r="M393" s="19">
        <f>Hoja1!Z388</f>
        <v>0</v>
      </c>
      <c r="N393" s="20">
        <f>Hoja1!AC388</f>
        <v>0</v>
      </c>
      <c r="O393" s="20">
        <f>Hoja1!AA388</f>
        <v>0</v>
      </c>
      <c r="P393" s="19">
        <f>Hoja1!AE388</f>
        <v>15072.19</v>
      </c>
      <c r="Q393" s="19">
        <f>Hoja1!AF388</f>
        <v>74927.81</v>
      </c>
    </row>
    <row r="394" spans="1:17" s="21" customFormat="1" ht="18" customHeight="1">
      <c r="A394" s="15">
        <v>388</v>
      </c>
      <c r="B394" s="16" t="str">
        <f>Hoja1!G389</f>
        <v xml:space="preserve">17-SUB-SEC APOYO MNCPL OBRAS PUB PLAN Y ORDTO T.                                </v>
      </c>
      <c r="C394" s="17" t="str">
        <f>Hoja1!A389</f>
        <v>VALENTIN SANTOS GARCIA</v>
      </c>
      <c r="D394" s="17" t="str">
        <f>Hoja1!H389</f>
        <v xml:space="preserve">SUB-SECRETARIO(A)                       </v>
      </c>
      <c r="E394" s="16" t="s">
        <v>1902</v>
      </c>
      <c r="F394" s="16" t="str">
        <f>Hoja1!AH389</f>
        <v xml:space="preserve">Masculino </v>
      </c>
      <c r="G394" s="18">
        <f>Hoja1!K389</f>
        <v>190000</v>
      </c>
      <c r="H394" s="18">
        <f>Hoja1!U389</f>
        <v>33275.69</v>
      </c>
      <c r="I394" s="18">
        <f>Hoja1!V389</f>
        <v>5453</v>
      </c>
      <c r="J394" s="18">
        <f>Hoja1!W389</f>
        <v>5776</v>
      </c>
      <c r="K394" s="18">
        <f>Hoja1!X389</f>
        <v>0</v>
      </c>
      <c r="L394" s="18">
        <f>Hoja1!Y389</f>
        <v>0</v>
      </c>
      <c r="M394" s="19">
        <f>Hoja1!Z389</f>
        <v>57787.55</v>
      </c>
      <c r="N394" s="20">
        <f>Hoja1!AC389</f>
        <v>0</v>
      </c>
      <c r="O394" s="20">
        <f>Hoja1!AA389</f>
        <v>0</v>
      </c>
      <c r="P394" s="19">
        <f>Hoja1!AE389</f>
        <v>102292.24</v>
      </c>
      <c r="Q394" s="19">
        <f>Hoja1!AF389</f>
        <v>87707.76</v>
      </c>
    </row>
    <row r="395" spans="1:17" s="21" customFormat="1" ht="18" customHeight="1">
      <c r="A395" s="15">
        <v>389</v>
      </c>
      <c r="B395" s="16" t="str">
        <f>Hoja1!G390</f>
        <v xml:space="preserve">17-SUB-SEC APOYO MNCPL OBRAS PUB PLAN Y ORDTO T.                                </v>
      </c>
      <c r="C395" s="17" t="str">
        <f>Hoja1!A390</f>
        <v>VICENTE YGNACIO DITREN FLORES</v>
      </c>
      <c r="D395" s="17" t="str">
        <f>Hoja1!H390</f>
        <v xml:space="preserve">ASESOR DE INFRAESTRUCTURAS MUNICIPALES  </v>
      </c>
      <c r="E395" s="16" t="s">
        <v>1902</v>
      </c>
      <c r="F395" s="16" t="str">
        <f>Hoja1!AH390</f>
        <v xml:space="preserve">Masculino </v>
      </c>
      <c r="G395" s="18">
        <f>Hoja1!K390</f>
        <v>100000</v>
      </c>
      <c r="H395" s="18">
        <f>Hoja1!U390</f>
        <v>12105.44</v>
      </c>
      <c r="I395" s="18">
        <f>Hoja1!V390</f>
        <v>2870</v>
      </c>
      <c r="J395" s="18">
        <f>Hoja1!W390</f>
        <v>3040</v>
      </c>
      <c r="K395" s="18">
        <f>Hoja1!X390</f>
        <v>0</v>
      </c>
      <c r="L395" s="18">
        <f>Hoja1!Y390</f>
        <v>0</v>
      </c>
      <c r="M395" s="19">
        <f>Hoja1!Z390</f>
        <v>0</v>
      </c>
      <c r="N395" s="20">
        <f>Hoja1!AC390</f>
        <v>0</v>
      </c>
      <c r="O395" s="20">
        <f>Hoja1!AA390</f>
        <v>0</v>
      </c>
      <c r="P395" s="19">
        <f>Hoja1!AE390</f>
        <v>18015.439999999999</v>
      </c>
      <c r="Q395" s="19">
        <f>Hoja1!AF390</f>
        <v>81984.56</v>
      </c>
    </row>
    <row r="396" spans="1:17" s="21" customFormat="1" ht="18" customHeight="1">
      <c r="A396" s="22">
        <v>390</v>
      </c>
      <c r="B396" s="16" t="str">
        <f>Hoja1!G391</f>
        <v xml:space="preserve">17.1-DPTO. DE ASESORIA CONST. MNCPLS                                            </v>
      </c>
      <c r="C396" s="17" t="str">
        <f>Hoja1!A391</f>
        <v>ANA INDHIRA RAMIREZ REYES</v>
      </c>
      <c r="D396" s="17" t="str">
        <f>Hoja1!H391</f>
        <v xml:space="preserve">TECNICO                                 </v>
      </c>
      <c r="E396" s="16" t="s">
        <v>1902</v>
      </c>
      <c r="F396" s="16" t="str">
        <f>Hoja1!AH391</f>
        <v xml:space="preserve">Femenino  </v>
      </c>
      <c r="G396" s="18">
        <f>Hoja1!K391</f>
        <v>45000</v>
      </c>
      <c r="H396" s="18">
        <f>Hoja1!U391</f>
        <v>1148.33</v>
      </c>
      <c r="I396" s="18">
        <f>Hoja1!V391</f>
        <v>1291.5</v>
      </c>
      <c r="J396" s="18">
        <f>Hoja1!W391</f>
        <v>1368</v>
      </c>
      <c r="K396" s="18">
        <f>Hoja1!X391</f>
        <v>0</v>
      </c>
      <c r="L396" s="18">
        <f>Hoja1!Y391</f>
        <v>0</v>
      </c>
      <c r="M396" s="19">
        <f>Hoja1!Z391</f>
        <v>29941.74</v>
      </c>
      <c r="N396" s="20">
        <f>Hoja1!AC391</f>
        <v>0</v>
      </c>
      <c r="O396" s="20">
        <f>Hoja1!AA391</f>
        <v>0</v>
      </c>
      <c r="P396" s="19">
        <f>Hoja1!AE391</f>
        <v>33749.57</v>
      </c>
      <c r="Q396" s="19">
        <f>Hoja1!AF391</f>
        <v>11250.43</v>
      </c>
    </row>
    <row r="397" spans="1:17" s="21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7" t="str">
        <f>Hoja1!A392</f>
        <v>ANGEL JOSE MERCEDES MENDEZ</v>
      </c>
      <c r="D397" s="17" t="str">
        <f>Hoja1!H392</f>
        <v xml:space="preserve">AUXILIAR                                </v>
      </c>
      <c r="E397" s="16" t="s">
        <v>1903</v>
      </c>
      <c r="F397" s="16" t="str">
        <f>Hoja1!AH392</f>
        <v xml:space="preserve">Masculino </v>
      </c>
      <c r="G397" s="18">
        <f>Hoja1!K392</f>
        <v>28000</v>
      </c>
      <c r="H397" s="18">
        <f>Hoja1!U392</f>
        <v>0</v>
      </c>
      <c r="I397" s="18">
        <f>Hoja1!V392</f>
        <v>803.6</v>
      </c>
      <c r="J397" s="18">
        <f>Hoja1!W392</f>
        <v>851.2</v>
      </c>
      <c r="K397" s="18">
        <f>Hoja1!X392</f>
        <v>0</v>
      </c>
      <c r="L397" s="18">
        <f>Hoja1!Y392</f>
        <v>0</v>
      </c>
      <c r="M397" s="19">
        <f>Hoja1!Z392</f>
        <v>6140.08</v>
      </c>
      <c r="N397" s="20">
        <f>Hoja1!AC392</f>
        <v>0</v>
      </c>
      <c r="O397" s="20">
        <f>Hoja1!AA392</f>
        <v>0</v>
      </c>
      <c r="P397" s="19">
        <f>Hoja1!AE392</f>
        <v>7794.88</v>
      </c>
      <c r="Q397" s="19">
        <f>Hoja1!AF392</f>
        <v>20205.12</v>
      </c>
    </row>
    <row r="398" spans="1:17" s="21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7" t="str">
        <f>Hoja1!A393</f>
        <v>CESAR ARIEL DE LOS SANTOS HICIANO</v>
      </c>
      <c r="D398" s="17" t="str">
        <f>Hoja1!H393</f>
        <v xml:space="preserve">TECNICO                                 </v>
      </c>
      <c r="E398" s="16" t="s">
        <v>1902</v>
      </c>
      <c r="F398" s="16" t="str">
        <f>Hoja1!AH393</f>
        <v xml:space="preserve">Masculino </v>
      </c>
      <c r="G398" s="18">
        <f>Hoja1!K393</f>
        <v>36000</v>
      </c>
      <c r="H398" s="18">
        <f>Hoja1!U393</f>
        <v>0</v>
      </c>
      <c r="I398" s="18">
        <f>Hoja1!V393</f>
        <v>1033.2</v>
      </c>
      <c r="J398" s="18">
        <f>Hoja1!W393</f>
        <v>1094.4000000000001</v>
      </c>
      <c r="K398" s="18">
        <f>Hoja1!X393</f>
        <v>0</v>
      </c>
      <c r="L398" s="18">
        <f>Hoja1!Y393</f>
        <v>0</v>
      </c>
      <c r="M398" s="19">
        <f>Hoja1!Z393</f>
        <v>0</v>
      </c>
      <c r="N398" s="20">
        <f>Hoja1!AC393</f>
        <v>0</v>
      </c>
      <c r="O398" s="20">
        <f>Hoja1!AA393</f>
        <v>0</v>
      </c>
      <c r="P398" s="19">
        <f>Hoja1!AE393</f>
        <v>2127.6</v>
      </c>
      <c r="Q398" s="19">
        <f>Hoja1!AF393</f>
        <v>33872.400000000001</v>
      </c>
    </row>
    <row r="399" spans="1:17" s="21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7" t="str">
        <f>Hoja1!A394</f>
        <v>EDUVIGES HOSSANNA PEREZ FIGUEREO</v>
      </c>
      <c r="D399" s="17" t="str">
        <f>Hoja1!H394</f>
        <v xml:space="preserve">ASISTENTE ADM.                          </v>
      </c>
      <c r="E399" s="16" t="s">
        <v>1902</v>
      </c>
      <c r="F399" s="16" t="str">
        <f>Hoja1!AH394</f>
        <v xml:space="preserve">Femenino  </v>
      </c>
      <c r="G399" s="18">
        <f>Hoja1!K394</f>
        <v>60000</v>
      </c>
      <c r="H399" s="18">
        <f>Hoja1!U394</f>
        <v>3486.65</v>
      </c>
      <c r="I399" s="18">
        <f>Hoja1!V394</f>
        <v>1722</v>
      </c>
      <c r="J399" s="18">
        <f>Hoja1!W394</f>
        <v>1824</v>
      </c>
      <c r="K399" s="18">
        <f>Hoja1!X394</f>
        <v>0</v>
      </c>
      <c r="L399" s="18">
        <f>Hoja1!Y394</f>
        <v>748.03</v>
      </c>
      <c r="M399" s="19">
        <f>Hoja1!Z394</f>
        <v>7308.49</v>
      </c>
      <c r="N399" s="20">
        <f>Hoja1!AC394</f>
        <v>0</v>
      </c>
      <c r="O399" s="20">
        <f>Hoja1!AA394</f>
        <v>100</v>
      </c>
      <c r="P399" s="19">
        <f>Hoja1!AE394</f>
        <v>15189.17</v>
      </c>
      <c r="Q399" s="19">
        <f>Hoja1!AF394</f>
        <v>44810.83</v>
      </c>
    </row>
    <row r="400" spans="1:17" s="21" customFormat="1" ht="18" customHeight="1">
      <c r="A400" s="22">
        <v>394</v>
      </c>
      <c r="B400" s="16" t="str">
        <f>Hoja1!G395</f>
        <v xml:space="preserve">17.1-DPTO. DE ASESORIA CONST. MNCPLS                                            </v>
      </c>
      <c r="C400" s="17" t="str">
        <f>Hoja1!A395</f>
        <v>ELIZABETH GARCIA VALERA</v>
      </c>
      <c r="D400" s="17" t="str">
        <f>Hoja1!H395</f>
        <v xml:space="preserve">AUXILIAR ADMINISTRATIVO                 </v>
      </c>
      <c r="E400" s="16" t="s">
        <v>1902</v>
      </c>
      <c r="F400" s="16" t="str">
        <f>Hoja1!AH395</f>
        <v xml:space="preserve">Femenino  </v>
      </c>
      <c r="G400" s="18">
        <f>Hoja1!K395</f>
        <v>26000</v>
      </c>
      <c r="H400" s="18">
        <f>Hoja1!U395</f>
        <v>0</v>
      </c>
      <c r="I400" s="18">
        <f>Hoja1!V395</f>
        <v>746.2</v>
      </c>
      <c r="J400" s="18">
        <f>Hoja1!W395</f>
        <v>790.4</v>
      </c>
      <c r="K400" s="18">
        <f>Hoja1!X395</f>
        <v>0</v>
      </c>
      <c r="L400" s="18">
        <f>Hoja1!Y395</f>
        <v>0</v>
      </c>
      <c r="M400" s="19">
        <f>Hoja1!Z395</f>
        <v>3536.63</v>
      </c>
      <c r="N400" s="20">
        <f>Hoja1!AC395</f>
        <v>0</v>
      </c>
      <c r="O400" s="20">
        <f>Hoja1!AA395</f>
        <v>0</v>
      </c>
      <c r="P400" s="19">
        <f>Hoja1!AE395</f>
        <v>5073.2299999999996</v>
      </c>
      <c r="Q400" s="19">
        <f>Hoja1!AF395</f>
        <v>20926.77</v>
      </c>
    </row>
    <row r="401" spans="1:17" s="21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7" t="str">
        <f>Hoja1!A396</f>
        <v>ERIC JOAN MARTINEZ RAMIREZ</v>
      </c>
      <c r="D401" s="17" t="str">
        <f>Hoja1!H396</f>
        <v xml:space="preserve">ENCARGADO(A) DE INSP. Y CUB.            </v>
      </c>
      <c r="E401" s="16" t="s">
        <v>1902</v>
      </c>
      <c r="F401" s="16" t="str">
        <f>Hoja1!AH396</f>
        <v xml:space="preserve">Masculino </v>
      </c>
      <c r="G401" s="18">
        <f>Hoja1!K396</f>
        <v>85000</v>
      </c>
      <c r="H401" s="18">
        <f>Hoja1!U396</f>
        <v>8577.06</v>
      </c>
      <c r="I401" s="18">
        <f>Hoja1!V396</f>
        <v>2439.5</v>
      </c>
      <c r="J401" s="18">
        <f>Hoja1!W396</f>
        <v>2584</v>
      </c>
      <c r="K401" s="18">
        <f>Hoja1!X396</f>
        <v>0</v>
      </c>
      <c r="L401" s="18">
        <f>Hoja1!Y396</f>
        <v>0</v>
      </c>
      <c r="M401" s="19">
        <f>Hoja1!Z396</f>
        <v>7680</v>
      </c>
      <c r="N401" s="20">
        <f>Hoja1!AC396</f>
        <v>0</v>
      </c>
      <c r="O401" s="20">
        <f>Hoja1!AA396</f>
        <v>0</v>
      </c>
      <c r="P401" s="19">
        <f>Hoja1!AE396</f>
        <v>21280.560000000001</v>
      </c>
      <c r="Q401" s="19">
        <f>Hoja1!AF396</f>
        <v>63719.44</v>
      </c>
    </row>
    <row r="402" spans="1:17" s="21" customFormat="1" ht="18" customHeight="1">
      <c r="A402" s="15">
        <v>396</v>
      </c>
      <c r="B402" s="16" t="str">
        <f>Hoja1!G397</f>
        <v xml:space="preserve">17.1-DPTO. DE ASESORIA CONST. MNCPLS                                            </v>
      </c>
      <c r="C402" s="17" t="str">
        <f>Hoja1!A397</f>
        <v>FELIPE SANTIAGO REYES BAEZ</v>
      </c>
      <c r="D402" s="17" t="str">
        <f>Hoja1!H397</f>
        <v xml:space="preserve">AUXILIAR ADMINISTRATIVO                 </v>
      </c>
      <c r="E402" s="16" t="s">
        <v>1902</v>
      </c>
      <c r="F402" s="16" t="str">
        <f>Hoja1!AH397</f>
        <v xml:space="preserve">Masculino </v>
      </c>
      <c r="G402" s="18">
        <f>Hoja1!K397</f>
        <v>30000</v>
      </c>
      <c r="H402" s="18">
        <f>Hoja1!U397</f>
        <v>0</v>
      </c>
      <c r="I402" s="18">
        <f>Hoja1!V397</f>
        <v>861</v>
      </c>
      <c r="J402" s="18">
        <f>Hoja1!W397</f>
        <v>912</v>
      </c>
      <c r="K402" s="18">
        <f>Hoja1!X397</f>
        <v>0</v>
      </c>
      <c r="L402" s="18">
        <f>Hoja1!Y397</f>
        <v>0</v>
      </c>
      <c r="M402" s="19">
        <f>Hoja1!Z397</f>
        <v>6939.46</v>
      </c>
      <c r="N402" s="20">
        <f>Hoja1!AC397</f>
        <v>0</v>
      </c>
      <c r="O402" s="20">
        <f>Hoja1!AA397</f>
        <v>0</v>
      </c>
      <c r="P402" s="19">
        <f>Hoja1!AE397</f>
        <v>8712.4599999999991</v>
      </c>
      <c r="Q402" s="19">
        <f>Hoja1!AF397</f>
        <v>21287.54</v>
      </c>
    </row>
    <row r="403" spans="1:17" s="21" customFormat="1" ht="18" customHeight="1">
      <c r="A403" s="15">
        <v>397</v>
      </c>
      <c r="B403" s="16" t="str">
        <f>Hoja1!G398</f>
        <v xml:space="preserve">17.1-DPTO. DE ASESORIA CONST. MNCPLS                                            </v>
      </c>
      <c r="C403" s="17" t="str">
        <f>Hoja1!A398</f>
        <v>FELIX JUNIOR TAVAREZ DISLA</v>
      </c>
      <c r="D403" s="17" t="str">
        <f>Hoja1!H398</f>
        <v xml:space="preserve">SUB-ENCARGADO(A)                        </v>
      </c>
      <c r="E403" s="16" t="s">
        <v>1902</v>
      </c>
      <c r="F403" s="16" t="str">
        <f>Hoja1!AH398</f>
        <v xml:space="preserve">Masculino </v>
      </c>
      <c r="G403" s="18">
        <f>Hoja1!K398</f>
        <v>100000</v>
      </c>
      <c r="H403" s="18">
        <f>Hoja1!U398</f>
        <v>11247.71</v>
      </c>
      <c r="I403" s="18">
        <f>Hoja1!V398</f>
        <v>2870</v>
      </c>
      <c r="J403" s="18">
        <f>Hoja1!W398</f>
        <v>3040</v>
      </c>
      <c r="K403" s="18">
        <f>Hoja1!X398</f>
        <v>3430.92</v>
      </c>
      <c r="L403" s="18">
        <f>Hoja1!Y398</f>
        <v>0</v>
      </c>
      <c r="M403" s="19">
        <f>Hoja1!Z398</f>
        <v>13157.43</v>
      </c>
      <c r="N403" s="20">
        <f>Hoja1!AC398</f>
        <v>0</v>
      </c>
      <c r="O403" s="20">
        <f>Hoja1!AA398</f>
        <v>0</v>
      </c>
      <c r="P403" s="19">
        <f>Hoja1!AE398</f>
        <v>33746.06</v>
      </c>
      <c r="Q403" s="19">
        <f>Hoja1!AF398</f>
        <v>66253.94</v>
      </c>
    </row>
    <row r="404" spans="1:17" s="21" customFormat="1" ht="18" customHeight="1">
      <c r="A404" s="22">
        <v>398</v>
      </c>
      <c r="B404" s="16" t="str">
        <f>Hoja1!G399</f>
        <v xml:space="preserve">17.1-DPTO. DE ASESORIA CONST. MNCPLS                                            </v>
      </c>
      <c r="C404" s="17" t="str">
        <f>Hoja1!A399</f>
        <v>GLENYS MARIA ROSARIO PEREZ</v>
      </c>
      <c r="D404" s="17" t="str">
        <f>Hoja1!H399</f>
        <v xml:space="preserve">AUXILIAR                                </v>
      </c>
      <c r="E404" s="16" t="s">
        <v>1902</v>
      </c>
      <c r="F404" s="16" t="str">
        <f>Hoja1!AH399</f>
        <v xml:space="preserve">Femenino  </v>
      </c>
      <c r="G404" s="18">
        <f>Hoja1!K399</f>
        <v>30000</v>
      </c>
      <c r="H404" s="18">
        <f>Hoja1!U399</f>
        <v>0</v>
      </c>
      <c r="I404" s="18">
        <f>Hoja1!V399</f>
        <v>861</v>
      </c>
      <c r="J404" s="18">
        <f>Hoja1!W399</f>
        <v>912</v>
      </c>
      <c r="K404" s="18">
        <f>Hoja1!X399</f>
        <v>0</v>
      </c>
      <c r="L404" s="18">
        <f>Hoja1!Y399</f>
        <v>0</v>
      </c>
      <c r="M404" s="19">
        <f>Hoja1!Z399</f>
        <v>0</v>
      </c>
      <c r="N404" s="20">
        <f>Hoja1!AC399</f>
        <v>0</v>
      </c>
      <c r="O404" s="20">
        <f>Hoja1!AA399</f>
        <v>0</v>
      </c>
      <c r="P404" s="19">
        <f>Hoja1!AE399</f>
        <v>1773</v>
      </c>
      <c r="Q404" s="19">
        <f>Hoja1!AF399</f>
        <v>28227</v>
      </c>
    </row>
    <row r="405" spans="1:17" s="21" customFormat="1" ht="18" customHeight="1">
      <c r="A405" s="15">
        <v>399</v>
      </c>
      <c r="B405" s="16" t="str">
        <f>Hoja1!G400</f>
        <v xml:space="preserve">17.1-DPTO. DE ASESORIA CONST. MNCPLS                                            </v>
      </c>
      <c r="C405" s="17" t="str">
        <f>Hoja1!A400</f>
        <v>PEDRO MARIA RIVERA MARTINEZ</v>
      </c>
      <c r="D405" s="17" t="str">
        <f>Hoja1!H400</f>
        <v xml:space="preserve">SUPERVISOR DE OBRAS                     </v>
      </c>
      <c r="E405" s="16" t="s">
        <v>1902</v>
      </c>
      <c r="F405" s="16" t="str">
        <f>Hoja1!AH400</f>
        <v xml:space="preserve">Masculino </v>
      </c>
      <c r="G405" s="18">
        <f>Hoja1!K400</f>
        <v>30000</v>
      </c>
      <c r="H405" s="18">
        <f>Hoja1!U400</f>
        <v>0</v>
      </c>
      <c r="I405" s="18">
        <f>Hoja1!V400</f>
        <v>861</v>
      </c>
      <c r="J405" s="18">
        <f>Hoja1!W400</f>
        <v>912</v>
      </c>
      <c r="K405" s="18">
        <f>Hoja1!X400</f>
        <v>0</v>
      </c>
      <c r="L405" s="18">
        <f>Hoja1!Y400</f>
        <v>0</v>
      </c>
      <c r="M405" s="19">
        <f>Hoja1!Z400</f>
        <v>1500</v>
      </c>
      <c r="N405" s="20">
        <f>Hoja1!AC400</f>
        <v>0</v>
      </c>
      <c r="O405" s="20">
        <f>Hoja1!AA400</f>
        <v>0</v>
      </c>
      <c r="P405" s="19">
        <f>Hoja1!AE400</f>
        <v>3273</v>
      </c>
      <c r="Q405" s="19">
        <f>Hoja1!AF400</f>
        <v>26727</v>
      </c>
    </row>
    <row r="406" spans="1:17" s="21" customFormat="1" ht="18" customHeight="1">
      <c r="A406" s="15">
        <v>400</v>
      </c>
      <c r="B406" s="16" t="str">
        <f>Hoja1!G401</f>
        <v xml:space="preserve">17.1-DPTO. DE ASESORIA CONST. MNCPLS                                            </v>
      </c>
      <c r="C406" s="17" t="str">
        <f>Hoja1!A401</f>
        <v>RICHARD ENRIQUE CABRERA CLARA</v>
      </c>
      <c r="D406" s="17" t="str">
        <f>Hoja1!H401</f>
        <v xml:space="preserve">INGENIERO                               </v>
      </c>
      <c r="E406" s="16" t="s">
        <v>1902</v>
      </c>
      <c r="F406" s="16" t="str">
        <f>Hoja1!AH401</f>
        <v xml:space="preserve">Masculino </v>
      </c>
      <c r="G406" s="18">
        <f>Hoja1!K401</f>
        <v>55000</v>
      </c>
      <c r="H406" s="18">
        <f>Hoja1!U401</f>
        <v>2559.6799999999998</v>
      </c>
      <c r="I406" s="18">
        <f>Hoja1!V401</f>
        <v>1578.5</v>
      </c>
      <c r="J406" s="18">
        <f>Hoja1!W401</f>
        <v>1672</v>
      </c>
      <c r="K406" s="18">
        <f>Hoja1!X401</f>
        <v>0</v>
      </c>
      <c r="L406" s="18">
        <f>Hoja1!Y401</f>
        <v>0</v>
      </c>
      <c r="M406" s="19">
        <f>Hoja1!Z401</f>
        <v>2100</v>
      </c>
      <c r="N406" s="20">
        <f>Hoja1!AC401</f>
        <v>0</v>
      </c>
      <c r="O406" s="20">
        <f>Hoja1!AA401</f>
        <v>0</v>
      </c>
      <c r="P406" s="19">
        <f>Hoja1!AE401</f>
        <v>7910.18</v>
      </c>
      <c r="Q406" s="19">
        <f>Hoja1!AF401</f>
        <v>47089.82</v>
      </c>
    </row>
    <row r="407" spans="1:17" s="21" customFormat="1" ht="18" customHeight="1">
      <c r="A407" s="15">
        <v>401</v>
      </c>
      <c r="B407" s="16" t="str">
        <f>Hoja1!G402</f>
        <v xml:space="preserve">17.1-DPTO. DE ASESORIA CONST. MNCPLS                                            </v>
      </c>
      <c r="C407" s="17" t="str">
        <f>Hoja1!A402</f>
        <v>RIKY MANUEL PEÑA NUÑEZ</v>
      </c>
      <c r="D407" s="17" t="str">
        <f>Hoja1!H402</f>
        <v xml:space="preserve">AUXILIAR ADMINISTRATIVO                 </v>
      </c>
      <c r="E407" s="16" t="s">
        <v>1902</v>
      </c>
      <c r="F407" s="16" t="str">
        <f>Hoja1!AH402</f>
        <v xml:space="preserve">Masculino </v>
      </c>
      <c r="G407" s="18">
        <f>Hoja1!K402</f>
        <v>30000</v>
      </c>
      <c r="H407" s="18">
        <f>Hoja1!U402</f>
        <v>0</v>
      </c>
      <c r="I407" s="18">
        <f>Hoja1!V402</f>
        <v>861</v>
      </c>
      <c r="J407" s="18">
        <f>Hoja1!W402</f>
        <v>912</v>
      </c>
      <c r="K407" s="18">
        <f>Hoja1!X402</f>
        <v>0</v>
      </c>
      <c r="L407" s="18">
        <f>Hoja1!Y402</f>
        <v>0</v>
      </c>
      <c r="M407" s="19">
        <f>Hoja1!Z402</f>
        <v>0</v>
      </c>
      <c r="N407" s="20">
        <f>Hoja1!AC402</f>
        <v>0</v>
      </c>
      <c r="O407" s="20">
        <f>Hoja1!AA402</f>
        <v>0</v>
      </c>
      <c r="P407" s="19">
        <f>Hoja1!AE402</f>
        <v>1773</v>
      </c>
      <c r="Q407" s="19">
        <f>Hoja1!AF402</f>
        <v>28227</v>
      </c>
    </row>
    <row r="408" spans="1:17" s="21" customFormat="1" ht="18" customHeight="1">
      <c r="A408" s="22">
        <v>402</v>
      </c>
      <c r="B408" s="16" t="str">
        <f>Hoja1!G403</f>
        <v xml:space="preserve">17.1-DPTO. DE ASESORIA CONST. MNCPLS                                            </v>
      </c>
      <c r="C408" s="17" t="str">
        <f>Hoja1!A403</f>
        <v>STEPHANIE CONTRERAS MARTINEZ</v>
      </c>
      <c r="D408" s="17" t="str">
        <f>Hoja1!H403</f>
        <v xml:space="preserve">TECNICO                                 </v>
      </c>
      <c r="E408" s="16" t="s">
        <v>1902</v>
      </c>
      <c r="F408" s="16" t="str">
        <f>Hoja1!AH403</f>
        <v xml:space="preserve">Femenino  </v>
      </c>
      <c r="G408" s="18">
        <f>Hoja1!K403</f>
        <v>40000</v>
      </c>
      <c r="H408" s="18">
        <f>Hoja1!U403</f>
        <v>185.33</v>
      </c>
      <c r="I408" s="18">
        <f>Hoja1!V403</f>
        <v>1148</v>
      </c>
      <c r="J408" s="18">
        <f>Hoja1!W403</f>
        <v>1216</v>
      </c>
      <c r="K408" s="18">
        <f>Hoja1!X403</f>
        <v>1715.46</v>
      </c>
      <c r="L408" s="18">
        <f>Hoja1!Y403</f>
        <v>0</v>
      </c>
      <c r="M408" s="19">
        <f>Hoja1!Z403</f>
        <v>1000</v>
      </c>
      <c r="N408" s="20">
        <f>Hoja1!AC403</f>
        <v>0</v>
      </c>
      <c r="O408" s="20">
        <f>Hoja1!AA403</f>
        <v>0</v>
      </c>
      <c r="P408" s="19">
        <f>Hoja1!AE403</f>
        <v>5264.79</v>
      </c>
      <c r="Q408" s="19">
        <f>Hoja1!AF403</f>
        <v>34735.21</v>
      </c>
    </row>
    <row r="409" spans="1:17" s="21" customFormat="1" ht="18" customHeight="1">
      <c r="A409" s="15">
        <v>403</v>
      </c>
      <c r="B409" s="16" t="str">
        <f>Hoja1!G404</f>
        <v xml:space="preserve">17.1-DPTO. DE ASESORIA CONST. MNCPLS                                            </v>
      </c>
      <c r="C409" s="17" t="str">
        <f>Hoja1!A404</f>
        <v>ZUNILDA DEL ROSARIO DE MEDINA</v>
      </c>
      <c r="D409" s="17" t="str">
        <f>Hoja1!H404</f>
        <v xml:space="preserve">TECNICO                                 </v>
      </c>
      <c r="E409" s="16" t="s">
        <v>1902</v>
      </c>
      <c r="F409" s="16" t="str">
        <f>Hoja1!AH404</f>
        <v xml:space="preserve">Femenino  </v>
      </c>
      <c r="G409" s="18">
        <f>Hoja1!K404</f>
        <v>45000</v>
      </c>
      <c r="H409" s="18">
        <f>Hoja1!U404</f>
        <v>1148.33</v>
      </c>
      <c r="I409" s="18">
        <f>Hoja1!V404</f>
        <v>1291.5</v>
      </c>
      <c r="J409" s="18">
        <f>Hoja1!W404</f>
        <v>1368</v>
      </c>
      <c r="K409" s="18">
        <f>Hoja1!X404</f>
        <v>0</v>
      </c>
      <c r="L409" s="18">
        <f>Hoja1!Y404</f>
        <v>0</v>
      </c>
      <c r="M409" s="19">
        <f>Hoja1!Z404</f>
        <v>3000</v>
      </c>
      <c r="N409" s="20">
        <f>Hoja1!AC404</f>
        <v>0</v>
      </c>
      <c r="O409" s="20">
        <f>Hoja1!AA404</f>
        <v>0</v>
      </c>
      <c r="P409" s="19">
        <f>Hoja1!AE404</f>
        <v>6807.83</v>
      </c>
      <c r="Q409" s="19">
        <f>Hoja1!AF404</f>
        <v>38192.17</v>
      </c>
    </row>
    <row r="410" spans="1:17" s="21" customFormat="1" ht="18" customHeight="1">
      <c r="A410" s="15">
        <v>404</v>
      </c>
      <c r="B410" s="16" t="str">
        <f>Hoja1!G405</f>
        <v xml:space="preserve">17.1.1-SECCION DE TOPOGRAFIA                                                    </v>
      </c>
      <c r="C410" s="17" t="str">
        <f>Hoja1!A405</f>
        <v>BALERIANO MONTERO BOCIO</v>
      </c>
      <c r="D410" s="17" t="str">
        <f>Hoja1!H405</f>
        <v xml:space="preserve">AUXILIAR ADMINISTRATIVO                 </v>
      </c>
      <c r="E410" s="16" t="s">
        <v>1902</v>
      </c>
      <c r="F410" s="16" t="str">
        <f>Hoja1!AH405</f>
        <v xml:space="preserve">Masculino </v>
      </c>
      <c r="G410" s="18">
        <f>Hoja1!K405</f>
        <v>30000</v>
      </c>
      <c r="H410" s="18">
        <f>Hoja1!U405</f>
        <v>0</v>
      </c>
      <c r="I410" s="18">
        <f>Hoja1!V405</f>
        <v>861</v>
      </c>
      <c r="J410" s="18">
        <f>Hoja1!W405</f>
        <v>912</v>
      </c>
      <c r="K410" s="18">
        <f>Hoja1!X405</f>
        <v>0</v>
      </c>
      <c r="L410" s="18">
        <f>Hoja1!Y405</f>
        <v>0</v>
      </c>
      <c r="M410" s="19">
        <f>Hoja1!Z405</f>
        <v>4000</v>
      </c>
      <c r="N410" s="20">
        <f>Hoja1!AC405</f>
        <v>0</v>
      </c>
      <c r="O410" s="20">
        <f>Hoja1!AA405</f>
        <v>0</v>
      </c>
      <c r="P410" s="19">
        <f>Hoja1!AE405</f>
        <v>5773</v>
      </c>
      <c r="Q410" s="19">
        <f>Hoja1!AF405</f>
        <v>24227</v>
      </c>
    </row>
    <row r="411" spans="1:17" s="21" customFormat="1" ht="18" customHeight="1">
      <c r="A411" s="15">
        <v>405</v>
      </c>
      <c r="B411" s="16" t="str">
        <f>Hoja1!G406</f>
        <v xml:space="preserve">17.1.1-SECCION DE TOPOGRAFIA                                                    </v>
      </c>
      <c r="C411" s="17" t="str">
        <f>Hoja1!A406</f>
        <v>IVAN RAFAEL PANIAGUA</v>
      </c>
      <c r="D411" s="17" t="str">
        <f>Hoja1!H406</f>
        <v xml:space="preserve">AUXILIAR ADMINISTRATIVO                 </v>
      </c>
      <c r="E411" s="16" t="s">
        <v>1903</v>
      </c>
      <c r="F411" s="16" t="str">
        <f>Hoja1!AH406</f>
        <v xml:space="preserve">Masculino </v>
      </c>
      <c r="G411" s="18">
        <f>Hoja1!K406</f>
        <v>35000</v>
      </c>
      <c r="H411" s="18">
        <f>Hoja1!U406</f>
        <v>0</v>
      </c>
      <c r="I411" s="18">
        <f>Hoja1!V406</f>
        <v>1004.5</v>
      </c>
      <c r="J411" s="18">
        <f>Hoja1!W406</f>
        <v>1064</v>
      </c>
      <c r="K411" s="18">
        <f>Hoja1!X406</f>
        <v>0</v>
      </c>
      <c r="L411" s="18">
        <f>Hoja1!Y406</f>
        <v>0</v>
      </c>
      <c r="M411" s="19">
        <f>Hoja1!Z406</f>
        <v>1000</v>
      </c>
      <c r="N411" s="20">
        <f>Hoja1!AC406</f>
        <v>0</v>
      </c>
      <c r="O411" s="20">
        <f>Hoja1!AA406</f>
        <v>0</v>
      </c>
      <c r="P411" s="19">
        <f>Hoja1!AE406</f>
        <v>3068.5</v>
      </c>
      <c r="Q411" s="19">
        <f>Hoja1!AF406</f>
        <v>31931.5</v>
      </c>
    </row>
    <row r="412" spans="1:17" s="21" customFormat="1" ht="18" customHeight="1">
      <c r="A412" s="22">
        <v>406</v>
      </c>
      <c r="B412" s="16" t="str">
        <f>Hoja1!G407</f>
        <v xml:space="preserve">17.1.1-SECCION DE TOPOGRAFIA                                                    </v>
      </c>
      <c r="C412" s="17" t="str">
        <f>Hoja1!A407</f>
        <v>RUBEN DARIO HICIANO BOLQUEZ</v>
      </c>
      <c r="D412" s="17" t="str">
        <f>Hoja1!H407</f>
        <v xml:space="preserve">ENC. TOPOGRAFIA                         </v>
      </c>
      <c r="E412" s="16" t="s">
        <v>1902</v>
      </c>
      <c r="F412" s="16" t="str">
        <f>Hoja1!AH407</f>
        <v xml:space="preserve">Masculino </v>
      </c>
      <c r="G412" s="18">
        <f>Hoja1!K407</f>
        <v>60000</v>
      </c>
      <c r="H412" s="18">
        <f>Hoja1!U407</f>
        <v>3486.65</v>
      </c>
      <c r="I412" s="18">
        <f>Hoja1!V407</f>
        <v>1722</v>
      </c>
      <c r="J412" s="18">
        <f>Hoja1!W407</f>
        <v>1824</v>
      </c>
      <c r="K412" s="18">
        <f>Hoja1!X407</f>
        <v>0</v>
      </c>
      <c r="L412" s="18">
        <f>Hoja1!Y407</f>
        <v>0</v>
      </c>
      <c r="M412" s="19">
        <f>Hoja1!Z407</f>
        <v>18302.72</v>
      </c>
      <c r="N412" s="20">
        <f>Hoja1!AC407</f>
        <v>0</v>
      </c>
      <c r="O412" s="20">
        <f>Hoja1!AA407</f>
        <v>0</v>
      </c>
      <c r="P412" s="19">
        <f>Hoja1!AE407</f>
        <v>25335.37</v>
      </c>
      <c r="Q412" s="19">
        <f>Hoja1!AF407</f>
        <v>34664.629999999997</v>
      </c>
    </row>
    <row r="413" spans="1:17" s="21" customFormat="1" ht="18" customHeight="1">
      <c r="A413" s="15">
        <v>407</v>
      </c>
      <c r="B413" s="16" t="str">
        <f>Hoja1!G408</f>
        <v xml:space="preserve">17.1.1-SECCION DE TOPOGRAFIA                                                    </v>
      </c>
      <c r="C413" s="17" t="str">
        <f>Hoja1!A408</f>
        <v>YISSEL ALTAGRACIA CONTRERAS LIRIANO</v>
      </c>
      <c r="D413" s="17" t="str">
        <f>Hoja1!H408</f>
        <v xml:space="preserve">AUXILIAR DE TOPOGRAFIA                  </v>
      </c>
      <c r="E413" s="16" t="s">
        <v>1902</v>
      </c>
      <c r="F413" s="16" t="str">
        <f>Hoja1!AH408</f>
        <v xml:space="preserve">Femenino  </v>
      </c>
      <c r="G413" s="18">
        <f>Hoja1!K408</f>
        <v>36000</v>
      </c>
      <c r="H413" s="18">
        <f>Hoja1!U408</f>
        <v>0</v>
      </c>
      <c r="I413" s="18">
        <f>Hoja1!V408</f>
        <v>1033.2</v>
      </c>
      <c r="J413" s="18">
        <f>Hoja1!W408</f>
        <v>1094.4000000000001</v>
      </c>
      <c r="K413" s="18">
        <f>Hoja1!X408</f>
        <v>0</v>
      </c>
      <c r="L413" s="18">
        <f>Hoja1!Y408</f>
        <v>0</v>
      </c>
      <c r="M413" s="19">
        <f>Hoja1!Z408</f>
        <v>13417.5</v>
      </c>
      <c r="N413" s="20">
        <f>Hoja1!AC408</f>
        <v>0</v>
      </c>
      <c r="O413" s="20">
        <f>Hoja1!AA408</f>
        <v>0</v>
      </c>
      <c r="P413" s="19">
        <f>Hoja1!AE408</f>
        <v>15545.1</v>
      </c>
      <c r="Q413" s="19">
        <f>Hoja1!AF408</f>
        <v>20454.900000000001</v>
      </c>
    </row>
    <row r="414" spans="1:17" s="21" customFormat="1" ht="18" customHeight="1">
      <c r="A414" s="15">
        <v>408</v>
      </c>
      <c r="B414" s="16" t="str">
        <f>Hoja1!G409</f>
        <v xml:space="preserve">17.1.2-SECCION DE DIS. PRESUPUESTO Y CUB.                                       </v>
      </c>
      <c r="C414" s="17" t="str">
        <f>Hoja1!A409</f>
        <v xml:space="preserve"> VICENTE ARSENIO CASTILLO PEÑA</v>
      </c>
      <c r="D414" s="17" t="str">
        <f>Hoja1!H409</f>
        <v xml:space="preserve">ENCARGADO(A) DE DIS. Y PRES.            </v>
      </c>
      <c r="E414" s="16" t="s">
        <v>1902</v>
      </c>
      <c r="F414" s="16" t="str">
        <f>Hoja1!AH409</f>
        <v xml:space="preserve">Masculino </v>
      </c>
      <c r="G414" s="18">
        <f>Hoja1!K409</f>
        <v>65000</v>
      </c>
      <c r="H414" s="18">
        <f>Hoja1!U409</f>
        <v>4427.55</v>
      </c>
      <c r="I414" s="18">
        <f>Hoja1!V409</f>
        <v>1865.5</v>
      </c>
      <c r="J414" s="18">
        <f>Hoja1!W409</f>
        <v>1976</v>
      </c>
      <c r="K414" s="18">
        <f>Hoja1!X409</f>
        <v>0</v>
      </c>
      <c r="L414" s="18">
        <f>Hoja1!Y409</f>
        <v>0</v>
      </c>
      <c r="M414" s="19">
        <f>Hoja1!Z409</f>
        <v>0</v>
      </c>
      <c r="N414" s="20">
        <f>Hoja1!AC409</f>
        <v>0</v>
      </c>
      <c r="O414" s="20">
        <f>Hoja1!AA409</f>
        <v>0</v>
      </c>
      <c r="P414" s="19">
        <f>Hoja1!AE409</f>
        <v>8269.0499999999993</v>
      </c>
      <c r="Q414" s="19">
        <f>Hoja1!AF409</f>
        <v>56730.95</v>
      </c>
    </row>
    <row r="415" spans="1:17" s="21" customFormat="1" ht="18" customHeight="1">
      <c r="A415" s="15">
        <v>409</v>
      </c>
      <c r="B415" s="16" t="str">
        <f>Hoja1!G410</f>
        <v xml:space="preserve">17.2-DPTO. DE PLANEAMIENTO URBANO                                               </v>
      </c>
      <c r="C415" s="17" t="str">
        <f>Hoja1!A410</f>
        <v>GEORGE ANTONIO RICHARDSON RODRIGUEZ</v>
      </c>
      <c r="D415" s="17" t="str">
        <f>Hoja1!H410</f>
        <v xml:space="preserve">ENCARGADO(A)                            </v>
      </c>
      <c r="E415" s="16" t="s">
        <v>1902</v>
      </c>
      <c r="F415" s="16" t="str">
        <f>Hoja1!AH410</f>
        <v xml:space="preserve">Masculino </v>
      </c>
      <c r="G415" s="18">
        <f>Hoja1!K410</f>
        <v>100000</v>
      </c>
      <c r="H415" s="18">
        <f>Hoja1!U410</f>
        <v>12105.44</v>
      </c>
      <c r="I415" s="18">
        <f>Hoja1!V410</f>
        <v>2870</v>
      </c>
      <c r="J415" s="18">
        <f>Hoja1!W410</f>
        <v>3040</v>
      </c>
      <c r="K415" s="18">
        <f>Hoja1!X410</f>
        <v>0</v>
      </c>
      <c r="L415" s="18">
        <f>Hoja1!Y410</f>
        <v>0</v>
      </c>
      <c r="M415" s="19">
        <f>Hoja1!Z410</f>
        <v>0</v>
      </c>
      <c r="N415" s="20">
        <f>Hoja1!AC410</f>
        <v>0</v>
      </c>
      <c r="O415" s="20">
        <f>Hoja1!AA410</f>
        <v>0</v>
      </c>
      <c r="P415" s="19">
        <f>Hoja1!AE410</f>
        <v>18015.439999999999</v>
      </c>
      <c r="Q415" s="19">
        <f>Hoja1!AF410</f>
        <v>81984.56</v>
      </c>
    </row>
    <row r="416" spans="1:17" s="21" customFormat="1" ht="18" customHeight="1">
      <c r="A416" s="22">
        <v>410</v>
      </c>
      <c r="B416" s="16" t="str">
        <f>Hoja1!G411</f>
        <v xml:space="preserve">18-UNIDAD DE GENERO                                                             </v>
      </c>
      <c r="C416" s="17" t="str">
        <f>Hoja1!A411</f>
        <v xml:space="preserve"> SANDRA EDUVIGIS ANGELES ANGELES</v>
      </c>
      <c r="D416" s="17" t="str">
        <f>Hoja1!H411</f>
        <v xml:space="preserve">ENCARGADO(A)                            </v>
      </c>
      <c r="E416" s="16" t="s">
        <v>1902</v>
      </c>
      <c r="F416" s="16" t="str">
        <f>Hoja1!AH411</f>
        <v xml:space="preserve">Femenino  </v>
      </c>
      <c r="G416" s="18">
        <f>Hoja1!K411</f>
        <v>100000</v>
      </c>
      <c r="H416" s="18">
        <f>Hoja1!U411</f>
        <v>12105.44</v>
      </c>
      <c r="I416" s="18">
        <f>Hoja1!V411</f>
        <v>2870</v>
      </c>
      <c r="J416" s="18">
        <f>Hoja1!W411</f>
        <v>3040</v>
      </c>
      <c r="K416" s="18">
        <f>Hoja1!X411</f>
        <v>0</v>
      </c>
      <c r="L416" s="18">
        <f>Hoja1!Y411</f>
        <v>1947.6</v>
      </c>
      <c r="M416" s="19">
        <f>Hoja1!Z411</f>
        <v>41720.21</v>
      </c>
      <c r="N416" s="20">
        <f>Hoja1!AC411</f>
        <v>0</v>
      </c>
      <c r="O416" s="20">
        <f>Hoja1!AA411</f>
        <v>0</v>
      </c>
      <c r="P416" s="19">
        <f>Hoja1!AE411</f>
        <v>61683.25</v>
      </c>
      <c r="Q416" s="19">
        <f>Hoja1!AF411</f>
        <v>38316.75</v>
      </c>
    </row>
    <row r="417" spans="1:139" s="21" customFormat="1" ht="18" customHeight="1">
      <c r="A417" s="15">
        <v>411</v>
      </c>
      <c r="B417" s="16" t="str">
        <f>Hoja1!G412</f>
        <v xml:space="preserve">18-UNIDAD DE GENERO                                                             </v>
      </c>
      <c r="C417" s="17" t="str">
        <f>Hoja1!A412</f>
        <v>CARMEN BIBIANA ROSARIO PIRON</v>
      </c>
      <c r="D417" s="17" t="str">
        <f>Hoja1!H412</f>
        <v xml:space="preserve">AUXILIAR                                </v>
      </c>
      <c r="E417" s="16" t="s">
        <v>1903</v>
      </c>
      <c r="F417" s="16" t="str">
        <f>Hoja1!AH412</f>
        <v xml:space="preserve">Femenino  </v>
      </c>
      <c r="G417" s="18">
        <f>Hoja1!K412</f>
        <v>26000</v>
      </c>
      <c r="H417" s="18">
        <f>Hoja1!U412</f>
        <v>0</v>
      </c>
      <c r="I417" s="18">
        <f>Hoja1!V412</f>
        <v>746.2</v>
      </c>
      <c r="J417" s="18">
        <f>Hoja1!W412</f>
        <v>790.4</v>
      </c>
      <c r="K417" s="18">
        <f>Hoja1!X412</f>
        <v>0</v>
      </c>
      <c r="L417" s="18">
        <f>Hoja1!Y412</f>
        <v>0</v>
      </c>
      <c r="M417" s="19">
        <f>Hoja1!Z412</f>
        <v>0</v>
      </c>
      <c r="N417" s="20">
        <f>Hoja1!AC412</f>
        <v>0</v>
      </c>
      <c r="O417" s="20">
        <f>Hoja1!AA412</f>
        <v>0</v>
      </c>
      <c r="P417" s="19">
        <f>Hoja1!AE412</f>
        <v>1536.6</v>
      </c>
      <c r="Q417" s="19">
        <f>Hoja1!AF412</f>
        <v>24463.4</v>
      </c>
    </row>
    <row r="418" spans="1:139" s="21" customFormat="1" ht="18" customHeight="1">
      <c r="A418" s="15">
        <v>412</v>
      </c>
      <c r="B418" s="16" t="str">
        <f>Hoja1!G413</f>
        <v xml:space="preserve">19-DPTO. DE EMPRENDIMIENTO E INNOVACION                                         </v>
      </c>
      <c r="C418" s="17" t="str">
        <f>Hoja1!A413</f>
        <v>MILAGROS BLANCO RAMOS</v>
      </c>
      <c r="D418" s="17" t="str">
        <f>Hoja1!H413</f>
        <v xml:space="preserve">AUXILIAR                                </v>
      </c>
      <c r="E418" s="16" t="s">
        <v>1902</v>
      </c>
      <c r="F418" s="16" t="str">
        <f>Hoja1!AH413</f>
        <v xml:space="preserve">Femenino  </v>
      </c>
      <c r="G418" s="18">
        <f>Hoja1!K413</f>
        <v>26000</v>
      </c>
      <c r="H418" s="18">
        <f>Hoja1!U413</f>
        <v>0</v>
      </c>
      <c r="I418" s="18">
        <f>Hoja1!V413</f>
        <v>746.2</v>
      </c>
      <c r="J418" s="18">
        <f>Hoja1!W413</f>
        <v>790.4</v>
      </c>
      <c r="K418" s="18">
        <f>Hoja1!X413</f>
        <v>0</v>
      </c>
      <c r="L418" s="18">
        <f>Hoja1!Y413</f>
        <v>0</v>
      </c>
      <c r="M418" s="19">
        <f>Hoja1!Z413</f>
        <v>6202.65</v>
      </c>
      <c r="N418" s="20">
        <f>Hoja1!AC413</f>
        <v>0</v>
      </c>
      <c r="O418" s="20">
        <f>Hoja1!AA413</f>
        <v>0</v>
      </c>
      <c r="P418" s="19">
        <f>Hoja1!AE413</f>
        <v>7739.25</v>
      </c>
      <c r="Q418" s="19">
        <f>Hoja1!AF413</f>
        <v>18260.75</v>
      </c>
    </row>
    <row r="419" spans="1:139" s="21" customFormat="1" ht="18" customHeight="1">
      <c r="A419" s="15">
        <v>413</v>
      </c>
      <c r="B419" s="16" t="str">
        <f>Hoja1!G414</f>
        <v xml:space="preserve">28-DIRECCION DE FORTALECIMIENTO Y CALIDAD EN LA GESTION MUNICIPAL               </v>
      </c>
      <c r="C419" s="17" t="str">
        <f>Hoja1!A414</f>
        <v>STALIN ROBERTO RAMIREZ DE LA CRUZ</v>
      </c>
      <c r="D419" s="17" t="str">
        <f>Hoja1!H414</f>
        <v xml:space="preserve">DIRECTOR(A)                             </v>
      </c>
      <c r="E419" s="16" t="s">
        <v>1902</v>
      </c>
      <c r="F419" s="16" t="str">
        <f>Hoja1!AH414</f>
        <v xml:space="preserve">Masculino </v>
      </c>
      <c r="G419" s="18">
        <f>Hoja1!K414</f>
        <v>150000</v>
      </c>
      <c r="H419" s="18">
        <f>Hoja1!U414</f>
        <v>23866.69</v>
      </c>
      <c r="I419" s="18">
        <f>Hoja1!V414</f>
        <v>4305</v>
      </c>
      <c r="J419" s="18">
        <f>Hoja1!W414</f>
        <v>4560</v>
      </c>
      <c r="K419" s="18">
        <f>Hoja1!X414</f>
        <v>0</v>
      </c>
      <c r="L419" s="18">
        <f>Hoja1!Y414</f>
        <v>0</v>
      </c>
      <c r="M419" s="19">
        <f>Hoja1!Z414</f>
        <v>1000</v>
      </c>
      <c r="N419" s="20">
        <f>Hoja1!AC414</f>
        <v>0</v>
      </c>
      <c r="O419" s="20">
        <f>Hoja1!AA414</f>
        <v>0</v>
      </c>
      <c r="P419" s="19">
        <f>Hoja1!AE414</f>
        <v>33731.69</v>
      </c>
      <c r="Q419" s="19">
        <f>Hoja1!AF414</f>
        <v>116268.31</v>
      </c>
    </row>
    <row r="420" spans="1:139" s="26" customFormat="1" ht="18.75" customHeight="1">
      <c r="A420" s="122"/>
      <c r="B420" s="122"/>
      <c r="C420" s="122"/>
      <c r="D420" s="122"/>
      <c r="E420" s="122"/>
      <c r="F420" s="122"/>
      <c r="G420" s="24">
        <f t="shared" ref="G420:Q420" si="0">SUM(G7:G419)</f>
        <v>19819900</v>
      </c>
      <c r="H420" s="24">
        <f t="shared" si="0"/>
        <v>1365776.6899999988</v>
      </c>
      <c r="I420" s="24">
        <f t="shared" si="0"/>
        <v>568831.13000000024</v>
      </c>
      <c r="J420" s="24">
        <f t="shared" si="0"/>
        <v>599288.12000000081</v>
      </c>
      <c r="K420" s="24">
        <f t="shared" si="0"/>
        <v>80626.62000000001</v>
      </c>
      <c r="L420" s="24">
        <f t="shared" si="0"/>
        <v>61566.099999999984</v>
      </c>
      <c r="M420" s="24">
        <f t="shared" si="0"/>
        <v>1928864.42</v>
      </c>
      <c r="N420" s="24">
        <f t="shared" si="0"/>
        <v>12990</v>
      </c>
      <c r="O420" s="24">
        <f t="shared" si="0"/>
        <v>7495.1</v>
      </c>
      <c r="P420" s="24">
        <f t="shared" si="0"/>
        <v>4625438.1799999988</v>
      </c>
      <c r="Q420" s="24">
        <f t="shared" si="0"/>
        <v>15194461.820000017</v>
      </c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</row>
    <row r="421" spans="1:139">
      <c r="A421" s="27"/>
      <c r="B421" s="27"/>
      <c r="C421" s="27"/>
      <c r="D421" s="27"/>
      <c r="E421" s="27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spans="1:139">
      <c r="A422" s="27"/>
      <c r="B422" s="27"/>
      <c r="C422" s="27"/>
      <c r="D422" s="27"/>
      <c r="E422" s="27"/>
      <c r="F422" s="27"/>
      <c r="G422" s="28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39">
      <c r="D423"/>
      <c r="E423"/>
      <c r="F423"/>
      <c r="H423" s="2"/>
      <c r="I423" s="2"/>
      <c r="J423" s="2"/>
      <c r="P423" s="2"/>
      <c r="Q423" s="2"/>
    </row>
    <row r="424" spans="1:139">
      <c r="C424" s="30"/>
      <c r="D424" s="31"/>
      <c r="E424" s="32"/>
      <c r="F424" s="32"/>
      <c r="G424" s="33"/>
      <c r="H424" s="34"/>
      <c r="I424" s="34"/>
      <c r="J424" s="34"/>
      <c r="K424" s="34"/>
      <c r="L424" s="34"/>
      <c r="M424" s="34"/>
    </row>
    <row r="425" spans="1:139">
      <c r="C425" s="123" t="s">
        <v>1897</v>
      </c>
      <c r="D425" s="123"/>
      <c r="E425" s="35"/>
      <c r="F425" s="35"/>
      <c r="G425" s="36"/>
      <c r="H425" s="37"/>
      <c r="I425" s="124" t="s">
        <v>1898</v>
      </c>
      <c r="J425" s="124"/>
      <c r="K425" s="124"/>
      <c r="L425" s="124"/>
      <c r="M425" s="38"/>
    </row>
    <row r="426" spans="1:139">
      <c r="C426" s="117" t="s">
        <v>1899</v>
      </c>
      <c r="D426" s="117"/>
      <c r="E426" s="35"/>
      <c r="F426" s="35"/>
      <c r="G426" s="36"/>
      <c r="H426" s="37"/>
      <c r="I426" s="118" t="s">
        <v>1900</v>
      </c>
      <c r="J426" s="118"/>
      <c r="K426" s="118"/>
      <c r="L426" s="118"/>
      <c r="M426" s="39"/>
    </row>
  </sheetData>
  <mergeCells count="9">
    <mergeCell ref="C426:D426"/>
    <mergeCell ref="I426:L426"/>
    <mergeCell ref="A1:Q1"/>
    <mergeCell ref="A2:Q2"/>
    <mergeCell ref="A4:Q4"/>
    <mergeCell ref="A5:Q5"/>
    <mergeCell ref="A420:F420"/>
    <mergeCell ref="C425:D425"/>
    <mergeCell ref="I425:L425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1B36-CB8D-49A0-B0F0-261AE7571141}">
  <dimension ref="A1:EI433"/>
  <sheetViews>
    <sheetView tabSelected="1" workbookViewId="0">
      <selection sqref="A1:Q1"/>
    </sheetView>
  </sheetViews>
  <sheetFormatPr baseColWidth="10" defaultRowHeight="14.4"/>
  <cols>
    <col min="1" max="1" width="4.33203125" bestFit="1" customWidth="1"/>
    <col min="2" max="2" width="27.33203125" customWidth="1"/>
    <col min="3" max="3" width="33.5546875" customWidth="1"/>
    <col min="4" max="4" width="25.5546875" style="40" customWidth="1"/>
    <col min="5" max="5" width="15.6640625" style="40" customWidth="1"/>
    <col min="6" max="6" width="9.88671875" style="40" customWidth="1"/>
    <col min="7" max="7" width="13.33203125" style="5" customWidth="1"/>
    <col min="8" max="8" width="11.6640625" customWidth="1"/>
    <col min="9" max="9" width="9.88671875" customWidth="1"/>
    <col min="10" max="10" width="10" customWidth="1"/>
    <col min="11" max="11" width="9.5546875" customWidth="1"/>
    <col min="12" max="12" width="11.44140625" customWidth="1"/>
    <col min="13" max="13" width="11.5546875" customWidth="1"/>
    <col min="14" max="14" width="9.109375" customWidth="1"/>
    <col min="15" max="15" width="12" customWidth="1"/>
    <col min="16" max="16" width="12.5546875" customWidth="1"/>
    <col min="17" max="17" width="13.5546875" customWidth="1"/>
    <col min="18" max="18" width="14.88671875" customWidth="1"/>
  </cols>
  <sheetData>
    <row r="1" spans="1:17" s="5" customFormat="1" ht="33.75" customHeight="1">
      <c r="A1" s="119" t="s">
        <v>1882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5" customFormat="1" ht="15" customHeight="1">
      <c r="A2" s="120" t="s">
        <v>1883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120" t="s">
        <v>1884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5" customFormat="1" ht="17.25" customHeight="1">
      <c r="A5" s="121" t="s">
        <v>1904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s="14" customFormat="1" ht="24.75" customHeight="1">
      <c r="A6" s="9" t="s">
        <v>1885</v>
      </c>
      <c r="B6" s="10" t="s">
        <v>1886</v>
      </c>
      <c r="C6" s="11" t="s">
        <v>1887</v>
      </c>
      <c r="D6" s="11" t="s">
        <v>1888</v>
      </c>
      <c r="E6" s="11" t="s">
        <v>1889</v>
      </c>
      <c r="F6" s="11" t="s">
        <v>30</v>
      </c>
      <c r="G6" s="12" t="s">
        <v>1890</v>
      </c>
      <c r="H6" s="13" t="s">
        <v>17</v>
      </c>
      <c r="I6" s="13" t="s">
        <v>18</v>
      </c>
      <c r="J6" s="13" t="s">
        <v>19</v>
      </c>
      <c r="K6" s="13" t="s">
        <v>1891</v>
      </c>
      <c r="L6" s="12" t="s">
        <v>1892</v>
      </c>
      <c r="M6" s="12" t="s">
        <v>1893</v>
      </c>
      <c r="N6" s="12" t="s">
        <v>25</v>
      </c>
      <c r="O6" s="12" t="s">
        <v>1894</v>
      </c>
      <c r="P6" s="12" t="s">
        <v>1895</v>
      </c>
      <c r="Q6" s="13" t="s">
        <v>1896</v>
      </c>
    </row>
    <row r="7" spans="1:17" s="21" customFormat="1" ht="18" customHeight="1">
      <c r="A7" s="15">
        <v>1</v>
      </c>
      <c r="B7" s="16" t="str">
        <f>[1]Hoja1!G2</f>
        <v xml:space="preserve">1-COMITE EJECUTIVO                                                              </v>
      </c>
      <c r="C7" s="17" t="str">
        <f>[1]Hoja1!A2</f>
        <v>FERNANDO MONTERO</v>
      </c>
      <c r="D7" s="17" t="str">
        <f>[1]Hoja1!H2</f>
        <v xml:space="preserve">CHOFER I                                </v>
      </c>
      <c r="E7" s="16" t="s">
        <v>1902</v>
      </c>
      <c r="F7" s="16" t="str">
        <f>[1]Hoja1!AH2</f>
        <v xml:space="preserve">Masculino </v>
      </c>
      <c r="G7" s="18">
        <f>[1]Hoja1!K2</f>
        <v>25000</v>
      </c>
      <c r="H7" s="18">
        <f>[1]Hoja1!U2</f>
        <v>0</v>
      </c>
      <c r="I7" s="18">
        <f>[1]Hoja1!V2</f>
        <v>717.5</v>
      </c>
      <c r="J7" s="18">
        <f>[1]Hoja1!W2</f>
        <v>760</v>
      </c>
      <c r="K7" s="18">
        <f>[1]Hoja1!X2</f>
        <v>0</v>
      </c>
      <c r="L7" s="18">
        <f>[1]Hoja1!Y2</f>
        <v>0</v>
      </c>
      <c r="M7" s="19">
        <f>[1]Hoja1!Z2</f>
        <v>2000</v>
      </c>
      <c r="N7" s="20">
        <f>[1]Hoja1!AC2</f>
        <v>0</v>
      </c>
      <c r="O7" s="20">
        <f>[1]Hoja1!AA2</f>
        <v>0</v>
      </c>
      <c r="P7" s="19">
        <f>[1]Hoja1!AE2</f>
        <v>3477.5</v>
      </c>
      <c r="Q7" s="19">
        <f>[1]Hoja1!AF2</f>
        <v>21522.5</v>
      </c>
    </row>
    <row r="8" spans="1:17" s="23" customFormat="1" ht="18" customHeight="1">
      <c r="A8" s="22">
        <v>2</v>
      </c>
      <c r="B8" s="16" t="str">
        <f>[1]Hoja1!G3</f>
        <v xml:space="preserve">1-COMITE EJECUTIVO                                                              </v>
      </c>
      <c r="C8" s="17" t="str">
        <f>[1]Hoja1!A3</f>
        <v>LUZ FRANCIA MORILLO VALDEZ</v>
      </c>
      <c r="D8" s="17" t="str">
        <f>[1]Hoja1!H3</f>
        <v xml:space="preserve">AUXILIAR ADMINISTRATIVO                 </v>
      </c>
      <c r="E8" s="16" t="s">
        <v>1903</v>
      </c>
      <c r="F8" s="16" t="str">
        <f>[1]Hoja1!AH3</f>
        <v xml:space="preserve">Femenino  </v>
      </c>
      <c r="G8" s="18">
        <f>[1]Hoja1!K3</f>
        <v>30000</v>
      </c>
      <c r="H8" s="18">
        <f>[1]Hoja1!U3</f>
        <v>0</v>
      </c>
      <c r="I8" s="18">
        <f>[1]Hoja1!V3</f>
        <v>861</v>
      </c>
      <c r="J8" s="18">
        <f>[1]Hoja1!W3</f>
        <v>912</v>
      </c>
      <c r="K8" s="18">
        <f>[1]Hoja1!X3</f>
        <v>0</v>
      </c>
      <c r="L8" s="18">
        <f>[1]Hoja1!Y3</f>
        <v>0</v>
      </c>
      <c r="M8" s="19">
        <f>[1]Hoja1!Z3</f>
        <v>0</v>
      </c>
      <c r="N8" s="20">
        <f>[1]Hoja1!AC3</f>
        <v>0</v>
      </c>
      <c r="O8" s="20">
        <f>[1]Hoja1!AA3</f>
        <v>0</v>
      </c>
      <c r="P8" s="19">
        <f>[1]Hoja1!AE3</f>
        <v>1773</v>
      </c>
      <c r="Q8" s="19">
        <f>[1]Hoja1!AF3</f>
        <v>28227</v>
      </c>
    </row>
    <row r="9" spans="1:17" s="21" customFormat="1" ht="18" customHeight="1">
      <c r="A9" s="15">
        <v>3</v>
      </c>
      <c r="B9" s="16" t="str">
        <f>[1]Hoja1!G4</f>
        <v xml:space="preserve">1-COMITE EJECUTIVO                                                              </v>
      </c>
      <c r="C9" s="17" t="str">
        <f>[1]Hoja1!A4</f>
        <v>YLUMINADA GIL CARRERA DE RODRIGUEZ</v>
      </c>
      <c r="D9" s="17" t="str">
        <f>[1]Hoja1!H4</f>
        <v xml:space="preserve">ANALISTA                                </v>
      </c>
      <c r="E9" s="16" t="s">
        <v>1902</v>
      </c>
      <c r="F9" s="16" t="str">
        <f>[1]Hoja1!AH4</f>
        <v xml:space="preserve">Femenino  </v>
      </c>
      <c r="G9" s="18">
        <f>[1]Hoja1!K4</f>
        <v>60000</v>
      </c>
      <c r="H9" s="18">
        <f>[1]Hoja1!U4</f>
        <v>3486.65</v>
      </c>
      <c r="I9" s="18">
        <f>[1]Hoja1!V4</f>
        <v>1722</v>
      </c>
      <c r="J9" s="18">
        <f>[1]Hoja1!W4</f>
        <v>1824</v>
      </c>
      <c r="K9" s="18">
        <f>[1]Hoja1!X4</f>
        <v>0</v>
      </c>
      <c r="L9" s="18">
        <f>[1]Hoja1!Y4</f>
        <v>0</v>
      </c>
      <c r="M9" s="19">
        <f>[1]Hoja1!Z4</f>
        <v>0</v>
      </c>
      <c r="N9" s="20">
        <f>[1]Hoja1!AC4</f>
        <v>0</v>
      </c>
      <c r="O9" s="20">
        <f>[1]Hoja1!AA4</f>
        <v>0</v>
      </c>
      <c r="P9" s="19">
        <f>[1]Hoja1!AE4</f>
        <v>7032.65</v>
      </c>
      <c r="Q9" s="19">
        <f>[1]Hoja1!AF4</f>
        <v>52967.35</v>
      </c>
    </row>
    <row r="10" spans="1:17" s="21" customFormat="1" ht="18" customHeight="1">
      <c r="A10" s="15">
        <v>4</v>
      </c>
      <c r="B10" s="16" t="str">
        <f>[1]Hoja1!G5</f>
        <v xml:space="preserve">2-SECRETARIA GENERAL                                                            </v>
      </c>
      <c r="C10" s="17" t="str">
        <f>[1]Hoja1!A5</f>
        <v xml:space="preserve"> VICTOR JOSE D AZA TINEO</v>
      </c>
      <c r="D10" s="17" t="str">
        <f>[1]Hoja1!H5</f>
        <v xml:space="preserve">SECRETARIO GENERAL                      </v>
      </c>
      <c r="E10" s="16" t="s">
        <v>1902</v>
      </c>
      <c r="F10" s="16" t="str">
        <f>[1]Hoja1!AH5</f>
        <v xml:space="preserve">Masculino </v>
      </c>
      <c r="G10" s="18">
        <f>[1]Hoja1!K5</f>
        <v>300000</v>
      </c>
      <c r="H10" s="18">
        <f>[1]Hoja1!U5</f>
        <v>59959.65</v>
      </c>
      <c r="I10" s="18">
        <f>[1]Hoja1!V5</f>
        <v>8610</v>
      </c>
      <c r="J10" s="18">
        <f>[1]Hoja1!W5</f>
        <v>5883.16</v>
      </c>
      <c r="K10" s="18">
        <f>[1]Hoja1!X5</f>
        <v>0</v>
      </c>
      <c r="L10" s="18">
        <f>[1]Hoja1!Y5</f>
        <v>0</v>
      </c>
      <c r="M10" s="19">
        <f>[1]Hoja1!Z5</f>
        <v>22000</v>
      </c>
      <c r="N10" s="20">
        <f>[1]Hoja1!AC5</f>
        <v>0</v>
      </c>
      <c r="O10" s="20">
        <f>[1]Hoja1!AA5</f>
        <v>0</v>
      </c>
      <c r="P10" s="19">
        <f>[1]Hoja1!AE5</f>
        <v>96452.81</v>
      </c>
      <c r="Q10" s="19">
        <f>[1]Hoja1!AF5</f>
        <v>203547.19</v>
      </c>
    </row>
    <row r="11" spans="1:17" s="21" customFormat="1" ht="18" customHeight="1">
      <c r="A11" s="15">
        <v>5</v>
      </c>
      <c r="B11" s="16" t="str">
        <f>[1]Hoja1!G6</f>
        <v xml:space="preserve">2-SECRETARIA GENERAL                                                            </v>
      </c>
      <c r="C11" s="17" t="str">
        <f>[1]Hoja1!A6</f>
        <v>ALEJANDRINA MORA PUELLO</v>
      </c>
      <c r="D11" s="17" t="str">
        <f>[1]Hoja1!H6</f>
        <v xml:space="preserve">AUXILIAR ADMINISTRATIVO                 </v>
      </c>
      <c r="E11" s="16" t="s">
        <v>1902</v>
      </c>
      <c r="F11" s="16" t="str">
        <f>[1]Hoja1!AH6</f>
        <v xml:space="preserve">Femenino  </v>
      </c>
      <c r="G11" s="18">
        <f>[1]Hoja1!K6</f>
        <v>27000</v>
      </c>
      <c r="H11" s="18">
        <f>[1]Hoja1!U6</f>
        <v>0</v>
      </c>
      <c r="I11" s="18">
        <f>[1]Hoja1!V6</f>
        <v>774.9</v>
      </c>
      <c r="J11" s="18">
        <f>[1]Hoja1!W6</f>
        <v>820.8</v>
      </c>
      <c r="K11" s="18">
        <f>[1]Hoja1!X6</f>
        <v>0</v>
      </c>
      <c r="L11" s="18">
        <f>[1]Hoja1!Y6</f>
        <v>0</v>
      </c>
      <c r="M11" s="19">
        <f>[1]Hoja1!Z6</f>
        <v>0</v>
      </c>
      <c r="N11" s="20">
        <f>[1]Hoja1!AC6</f>
        <v>0</v>
      </c>
      <c r="O11" s="20">
        <f>[1]Hoja1!AA6</f>
        <v>0</v>
      </c>
      <c r="P11" s="19">
        <f>[1]Hoja1!AE6</f>
        <v>1595.7</v>
      </c>
      <c r="Q11" s="19">
        <f>[1]Hoja1!AF6</f>
        <v>25404.3</v>
      </c>
    </row>
    <row r="12" spans="1:17" s="21" customFormat="1" ht="18" customHeight="1">
      <c r="A12" s="22">
        <v>6</v>
      </c>
      <c r="B12" s="16" t="str">
        <f>[1]Hoja1!G7</f>
        <v xml:space="preserve">2-SECRETARIA GENERAL                                                            </v>
      </c>
      <c r="C12" s="17" t="str">
        <f>[1]Hoja1!A7</f>
        <v>CARLOS ALBERTO CAMINERO SANCHEZ</v>
      </c>
      <c r="D12" s="17" t="str">
        <f>[1]Hoja1!H7</f>
        <v xml:space="preserve">ASESOR(A)                               </v>
      </c>
      <c r="E12" s="16" t="s">
        <v>1902</v>
      </c>
      <c r="F12" s="16" t="str">
        <f>[1]Hoja1!AH7</f>
        <v xml:space="preserve">Masculino </v>
      </c>
      <c r="G12" s="18">
        <f>[1]Hoja1!K7</f>
        <v>150000</v>
      </c>
      <c r="H12" s="18">
        <f>[1]Hoja1!U7</f>
        <v>23866.69</v>
      </c>
      <c r="I12" s="18">
        <f>[1]Hoja1!V7</f>
        <v>4305</v>
      </c>
      <c r="J12" s="18">
        <f>[1]Hoja1!W7</f>
        <v>4560</v>
      </c>
      <c r="K12" s="18">
        <f>[1]Hoja1!X7</f>
        <v>0</v>
      </c>
      <c r="L12" s="18">
        <f>[1]Hoja1!Y7</f>
        <v>0</v>
      </c>
      <c r="M12" s="19">
        <f>[1]Hoja1!Z7</f>
        <v>0</v>
      </c>
      <c r="N12" s="20">
        <f>[1]Hoja1!AC7</f>
        <v>0</v>
      </c>
      <c r="O12" s="20">
        <f>[1]Hoja1!AA7</f>
        <v>0</v>
      </c>
      <c r="P12" s="19">
        <f>[1]Hoja1!AE7</f>
        <v>32731.69</v>
      </c>
      <c r="Q12" s="19">
        <f>[1]Hoja1!AF7</f>
        <v>117268.31</v>
      </c>
    </row>
    <row r="13" spans="1:17" s="21" customFormat="1" ht="18" customHeight="1">
      <c r="A13" s="15">
        <v>7</v>
      </c>
      <c r="B13" s="16" t="str">
        <f>[1]Hoja1!G8</f>
        <v xml:space="preserve">2-SECRETARIA GENERAL                                                            </v>
      </c>
      <c r="C13" s="17" t="str">
        <f>[1]Hoja1!A8</f>
        <v>CLARANGEL DE LEON MARTE</v>
      </c>
      <c r="D13" s="17" t="str">
        <f>[1]Hoja1!H8</f>
        <v xml:space="preserve">COORDINADOR(A)                          </v>
      </c>
      <c r="E13" s="16" t="s">
        <v>1902</v>
      </c>
      <c r="F13" s="16" t="str">
        <f>[1]Hoja1!AH8</f>
        <v xml:space="preserve">Femenino  </v>
      </c>
      <c r="G13" s="18">
        <f>[1]Hoja1!K8</f>
        <v>100000</v>
      </c>
      <c r="H13" s="18">
        <f>[1]Hoja1!U8</f>
        <v>12105.44</v>
      </c>
      <c r="I13" s="18">
        <f>[1]Hoja1!V8</f>
        <v>2870</v>
      </c>
      <c r="J13" s="18">
        <f>[1]Hoja1!W8</f>
        <v>3040</v>
      </c>
      <c r="K13" s="18">
        <f>[1]Hoja1!X8</f>
        <v>0</v>
      </c>
      <c r="L13" s="18">
        <f>[1]Hoja1!Y8</f>
        <v>1947.6</v>
      </c>
      <c r="M13" s="19">
        <f>[1]Hoja1!Z8</f>
        <v>6000</v>
      </c>
      <c r="N13" s="20">
        <f>[1]Hoja1!AC8</f>
        <v>0</v>
      </c>
      <c r="O13" s="20">
        <f>[1]Hoja1!AA8</f>
        <v>0</v>
      </c>
      <c r="P13" s="19">
        <f>[1]Hoja1!AE8</f>
        <v>25963.040000000001</v>
      </c>
      <c r="Q13" s="19">
        <f>[1]Hoja1!AF8</f>
        <v>74036.960000000006</v>
      </c>
    </row>
    <row r="14" spans="1:17" s="21" customFormat="1" ht="18" customHeight="1">
      <c r="A14" s="15">
        <v>8</v>
      </c>
      <c r="B14" s="16" t="str">
        <f>[1]Hoja1!G9</f>
        <v xml:space="preserve">2-SECRETARIA GENERAL                                                            </v>
      </c>
      <c r="C14" s="17" t="str">
        <f>[1]Hoja1!A9</f>
        <v>DENNYS KATIUSCA FLORES SANCHEZ</v>
      </c>
      <c r="D14" s="17" t="str">
        <f>[1]Hoja1!H9</f>
        <v xml:space="preserve">ENC. ADM. DE LA SEC. GENERAL            </v>
      </c>
      <c r="E14" s="16" t="s">
        <v>1902</v>
      </c>
      <c r="F14" s="16" t="str">
        <f>[1]Hoja1!AH9</f>
        <v xml:space="preserve">Femenino  </v>
      </c>
      <c r="G14" s="18">
        <f>[1]Hoja1!K9</f>
        <v>75000</v>
      </c>
      <c r="H14" s="18">
        <f>[1]Hoja1!U9</f>
        <v>6309.35</v>
      </c>
      <c r="I14" s="18">
        <f>[1]Hoja1!V9</f>
        <v>2152.5</v>
      </c>
      <c r="J14" s="18">
        <f>[1]Hoja1!W9</f>
        <v>2280</v>
      </c>
      <c r="K14" s="18">
        <f>[1]Hoja1!X9</f>
        <v>0</v>
      </c>
      <c r="L14" s="18">
        <f>[1]Hoja1!Y9</f>
        <v>1947.6</v>
      </c>
      <c r="M14" s="19">
        <f>[1]Hoja1!Z9</f>
        <v>7885.61</v>
      </c>
      <c r="N14" s="20">
        <f>[1]Hoja1!AC9</f>
        <v>0</v>
      </c>
      <c r="O14" s="18">
        <f>[1]Hoja1!AA9</f>
        <v>0</v>
      </c>
      <c r="P14" s="19">
        <f>[1]Hoja1!AE9</f>
        <v>20575.060000000001</v>
      </c>
      <c r="Q14" s="19">
        <f>[1]Hoja1!AF9</f>
        <v>54424.94</v>
      </c>
    </row>
    <row r="15" spans="1:17" s="21" customFormat="1" ht="18" customHeight="1">
      <c r="A15" s="15">
        <v>9</v>
      </c>
      <c r="B15" s="16" t="str">
        <f>[1]Hoja1!G10</f>
        <v xml:space="preserve">2-SECRETARIA GENERAL                                                            </v>
      </c>
      <c r="C15" s="17" t="str">
        <f>[1]Hoja1!A10</f>
        <v>DOMINGO ALBERTO SILVERIO RODRIGUEZ</v>
      </c>
      <c r="D15" s="17" t="str">
        <f>[1]Hoja1!H10</f>
        <v xml:space="preserve">COORDINADOR(A)                          </v>
      </c>
      <c r="E15" s="16" t="s">
        <v>1902</v>
      </c>
      <c r="F15" s="16" t="str">
        <f>[1]Hoja1!AH10</f>
        <v xml:space="preserve">Masculino </v>
      </c>
      <c r="G15" s="18">
        <f>[1]Hoja1!K10</f>
        <v>150000</v>
      </c>
      <c r="H15" s="18">
        <f>[1]Hoja1!U10</f>
        <v>23866.69</v>
      </c>
      <c r="I15" s="18">
        <f>[1]Hoja1!V10</f>
        <v>4305</v>
      </c>
      <c r="J15" s="18">
        <f>[1]Hoja1!W10</f>
        <v>4560</v>
      </c>
      <c r="K15" s="18">
        <f>[1]Hoja1!X10</f>
        <v>0</v>
      </c>
      <c r="L15" s="18">
        <f>[1]Hoja1!Y10</f>
        <v>0</v>
      </c>
      <c r="M15" s="19">
        <f>[1]Hoja1!Z10</f>
        <v>47764.37</v>
      </c>
      <c r="N15" s="20">
        <f>[1]Hoja1!AC10</f>
        <v>0</v>
      </c>
      <c r="O15" s="20">
        <f>[1]Hoja1!AA10</f>
        <v>500</v>
      </c>
      <c r="P15" s="19">
        <f>[1]Hoja1!AE10</f>
        <v>80996.06</v>
      </c>
      <c r="Q15" s="19">
        <f>[1]Hoja1!AF10</f>
        <v>69003.94</v>
      </c>
    </row>
    <row r="16" spans="1:17" s="21" customFormat="1" ht="18" customHeight="1">
      <c r="A16" s="22">
        <v>10</v>
      </c>
      <c r="B16" s="16" t="str">
        <f>[1]Hoja1!G11</f>
        <v xml:space="preserve">2-SECRETARIA GENERAL                                                            </v>
      </c>
      <c r="C16" s="17" t="str">
        <f>[1]Hoja1!A11</f>
        <v>FRANCISCA ALTAGRACIA TAVAREZ SUAREZ</v>
      </c>
      <c r="D16" s="17" t="str">
        <f>[1]Hoja1!H11</f>
        <v xml:space="preserve">ASESOR(A) DE ASUNTOS MUNICIPALES        </v>
      </c>
      <c r="E16" s="16" t="s">
        <v>1902</v>
      </c>
      <c r="F16" s="16" t="str">
        <f>[1]Hoja1!AH11</f>
        <v xml:space="preserve">Femenino  </v>
      </c>
      <c r="G16" s="18">
        <f>[1]Hoja1!K11</f>
        <v>140000</v>
      </c>
      <c r="H16" s="18">
        <f>[1]Hoja1!U11</f>
        <v>21514.44</v>
      </c>
      <c r="I16" s="18">
        <f>[1]Hoja1!V11</f>
        <v>4018</v>
      </c>
      <c r="J16" s="18">
        <f>[1]Hoja1!W11</f>
        <v>4256</v>
      </c>
      <c r="K16" s="18">
        <f>[1]Hoja1!X11</f>
        <v>0</v>
      </c>
      <c r="L16" s="18">
        <f>[1]Hoja1!Y11</f>
        <v>0</v>
      </c>
      <c r="M16" s="19">
        <f>[1]Hoja1!Z11</f>
        <v>0</v>
      </c>
      <c r="N16" s="20">
        <f>[1]Hoja1!AC11</f>
        <v>0</v>
      </c>
      <c r="O16" s="20">
        <f>[1]Hoja1!AA11</f>
        <v>0</v>
      </c>
      <c r="P16" s="19">
        <f>[1]Hoja1!AE11</f>
        <v>29788.44</v>
      </c>
      <c r="Q16" s="19">
        <f>[1]Hoja1!AF11</f>
        <v>110211.56</v>
      </c>
    </row>
    <row r="17" spans="1:17" s="21" customFormat="1" ht="18" customHeight="1">
      <c r="A17" s="15">
        <v>11</v>
      </c>
      <c r="B17" s="16" t="str">
        <f>[1]Hoja1!G12</f>
        <v xml:space="preserve">2-SECRETARIA GENERAL                                                            </v>
      </c>
      <c r="C17" s="17" t="str">
        <f>[1]Hoja1!A12</f>
        <v>HECTOR RAFAEL GRULLON MORONTA</v>
      </c>
      <c r="D17" s="17" t="str">
        <f>[1]Hoja1!H12</f>
        <v xml:space="preserve">ASESOR(A)                               </v>
      </c>
      <c r="E17" s="16" t="s">
        <v>1902</v>
      </c>
      <c r="F17" s="16" t="str">
        <f>[1]Hoja1!AH12</f>
        <v xml:space="preserve">Masculino </v>
      </c>
      <c r="G17" s="18">
        <f>[1]Hoja1!K12</f>
        <v>100000</v>
      </c>
      <c r="H17" s="18">
        <f>[1]Hoja1!U12</f>
        <v>12105.44</v>
      </c>
      <c r="I17" s="18">
        <f>[1]Hoja1!V12</f>
        <v>2870</v>
      </c>
      <c r="J17" s="18">
        <f>[1]Hoja1!W12</f>
        <v>3040</v>
      </c>
      <c r="K17" s="18">
        <f>[1]Hoja1!X12</f>
        <v>0</v>
      </c>
      <c r="L17" s="18">
        <f>[1]Hoja1!Y12</f>
        <v>0</v>
      </c>
      <c r="M17" s="19">
        <f>[1]Hoja1!Z12</f>
        <v>0</v>
      </c>
      <c r="N17" s="20">
        <f>[1]Hoja1!AC12</f>
        <v>0</v>
      </c>
      <c r="O17" s="20">
        <f>[1]Hoja1!AA12</f>
        <v>0</v>
      </c>
      <c r="P17" s="19">
        <f>[1]Hoja1!AE12</f>
        <v>18015.439999999999</v>
      </c>
      <c r="Q17" s="19">
        <f>[1]Hoja1!AF12</f>
        <v>81984.56</v>
      </c>
    </row>
    <row r="18" spans="1:17" s="21" customFormat="1" ht="18" customHeight="1">
      <c r="A18" s="15">
        <v>12</v>
      </c>
      <c r="B18" s="16" t="str">
        <f>[1]Hoja1!G13</f>
        <v xml:space="preserve">2-SECRETARIA GENERAL                                                            </v>
      </c>
      <c r="C18" s="17" t="str">
        <f>[1]Hoja1!A13</f>
        <v>ILONKA YARISSA LOPEZ FRIAS DE JIMENEZ</v>
      </c>
      <c r="D18" s="17" t="str">
        <f>[1]Hoja1!H13</f>
        <v xml:space="preserve">ASISTENTE                               </v>
      </c>
      <c r="E18" s="16" t="s">
        <v>1902</v>
      </c>
      <c r="F18" s="16" t="str">
        <f>[1]Hoja1!AH13</f>
        <v xml:space="preserve">Femenino  </v>
      </c>
      <c r="G18" s="18">
        <f>[1]Hoja1!K13</f>
        <v>75000</v>
      </c>
      <c r="H18" s="18">
        <f>[1]Hoja1!U13</f>
        <v>6309.35</v>
      </c>
      <c r="I18" s="18">
        <f>[1]Hoja1!V13</f>
        <v>2152.5</v>
      </c>
      <c r="J18" s="18">
        <f>[1]Hoja1!W13</f>
        <v>2280</v>
      </c>
      <c r="K18" s="18">
        <f>[1]Hoja1!X13</f>
        <v>0</v>
      </c>
      <c r="L18" s="18">
        <f>[1]Hoja1!Y13</f>
        <v>0</v>
      </c>
      <c r="M18" s="19">
        <f>[1]Hoja1!Z13</f>
        <v>0</v>
      </c>
      <c r="N18" s="20">
        <f>[1]Hoja1!AC13</f>
        <v>0</v>
      </c>
      <c r="O18" s="20">
        <f>[1]Hoja1!AA13</f>
        <v>0</v>
      </c>
      <c r="P18" s="19">
        <f>[1]Hoja1!AE13</f>
        <v>10741.85</v>
      </c>
      <c r="Q18" s="19">
        <f>[1]Hoja1!AF13</f>
        <v>64258.15</v>
      </c>
    </row>
    <row r="19" spans="1:17" s="21" customFormat="1" ht="18" customHeight="1">
      <c r="A19" s="15">
        <v>13</v>
      </c>
      <c r="B19" s="16" t="str">
        <f>[1]Hoja1!G14</f>
        <v xml:space="preserve">2-SECRETARIA GENERAL                                                            </v>
      </c>
      <c r="C19" s="17" t="str">
        <f>[1]Hoja1!A14</f>
        <v>LAURA ELISA JEREZ BRETON</v>
      </c>
      <c r="D19" s="17" t="str">
        <f>[1]Hoja1!H14</f>
        <v xml:space="preserve">TECNICO ADMINISTRATIVO                  </v>
      </c>
      <c r="E19" s="16" t="s">
        <v>1902</v>
      </c>
      <c r="F19" s="16" t="str">
        <f>[1]Hoja1!AH14</f>
        <v xml:space="preserve">Femenino  </v>
      </c>
      <c r="G19" s="18">
        <f>[1]Hoja1!K14</f>
        <v>45000</v>
      </c>
      <c r="H19" s="18">
        <f>[1]Hoja1!U14</f>
        <v>1148.33</v>
      </c>
      <c r="I19" s="18">
        <f>[1]Hoja1!V14</f>
        <v>1291.5</v>
      </c>
      <c r="J19" s="18">
        <f>[1]Hoja1!W14</f>
        <v>1368</v>
      </c>
      <c r="K19" s="18">
        <f>[1]Hoja1!X14</f>
        <v>0</v>
      </c>
      <c r="L19" s="18">
        <f>[1]Hoja1!Y14</f>
        <v>0</v>
      </c>
      <c r="M19" s="19">
        <f>[1]Hoja1!Z14</f>
        <v>7544.44</v>
      </c>
      <c r="N19" s="20">
        <f>[1]Hoja1!AC14</f>
        <v>0</v>
      </c>
      <c r="O19" s="20">
        <f>[1]Hoja1!AA14</f>
        <v>0</v>
      </c>
      <c r="P19" s="19">
        <f>[1]Hoja1!AE14</f>
        <v>11352.27</v>
      </c>
      <c r="Q19" s="19">
        <f>[1]Hoja1!AF14</f>
        <v>33647.730000000003</v>
      </c>
    </row>
    <row r="20" spans="1:17" s="21" customFormat="1" ht="18" customHeight="1">
      <c r="A20" s="22">
        <v>14</v>
      </c>
      <c r="B20" s="16" t="str">
        <f>[1]Hoja1!G15</f>
        <v xml:space="preserve">2-SECRETARIA GENERAL                                                            </v>
      </c>
      <c r="C20" s="17" t="str">
        <f>[1]Hoja1!A15</f>
        <v>MARIA ALEXANDRA ALMANZAR PEGUERO</v>
      </c>
      <c r="D20" s="17" t="str">
        <f>[1]Hoja1!H15</f>
        <v xml:space="preserve">COORDINADOR(A) DE PROTOCOLO             </v>
      </c>
      <c r="E20" s="16" t="s">
        <v>1902</v>
      </c>
      <c r="F20" s="16" t="str">
        <f>[1]Hoja1!AH15</f>
        <v xml:space="preserve">Femenino  </v>
      </c>
      <c r="G20" s="18">
        <f>[1]Hoja1!K15</f>
        <v>50000</v>
      </c>
      <c r="H20" s="18">
        <f>[1]Hoja1!U15</f>
        <v>1854</v>
      </c>
      <c r="I20" s="18">
        <f>[1]Hoja1!V15</f>
        <v>1435</v>
      </c>
      <c r="J20" s="18">
        <f>[1]Hoja1!W15</f>
        <v>1520</v>
      </c>
      <c r="K20" s="18">
        <f>[1]Hoja1!X15</f>
        <v>0</v>
      </c>
      <c r="L20" s="18">
        <f>[1]Hoja1!Y15</f>
        <v>0</v>
      </c>
      <c r="M20" s="19">
        <f>[1]Hoja1!Z15</f>
        <v>0</v>
      </c>
      <c r="N20" s="20">
        <f>[1]Hoja1!AC15</f>
        <v>0</v>
      </c>
      <c r="O20" s="20">
        <f>[1]Hoja1!AA15</f>
        <v>0</v>
      </c>
      <c r="P20" s="19">
        <f>[1]Hoja1!AE15</f>
        <v>4809</v>
      </c>
      <c r="Q20" s="19">
        <f>[1]Hoja1!AF15</f>
        <v>45191</v>
      </c>
    </row>
    <row r="21" spans="1:17" s="21" customFormat="1" ht="18" customHeight="1">
      <c r="A21" s="15">
        <v>15</v>
      </c>
      <c r="B21" s="16" t="str">
        <f>[1]Hoja1!G16</f>
        <v xml:space="preserve">2-SECRETARIA GENERAL                                                            </v>
      </c>
      <c r="C21" s="17" t="str">
        <f>[1]Hoja1!A16</f>
        <v>MARTIN LOPEZ</v>
      </c>
      <c r="D21" s="17" t="str">
        <f>[1]Hoja1!H16</f>
        <v xml:space="preserve">COORDINADOR DELEGACION PROV.  SANTIAGO  </v>
      </c>
      <c r="E21" s="16" t="s">
        <v>1902</v>
      </c>
      <c r="F21" s="16" t="str">
        <f>[1]Hoja1!AH16</f>
        <v xml:space="preserve">Masculino </v>
      </c>
      <c r="G21" s="18">
        <f>[1]Hoja1!K16</f>
        <v>90000</v>
      </c>
      <c r="H21" s="18">
        <f>[1]Hoja1!U16</f>
        <v>9753.19</v>
      </c>
      <c r="I21" s="18">
        <f>[1]Hoja1!V16</f>
        <v>2583</v>
      </c>
      <c r="J21" s="18">
        <f>[1]Hoja1!W16</f>
        <v>2736</v>
      </c>
      <c r="K21" s="18">
        <f>[1]Hoja1!X16</f>
        <v>0</v>
      </c>
      <c r="L21" s="18">
        <f>[1]Hoja1!Y16</f>
        <v>0</v>
      </c>
      <c r="M21" s="19">
        <f>[1]Hoja1!Z16</f>
        <v>0</v>
      </c>
      <c r="N21" s="20">
        <f>[1]Hoja1!AC16</f>
        <v>0</v>
      </c>
      <c r="O21" s="20">
        <f>[1]Hoja1!AA16</f>
        <v>0</v>
      </c>
      <c r="P21" s="19">
        <f>[1]Hoja1!AE16</f>
        <v>15072.19</v>
      </c>
      <c r="Q21" s="19">
        <f>[1]Hoja1!AF16</f>
        <v>74927.81</v>
      </c>
    </row>
    <row r="22" spans="1:17" s="21" customFormat="1" ht="18" customHeight="1">
      <c r="A22" s="15">
        <v>16</v>
      </c>
      <c r="B22" s="16" t="str">
        <f>[1]Hoja1!G17</f>
        <v xml:space="preserve">2-SECRETARIA GENERAL                                                            </v>
      </c>
      <c r="C22" s="17" t="str">
        <f>[1]Hoja1!A17</f>
        <v>MILKEYA KATHERINE JUAN AMARANTE</v>
      </c>
      <c r="D22" s="17" t="str">
        <f>[1]Hoja1!H17</f>
        <v xml:space="preserve">ASISTENTE                               </v>
      </c>
      <c r="E22" s="16" t="s">
        <v>1902</v>
      </c>
      <c r="F22" s="16" t="str">
        <f>[1]Hoja1!AH17</f>
        <v xml:space="preserve">Femenino  </v>
      </c>
      <c r="G22" s="18">
        <f>[1]Hoja1!K17</f>
        <v>45000</v>
      </c>
      <c r="H22" s="18">
        <f>[1]Hoja1!U17</f>
        <v>1148.33</v>
      </c>
      <c r="I22" s="18">
        <f>[1]Hoja1!V17</f>
        <v>1291.5</v>
      </c>
      <c r="J22" s="18">
        <f>[1]Hoja1!W17</f>
        <v>1368</v>
      </c>
      <c r="K22" s="18">
        <f>[1]Hoja1!X17</f>
        <v>0</v>
      </c>
      <c r="L22" s="18">
        <f>[1]Hoja1!Y17</f>
        <v>0</v>
      </c>
      <c r="M22" s="19">
        <f>[1]Hoja1!Z17</f>
        <v>16087.79</v>
      </c>
      <c r="N22" s="20">
        <f>[1]Hoja1!AC17</f>
        <v>0</v>
      </c>
      <c r="O22" s="20">
        <f>[1]Hoja1!AA17</f>
        <v>0</v>
      </c>
      <c r="P22" s="19">
        <f>[1]Hoja1!AE17</f>
        <v>19895.62</v>
      </c>
      <c r="Q22" s="19">
        <f>[1]Hoja1!AF17</f>
        <v>25104.38</v>
      </c>
    </row>
    <row r="23" spans="1:17" s="21" customFormat="1" ht="18" customHeight="1">
      <c r="A23" s="15">
        <v>17</v>
      </c>
      <c r="B23" s="16" t="str">
        <f>[1]Hoja1!G18</f>
        <v xml:space="preserve">2-SECRETARIA GENERAL                                                            </v>
      </c>
      <c r="C23" s="17" t="str">
        <f>[1]Hoja1!A18</f>
        <v>STEPHANIE YAMILER SCHEKER CUEVAS</v>
      </c>
      <c r="D23" s="17" t="str">
        <f>[1]Hoja1!H18</f>
        <v xml:space="preserve">COORDINADOR(A) TECNICO DEL DESPACHO     </v>
      </c>
      <c r="E23" s="16" t="s">
        <v>1902</v>
      </c>
      <c r="F23" s="16" t="str">
        <f>[1]Hoja1!AH18</f>
        <v xml:space="preserve">Femenino  </v>
      </c>
      <c r="G23" s="18">
        <f>[1]Hoja1!K18</f>
        <v>100000</v>
      </c>
      <c r="H23" s="18">
        <f>[1]Hoja1!U18</f>
        <v>12105.44</v>
      </c>
      <c r="I23" s="18">
        <f>[1]Hoja1!V18</f>
        <v>2870</v>
      </c>
      <c r="J23" s="18">
        <f>[1]Hoja1!W18</f>
        <v>3040</v>
      </c>
      <c r="K23" s="18">
        <f>[1]Hoja1!X18</f>
        <v>0</v>
      </c>
      <c r="L23" s="18">
        <f>[1]Hoja1!Y18</f>
        <v>0</v>
      </c>
      <c r="M23" s="19">
        <f>[1]Hoja1!Z18</f>
        <v>14018.36</v>
      </c>
      <c r="N23" s="20">
        <f>[1]Hoja1!AC18</f>
        <v>0</v>
      </c>
      <c r="O23" s="20">
        <f>[1]Hoja1!AA18</f>
        <v>0</v>
      </c>
      <c r="P23" s="19">
        <f>[1]Hoja1!AE18</f>
        <v>32033.8</v>
      </c>
      <c r="Q23" s="19">
        <f>[1]Hoja1!AF18</f>
        <v>67966.2</v>
      </c>
    </row>
    <row r="24" spans="1:17" s="21" customFormat="1" ht="18" customHeight="1">
      <c r="A24" s="22">
        <v>18</v>
      </c>
      <c r="B24" s="16" t="str">
        <f>[1]Hoja1!G19</f>
        <v xml:space="preserve">2-SECRETARIA GENERAL                                                            </v>
      </c>
      <c r="C24" s="17" t="str">
        <f>[1]Hoja1!A19</f>
        <v>VERONICA YULISSA SOTO SORIANO</v>
      </c>
      <c r="D24" s="17" t="str">
        <f>[1]Hoja1!H19</f>
        <v xml:space="preserve">TECNICO ADMINISTRATIVO                  </v>
      </c>
      <c r="E24" s="16" t="s">
        <v>1902</v>
      </c>
      <c r="F24" s="16" t="str">
        <f>[1]Hoja1!AH19</f>
        <v xml:space="preserve">Femenino  </v>
      </c>
      <c r="G24" s="18">
        <f>[1]Hoja1!K19</f>
        <v>30000</v>
      </c>
      <c r="H24" s="18">
        <f>[1]Hoja1!U19</f>
        <v>0</v>
      </c>
      <c r="I24" s="18">
        <f>[1]Hoja1!V19</f>
        <v>861</v>
      </c>
      <c r="J24" s="18">
        <f>[1]Hoja1!W19</f>
        <v>912</v>
      </c>
      <c r="K24" s="18">
        <f>[1]Hoja1!X19</f>
        <v>0</v>
      </c>
      <c r="L24" s="18">
        <f>[1]Hoja1!Y19</f>
        <v>0</v>
      </c>
      <c r="M24" s="19">
        <f>[1]Hoja1!Z19</f>
        <v>0</v>
      </c>
      <c r="N24" s="20">
        <f>[1]Hoja1!AC19</f>
        <v>0</v>
      </c>
      <c r="O24" s="20">
        <f>[1]Hoja1!AA19</f>
        <v>0</v>
      </c>
      <c r="P24" s="19">
        <f>[1]Hoja1!AE19</f>
        <v>1773</v>
      </c>
      <c r="Q24" s="19">
        <f>[1]Hoja1!AF19</f>
        <v>28227</v>
      </c>
    </row>
    <row r="25" spans="1:17" s="21" customFormat="1" ht="18" customHeight="1">
      <c r="A25" s="15">
        <v>19</v>
      </c>
      <c r="B25" s="16" t="str">
        <f>[1]Hoja1!G20</f>
        <v xml:space="preserve">2-SECRETARIA GENERAL                                                            </v>
      </c>
      <c r="C25" s="17" t="str">
        <f>[1]Hoja1!A20</f>
        <v>VICTOR JOSE ALMONTE DIAZ</v>
      </c>
      <c r="D25" s="17" t="str">
        <f>[1]Hoja1!H20</f>
        <v xml:space="preserve">ASESOR(A)                               </v>
      </c>
      <c r="E25" s="16" t="s">
        <v>1902</v>
      </c>
      <c r="F25" s="16" t="str">
        <f>[1]Hoja1!AH20</f>
        <v xml:space="preserve">Masculino </v>
      </c>
      <c r="G25" s="18">
        <f>[1]Hoja1!K20</f>
        <v>75000</v>
      </c>
      <c r="H25" s="18">
        <f>[1]Hoja1!U20</f>
        <v>6309.35</v>
      </c>
      <c r="I25" s="18">
        <f>[1]Hoja1!V20</f>
        <v>2152.5</v>
      </c>
      <c r="J25" s="18">
        <f>[1]Hoja1!W20</f>
        <v>2280</v>
      </c>
      <c r="K25" s="18">
        <f>[1]Hoja1!X20</f>
        <v>0</v>
      </c>
      <c r="L25" s="18">
        <f>[1]Hoja1!Y20</f>
        <v>0</v>
      </c>
      <c r="M25" s="19">
        <f>[1]Hoja1!Z20</f>
        <v>0</v>
      </c>
      <c r="N25" s="20">
        <f>[1]Hoja1!AC20</f>
        <v>0</v>
      </c>
      <c r="O25" s="20">
        <f>[1]Hoja1!AA20</f>
        <v>0</v>
      </c>
      <c r="P25" s="19">
        <f>[1]Hoja1!AE20</f>
        <v>10741.85</v>
      </c>
      <c r="Q25" s="19">
        <f>[1]Hoja1!AF20</f>
        <v>64258.15</v>
      </c>
    </row>
    <row r="26" spans="1:17" s="21" customFormat="1" ht="18" customHeight="1">
      <c r="A26" s="15">
        <v>20</v>
      </c>
      <c r="B26" s="16" t="str">
        <f>[1]Hoja1!G21</f>
        <v xml:space="preserve">2-SECRETARIA GENERAL                                                            </v>
      </c>
      <c r="C26" s="17" t="str">
        <f>[1]Hoja1!A21</f>
        <v>WALTER RADHAMES MADERA SANCHEZ</v>
      </c>
      <c r="D26" s="17" t="str">
        <f>[1]Hoja1!H21</f>
        <v xml:space="preserve">ASESOR(A)                               </v>
      </c>
      <c r="E26" s="16" t="s">
        <v>1902</v>
      </c>
      <c r="F26" s="16" t="str">
        <f>[1]Hoja1!AH21</f>
        <v xml:space="preserve">Masculino </v>
      </c>
      <c r="G26" s="18">
        <f>[1]Hoja1!K21</f>
        <v>90000</v>
      </c>
      <c r="H26" s="18">
        <f>[1]Hoja1!U21</f>
        <v>9753.19</v>
      </c>
      <c r="I26" s="18">
        <f>[1]Hoja1!V21</f>
        <v>2583</v>
      </c>
      <c r="J26" s="18">
        <f>[1]Hoja1!W21</f>
        <v>2736</v>
      </c>
      <c r="K26" s="18">
        <f>[1]Hoja1!X21</f>
        <v>0</v>
      </c>
      <c r="L26" s="18">
        <f>[1]Hoja1!Y21</f>
        <v>0</v>
      </c>
      <c r="M26" s="19">
        <f>[1]Hoja1!Z21</f>
        <v>0</v>
      </c>
      <c r="N26" s="20">
        <f>[1]Hoja1!AC21</f>
        <v>0</v>
      </c>
      <c r="O26" s="20">
        <f>[1]Hoja1!AA21</f>
        <v>0</v>
      </c>
      <c r="P26" s="19">
        <f>[1]Hoja1!AE21</f>
        <v>15072.19</v>
      </c>
      <c r="Q26" s="19">
        <f>[1]Hoja1!AF21</f>
        <v>74927.81</v>
      </c>
    </row>
    <row r="27" spans="1:17" s="21" customFormat="1" ht="18" customHeight="1">
      <c r="A27" s="15">
        <v>21</v>
      </c>
      <c r="B27" s="16" t="str">
        <f>[1]Hoja1!G22</f>
        <v xml:space="preserve">2-SECRETARIA GENERAL                                                            </v>
      </c>
      <c r="C27" s="17" t="str">
        <f>[1]Hoja1!A22</f>
        <v>WILMAN EDUARDO AMADOR CASTILLO</v>
      </c>
      <c r="D27" s="17" t="str">
        <f>[1]Hoja1!H22</f>
        <v xml:space="preserve">LIQUIDADOR P.RETIRO Y PENS. LMD         </v>
      </c>
      <c r="E27" s="16" t="s">
        <v>1902</v>
      </c>
      <c r="F27" s="16" t="str">
        <f>[1]Hoja1!AH22</f>
        <v xml:space="preserve">Masculino </v>
      </c>
      <c r="G27" s="18">
        <f>[1]Hoja1!K22</f>
        <v>38000</v>
      </c>
      <c r="H27" s="18">
        <f>[1]Hoja1!U22</f>
        <v>0</v>
      </c>
      <c r="I27" s="18">
        <f>[1]Hoja1!V22</f>
        <v>1090.5999999999999</v>
      </c>
      <c r="J27" s="18">
        <f>[1]Hoja1!W22</f>
        <v>1155.2</v>
      </c>
      <c r="K27" s="18">
        <f>[1]Hoja1!X22</f>
        <v>3430.92</v>
      </c>
      <c r="L27" s="18">
        <f>[1]Hoja1!Y22</f>
        <v>0</v>
      </c>
      <c r="M27" s="19">
        <f>[1]Hoja1!Z22</f>
        <v>2000</v>
      </c>
      <c r="N27" s="20">
        <f>[1]Hoja1!AC22</f>
        <v>0</v>
      </c>
      <c r="O27" s="20">
        <f>[1]Hoja1!AA22</f>
        <v>0</v>
      </c>
      <c r="P27" s="19">
        <f>[1]Hoja1!AE22</f>
        <v>7676.72</v>
      </c>
      <c r="Q27" s="19">
        <f>[1]Hoja1!AF22</f>
        <v>30323.279999999999</v>
      </c>
    </row>
    <row r="28" spans="1:17" s="21" customFormat="1" ht="18" customHeight="1">
      <c r="A28" s="22">
        <v>22</v>
      </c>
      <c r="B28" s="16" t="str">
        <f>[1]Hoja1!G23</f>
        <v xml:space="preserve">3.-DIRECCION JURIDICA                                                           </v>
      </c>
      <c r="C28" s="17" t="str">
        <f>[1]Hoja1!A23</f>
        <v>ANGEL MANUEL GONZALEZ</v>
      </c>
      <c r="D28" s="17" t="str">
        <f>[1]Hoja1!H23</f>
        <v xml:space="preserve">AUXILIAR ADMINISTRATIVO                 </v>
      </c>
      <c r="E28" s="16" t="s">
        <v>1902</v>
      </c>
      <c r="F28" s="16" t="str">
        <f>[1]Hoja1!AH23</f>
        <v xml:space="preserve">Masculino </v>
      </c>
      <c r="G28" s="18">
        <f>[1]Hoja1!K23</f>
        <v>35000</v>
      </c>
      <c r="H28" s="18">
        <f>[1]Hoja1!U23</f>
        <v>0</v>
      </c>
      <c r="I28" s="18">
        <f>[1]Hoja1!V23</f>
        <v>1004.5</v>
      </c>
      <c r="J28" s="18">
        <f>[1]Hoja1!W23</f>
        <v>1064</v>
      </c>
      <c r="K28" s="18">
        <f>[1]Hoja1!X23</f>
        <v>0</v>
      </c>
      <c r="L28" s="18">
        <f>[1]Hoja1!Y23</f>
        <v>0</v>
      </c>
      <c r="M28" s="19">
        <f>[1]Hoja1!Z23</f>
        <v>7338.08</v>
      </c>
      <c r="N28" s="20">
        <f>[1]Hoja1!AC23</f>
        <v>0</v>
      </c>
      <c r="O28" s="20">
        <f>[1]Hoja1!AA23</f>
        <v>0</v>
      </c>
      <c r="P28" s="19">
        <f>[1]Hoja1!AE23</f>
        <v>9406.58</v>
      </c>
      <c r="Q28" s="19">
        <f>[1]Hoja1!AF23</f>
        <v>25593.42</v>
      </c>
    </row>
    <row r="29" spans="1:17" s="21" customFormat="1" ht="18" customHeight="1">
      <c r="A29" s="15">
        <v>23</v>
      </c>
      <c r="B29" s="16" t="str">
        <f>[1]Hoja1!G24</f>
        <v xml:space="preserve">3.-DIRECCION JURIDICA                                                           </v>
      </c>
      <c r="C29" s="17" t="str">
        <f>[1]Hoja1!A24</f>
        <v>CARLA MICAELA ESQUEA ABREU</v>
      </c>
      <c r="D29" s="17" t="str">
        <f>[1]Hoja1!H24</f>
        <v xml:space="preserve">ANALISTA LEGAL                          </v>
      </c>
      <c r="E29" s="16" t="s">
        <v>1903</v>
      </c>
      <c r="F29" s="16" t="str">
        <f>[1]Hoja1!AH24</f>
        <v xml:space="preserve">Femenino  </v>
      </c>
      <c r="G29" s="18">
        <f>[1]Hoja1!K24</f>
        <v>60000</v>
      </c>
      <c r="H29" s="18">
        <f>[1]Hoja1!U24</f>
        <v>3486.65</v>
      </c>
      <c r="I29" s="18">
        <f>[1]Hoja1!V24</f>
        <v>1722</v>
      </c>
      <c r="J29" s="18">
        <f>[1]Hoja1!W24</f>
        <v>1824</v>
      </c>
      <c r="K29" s="18">
        <f>[1]Hoja1!X24</f>
        <v>0</v>
      </c>
      <c r="L29" s="18">
        <f>[1]Hoja1!Y24</f>
        <v>0</v>
      </c>
      <c r="M29" s="19">
        <f>[1]Hoja1!Z24</f>
        <v>0</v>
      </c>
      <c r="N29" s="20">
        <f>[1]Hoja1!AC24</f>
        <v>0</v>
      </c>
      <c r="O29" s="20">
        <f>[1]Hoja1!AA24</f>
        <v>0</v>
      </c>
      <c r="P29" s="19">
        <f>[1]Hoja1!AE24</f>
        <v>7032.65</v>
      </c>
      <c r="Q29" s="19">
        <f>[1]Hoja1!AF24</f>
        <v>52967.35</v>
      </c>
    </row>
    <row r="30" spans="1:17" s="21" customFormat="1" ht="18" customHeight="1">
      <c r="A30" s="15">
        <v>24</v>
      </c>
      <c r="B30" s="16" t="str">
        <f>[1]Hoja1!G25</f>
        <v xml:space="preserve">3.-DIRECCION JURIDICA                                                           </v>
      </c>
      <c r="C30" s="17" t="str">
        <f>[1]Hoja1!A25</f>
        <v>JOB NEHEMIAS REYNOSO DE OLEO</v>
      </c>
      <c r="D30" s="17" t="str">
        <f>[1]Hoja1!H25</f>
        <v xml:space="preserve">ASESOR LEGAL                            </v>
      </c>
      <c r="E30" s="16" t="s">
        <v>1902</v>
      </c>
      <c r="F30" s="16" t="str">
        <f>[1]Hoja1!AH25</f>
        <v xml:space="preserve">Masculino </v>
      </c>
      <c r="G30" s="18">
        <f>[1]Hoja1!K25</f>
        <v>70000</v>
      </c>
      <c r="H30" s="18">
        <f>[1]Hoja1!U25</f>
        <v>5368.45</v>
      </c>
      <c r="I30" s="18">
        <f>[1]Hoja1!V25</f>
        <v>2009</v>
      </c>
      <c r="J30" s="18">
        <f>[1]Hoja1!W25</f>
        <v>2128</v>
      </c>
      <c r="K30" s="18">
        <f>[1]Hoja1!X25</f>
        <v>0</v>
      </c>
      <c r="L30" s="18">
        <f>[1]Hoja1!Y25</f>
        <v>0</v>
      </c>
      <c r="M30" s="19">
        <f>[1]Hoja1!Z25</f>
        <v>0</v>
      </c>
      <c r="N30" s="20">
        <f>[1]Hoja1!AC25</f>
        <v>0</v>
      </c>
      <c r="O30" s="20">
        <f>[1]Hoja1!AA25</f>
        <v>0</v>
      </c>
      <c r="P30" s="19">
        <f>[1]Hoja1!AE25</f>
        <v>9505.4500000000007</v>
      </c>
      <c r="Q30" s="19">
        <f>[1]Hoja1!AF25</f>
        <v>60494.55</v>
      </c>
    </row>
    <row r="31" spans="1:17" s="21" customFormat="1" ht="18" customHeight="1">
      <c r="A31" s="15">
        <v>25</v>
      </c>
      <c r="B31" s="16" t="str">
        <f>[1]Hoja1!G26</f>
        <v xml:space="preserve">3.-DIRECCION JURIDICA                                                           </v>
      </c>
      <c r="C31" s="17" t="str">
        <f>[1]Hoja1!A26</f>
        <v>JOSEFINA BATISTA BATISTA</v>
      </c>
      <c r="D31" s="17" t="str">
        <f>[1]Hoja1!H26</f>
        <v xml:space="preserve">ABOGADO(A)                              </v>
      </c>
      <c r="E31" s="16" t="s">
        <v>1902</v>
      </c>
      <c r="F31" s="16" t="str">
        <f>[1]Hoja1!AH26</f>
        <v xml:space="preserve">Femenino  </v>
      </c>
      <c r="G31" s="18">
        <f>[1]Hoja1!K26</f>
        <v>60000</v>
      </c>
      <c r="H31" s="18">
        <f>[1]Hoja1!U26</f>
        <v>3486.65</v>
      </c>
      <c r="I31" s="18">
        <f>[1]Hoja1!V26</f>
        <v>1722</v>
      </c>
      <c r="J31" s="18">
        <f>[1]Hoja1!W26</f>
        <v>1824</v>
      </c>
      <c r="K31" s="18">
        <f>[1]Hoja1!X26</f>
        <v>0</v>
      </c>
      <c r="L31" s="18">
        <f>[1]Hoja1!Y26</f>
        <v>0</v>
      </c>
      <c r="M31" s="19">
        <f>[1]Hoja1!Z26</f>
        <v>0</v>
      </c>
      <c r="N31" s="20">
        <f>[1]Hoja1!AC26</f>
        <v>0</v>
      </c>
      <c r="O31" s="20">
        <f>[1]Hoja1!AA26</f>
        <v>0</v>
      </c>
      <c r="P31" s="19">
        <f>[1]Hoja1!AE26</f>
        <v>7032.65</v>
      </c>
      <c r="Q31" s="19">
        <f>[1]Hoja1!AF26</f>
        <v>52967.35</v>
      </c>
    </row>
    <row r="32" spans="1:17" s="23" customFormat="1" ht="18" customHeight="1">
      <c r="A32" s="22">
        <v>26</v>
      </c>
      <c r="B32" s="16" t="str">
        <f>[1]Hoja1!G27</f>
        <v xml:space="preserve">3.-DIRECCION JURIDICA                                                           </v>
      </c>
      <c r="C32" s="17" t="str">
        <f>[1]Hoja1!A27</f>
        <v>JOSHUA SERVONE MENDEZ</v>
      </c>
      <c r="D32" s="17" t="str">
        <f>[1]Hoja1!H27</f>
        <v xml:space="preserve">AUXILIAR ADMINISTRATIVO                 </v>
      </c>
      <c r="E32" s="16" t="s">
        <v>1902</v>
      </c>
      <c r="F32" s="16" t="str">
        <f>[1]Hoja1!AH27</f>
        <v xml:space="preserve">Masculino </v>
      </c>
      <c r="G32" s="18">
        <f>[1]Hoja1!K27</f>
        <v>30000</v>
      </c>
      <c r="H32" s="18">
        <f>[1]Hoja1!U27</f>
        <v>0</v>
      </c>
      <c r="I32" s="18">
        <f>[1]Hoja1!V27</f>
        <v>861</v>
      </c>
      <c r="J32" s="18">
        <f>[1]Hoja1!W27</f>
        <v>912</v>
      </c>
      <c r="K32" s="18">
        <f>[1]Hoja1!X27</f>
        <v>0</v>
      </c>
      <c r="L32" s="18">
        <f>[1]Hoja1!Y27</f>
        <v>0</v>
      </c>
      <c r="M32" s="19">
        <f>[1]Hoja1!Z27</f>
        <v>11902.83</v>
      </c>
      <c r="N32" s="20">
        <f>[1]Hoja1!AC27</f>
        <v>0</v>
      </c>
      <c r="O32" s="20">
        <f>[1]Hoja1!AA27</f>
        <v>0</v>
      </c>
      <c r="P32" s="19">
        <f>[1]Hoja1!AE27</f>
        <v>13675.83</v>
      </c>
      <c r="Q32" s="19">
        <f>[1]Hoja1!AF27</f>
        <v>16324.17</v>
      </c>
    </row>
    <row r="33" spans="1:17" s="21" customFormat="1" ht="18" customHeight="1">
      <c r="A33" s="15">
        <v>27</v>
      </c>
      <c r="B33" s="16" t="str">
        <f>[1]Hoja1!G28</f>
        <v xml:space="preserve">3.-DIRECCION JURIDICA                                                           </v>
      </c>
      <c r="C33" s="17" t="str">
        <f>[1]Hoja1!A28</f>
        <v>JULIO CESAR MADERA ARIAS</v>
      </c>
      <c r="D33" s="17" t="str">
        <f>[1]Hoja1!H28</f>
        <v xml:space="preserve">CONSULTOR JURIDICO                      </v>
      </c>
      <c r="E33" s="16" t="s">
        <v>1902</v>
      </c>
      <c r="F33" s="16" t="str">
        <f>[1]Hoja1!AH28</f>
        <v xml:space="preserve">Masculino </v>
      </c>
      <c r="G33" s="18">
        <f>[1]Hoja1!K28</f>
        <v>190000</v>
      </c>
      <c r="H33" s="18">
        <f>[1]Hoja1!U28</f>
        <v>33275.69</v>
      </c>
      <c r="I33" s="18">
        <f>[1]Hoja1!V28</f>
        <v>5453</v>
      </c>
      <c r="J33" s="18">
        <f>[1]Hoja1!W28</f>
        <v>5776</v>
      </c>
      <c r="K33" s="18">
        <f>[1]Hoja1!X28</f>
        <v>0</v>
      </c>
      <c r="L33" s="18">
        <f>[1]Hoja1!Y28</f>
        <v>0</v>
      </c>
      <c r="M33" s="19">
        <f>[1]Hoja1!Z28</f>
        <v>4600</v>
      </c>
      <c r="N33" s="20">
        <f>[1]Hoja1!AC28</f>
        <v>4956</v>
      </c>
      <c r="O33" s="20">
        <f>[1]Hoja1!AA28</f>
        <v>0</v>
      </c>
      <c r="P33" s="19">
        <f>[1]Hoja1!AE28</f>
        <v>54060.69</v>
      </c>
      <c r="Q33" s="19">
        <f>[1]Hoja1!AF28</f>
        <v>135939.31</v>
      </c>
    </row>
    <row r="34" spans="1:17" s="21" customFormat="1" ht="18" customHeight="1">
      <c r="A34" s="15">
        <v>28</v>
      </c>
      <c r="B34" s="16" t="str">
        <f>[1]Hoja1!G29</f>
        <v xml:space="preserve">3.-DIRECCION JURIDICA                                                           </v>
      </c>
      <c r="C34" s="17" t="str">
        <f>[1]Hoja1!A29</f>
        <v>LUIS EMILIO BORT MONTAS</v>
      </c>
      <c r="D34" s="17" t="str">
        <f>[1]Hoja1!H29</f>
        <v xml:space="preserve">ABOGADO(A)                              </v>
      </c>
      <c r="E34" s="16" t="s">
        <v>1902</v>
      </c>
      <c r="F34" s="16" t="str">
        <f>[1]Hoja1!AH29</f>
        <v xml:space="preserve">Masculino </v>
      </c>
      <c r="G34" s="18">
        <f>[1]Hoja1!K29</f>
        <v>60000</v>
      </c>
      <c r="H34" s="18">
        <f>[1]Hoja1!U29</f>
        <v>3486.65</v>
      </c>
      <c r="I34" s="18">
        <f>[1]Hoja1!V29</f>
        <v>1722</v>
      </c>
      <c r="J34" s="18">
        <f>[1]Hoja1!W29</f>
        <v>1824</v>
      </c>
      <c r="K34" s="18">
        <f>[1]Hoja1!X29</f>
        <v>0</v>
      </c>
      <c r="L34" s="18">
        <f>[1]Hoja1!Y29</f>
        <v>0</v>
      </c>
      <c r="M34" s="19">
        <f>[1]Hoja1!Z29</f>
        <v>3000</v>
      </c>
      <c r="N34" s="20">
        <f>[1]Hoja1!AC29</f>
        <v>0</v>
      </c>
      <c r="O34" s="20">
        <f>[1]Hoja1!AA29</f>
        <v>0</v>
      </c>
      <c r="P34" s="19">
        <f>[1]Hoja1!AE29</f>
        <v>10032.65</v>
      </c>
      <c r="Q34" s="19">
        <f>[1]Hoja1!AF29</f>
        <v>49967.35</v>
      </c>
    </row>
    <row r="35" spans="1:17" s="21" customFormat="1" ht="18" customHeight="1">
      <c r="A35" s="15">
        <v>29</v>
      </c>
      <c r="B35" s="16" t="str">
        <f>[1]Hoja1!G30</f>
        <v xml:space="preserve">3.-DIRECCION JURIDICA                                                           </v>
      </c>
      <c r="C35" s="17" t="str">
        <f>[1]Hoja1!A30</f>
        <v>NELSON DE JESUS RODRIGUEZ MARTINEZ</v>
      </c>
      <c r="D35" s="17" t="str">
        <f>[1]Hoja1!H30</f>
        <v xml:space="preserve">ASESOR(A) JURIDICO - REG CIBAO NORTE    </v>
      </c>
      <c r="E35" s="16" t="s">
        <v>1902</v>
      </c>
      <c r="F35" s="16" t="str">
        <f>[1]Hoja1!AH30</f>
        <v xml:space="preserve">Masculino </v>
      </c>
      <c r="G35" s="18">
        <f>[1]Hoja1!K30</f>
        <v>90000</v>
      </c>
      <c r="H35" s="18">
        <f>[1]Hoja1!U30</f>
        <v>9324.32</v>
      </c>
      <c r="I35" s="18">
        <f>[1]Hoja1!V30</f>
        <v>2583</v>
      </c>
      <c r="J35" s="18">
        <f>[1]Hoja1!W30</f>
        <v>2736</v>
      </c>
      <c r="K35" s="18">
        <f>[1]Hoja1!X30</f>
        <v>1715.46</v>
      </c>
      <c r="L35" s="18">
        <f>[1]Hoja1!Y30</f>
        <v>0</v>
      </c>
      <c r="M35" s="19">
        <f>[1]Hoja1!Z30</f>
        <v>0</v>
      </c>
      <c r="N35" s="20">
        <f>[1]Hoja1!AC30</f>
        <v>0</v>
      </c>
      <c r="O35" s="20">
        <f>[1]Hoja1!AA30</f>
        <v>0</v>
      </c>
      <c r="P35" s="19">
        <f>[1]Hoja1!AE30</f>
        <v>16358.78</v>
      </c>
      <c r="Q35" s="19">
        <f>[1]Hoja1!AF30</f>
        <v>73641.22</v>
      </c>
    </row>
    <row r="36" spans="1:17" s="21" customFormat="1" ht="18" customHeight="1">
      <c r="A36" s="22">
        <v>30</v>
      </c>
      <c r="B36" s="16" t="str">
        <f>[1]Hoja1!G31</f>
        <v xml:space="preserve">3.-DIRECCION JURIDICA                                                           </v>
      </c>
      <c r="C36" s="17" t="str">
        <f>[1]Hoja1!A31</f>
        <v>ROSA CAROLINA PICHARDO PEÑA</v>
      </c>
      <c r="D36" s="17" t="str">
        <f>[1]Hoja1!H31</f>
        <v xml:space="preserve">ABOGADO(A)                              </v>
      </c>
      <c r="E36" s="16" t="s">
        <v>1902</v>
      </c>
      <c r="F36" s="16" t="str">
        <f>[1]Hoja1!AH31</f>
        <v xml:space="preserve">Femenino  </v>
      </c>
      <c r="G36" s="18">
        <f>[1]Hoja1!K31</f>
        <v>60000</v>
      </c>
      <c r="H36" s="18">
        <f>[1]Hoja1!U31</f>
        <v>3486.65</v>
      </c>
      <c r="I36" s="18">
        <f>[1]Hoja1!V31</f>
        <v>1722</v>
      </c>
      <c r="J36" s="18">
        <f>[1]Hoja1!W31</f>
        <v>1824</v>
      </c>
      <c r="K36" s="18">
        <f>[1]Hoja1!X31</f>
        <v>0</v>
      </c>
      <c r="L36" s="18">
        <f>[1]Hoja1!Y31</f>
        <v>0</v>
      </c>
      <c r="M36" s="19">
        <f>[1]Hoja1!Z31</f>
        <v>0</v>
      </c>
      <c r="N36" s="20">
        <f>[1]Hoja1!AC31</f>
        <v>0</v>
      </c>
      <c r="O36" s="20">
        <f>[1]Hoja1!AA31</f>
        <v>0</v>
      </c>
      <c r="P36" s="19">
        <f>[1]Hoja1!AE31</f>
        <v>7032.65</v>
      </c>
      <c r="Q36" s="19">
        <f>[1]Hoja1!AF31</f>
        <v>52967.35</v>
      </c>
    </row>
    <row r="37" spans="1:17" s="21" customFormat="1" ht="18" customHeight="1">
      <c r="A37" s="15">
        <v>31</v>
      </c>
      <c r="B37" s="16" t="str">
        <f>[1]Hoja1!G32</f>
        <v xml:space="preserve">3.1-DPTO. DE LITIGIOS                                                           </v>
      </c>
      <c r="C37" s="17" t="str">
        <f>[1]Hoja1!A32</f>
        <v>JOSE FRANCISCO ROSARIO MARTINEZ</v>
      </c>
      <c r="D37" s="17" t="str">
        <f>[1]Hoja1!H32</f>
        <v xml:space="preserve">ENCARGADO(A)                            </v>
      </c>
      <c r="E37" s="16" t="s">
        <v>1902</v>
      </c>
      <c r="F37" s="16" t="str">
        <f>[1]Hoja1!AH32</f>
        <v xml:space="preserve">Masculino </v>
      </c>
      <c r="G37" s="18">
        <f>[1]Hoja1!K32</f>
        <v>90000</v>
      </c>
      <c r="H37" s="18">
        <f>[1]Hoja1!U32</f>
        <v>9753.19</v>
      </c>
      <c r="I37" s="18">
        <f>[1]Hoja1!V32</f>
        <v>2583</v>
      </c>
      <c r="J37" s="18">
        <f>[1]Hoja1!W32</f>
        <v>2736</v>
      </c>
      <c r="K37" s="18">
        <f>[1]Hoja1!X32</f>
        <v>0</v>
      </c>
      <c r="L37" s="18">
        <f>[1]Hoja1!Y32</f>
        <v>0</v>
      </c>
      <c r="M37" s="19">
        <f>[1]Hoja1!Z32</f>
        <v>0</v>
      </c>
      <c r="N37" s="20">
        <f>[1]Hoja1!AC32</f>
        <v>0</v>
      </c>
      <c r="O37" s="20">
        <f>[1]Hoja1!AA32</f>
        <v>0</v>
      </c>
      <c r="P37" s="19">
        <f>[1]Hoja1!AE32</f>
        <v>15072.19</v>
      </c>
      <c r="Q37" s="19">
        <f>[1]Hoja1!AF32</f>
        <v>74927.81</v>
      </c>
    </row>
    <row r="38" spans="1:17" s="21" customFormat="1" ht="18" customHeight="1">
      <c r="A38" s="15">
        <v>32</v>
      </c>
      <c r="B38" s="16" t="str">
        <f>[1]Hoja1!G33</f>
        <v xml:space="preserve">3.1-DPTO. DE LITIGIOS                                                           </v>
      </c>
      <c r="C38" s="17" t="str">
        <f>[1]Hoja1!A33</f>
        <v>RAY ROBINSON JIMENEZ CORTORREAL</v>
      </c>
      <c r="D38" s="17" t="str">
        <f>[1]Hoja1!H33</f>
        <v xml:space="preserve">ABOGADO(A)                              </v>
      </c>
      <c r="E38" s="16" t="s">
        <v>1902</v>
      </c>
      <c r="F38" s="16" t="str">
        <f>[1]Hoja1!AH33</f>
        <v xml:space="preserve">Masculino </v>
      </c>
      <c r="G38" s="18">
        <f>[1]Hoja1!K33</f>
        <v>60000</v>
      </c>
      <c r="H38" s="18">
        <f>[1]Hoja1!U33</f>
        <v>2800.47</v>
      </c>
      <c r="I38" s="18">
        <f>[1]Hoja1!V33</f>
        <v>1722</v>
      </c>
      <c r="J38" s="18">
        <f>[1]Hoja1!W33</f>
        <v>1824</v>
      </c>
      <c r="K38" s="18">
        <f>[1]Hoja1!X33</f>
        <v>3430.92</v>
      </c>
      <c r="L38" s="18">
        <f>[1]Hoja1!Y33</f>
        <v>0</v>
      </c>
      <c r="M38" s="19">
        <f>[1]Hoja1!Z33</f>
        <v>2000</v>
      </c>
      <c r="N38" s="20">
        <f>[1]Hoja1!AC33</f>
        <v>0</v>
      </c>
      <c r="O38" s="20">
        <f>[1]Hoja1!AA33</f>
        <v>0</v>
      </c>
      <c r="P38" s="19">
        <f>[1]Hoja1!AE33</f>
        <v>11777.39</v>
      </c>
      <c r="Q38" s="19">
        <f>[1]Hoja1!AF33</f>
        <v>48222.61</v>
      </c>
    </row>
    <row r="39" spans="1:17" s="21" customFormat="1" ht="18" customHeight="1">
      <c r="A39" s="15">
        <v>33</v>
      </c>
      <c r="B39" s="16" t="str">
        <f>[1]Hoja1!G34</f>
        <v xml:space="preserve">3.2-DPTO. DE ELAB. DE DOC. LEGALES                                              </v>
      </c>
      <c r="C39" s="17" t="str">
        <f>[1]Hoja1!A34</f>
        <v>ARELIS ANTONIA PINEDA REYES</v>
      </c>
      <c r="D39" s="17" t="str">
        <f>[1]Hoja1!H34</f>
        <v xml:space="preserve">ABOGADO(A)                              </v>
      </c>
      <c r="E39" s="16" t="s">
        <v>1902</v>
      </c>
      <c r="F39" s="16" t="str">
        <f>[1]Hoja1!AH34</f>
        <v xml:space="preserve">Femenino  </v>
      </c>
      <c r="G39" s="18">
        <f>[1]Hoja1!K34</f>
        <v>60000</v>
      </c>
      <c r="H39" s="18">
        <f>[1]Hoja1!U34</f>
        <v>3486.65</v>
      </c>
      <c r="I39" s="18">
        <f>[1]Hoja1!V34</f>
        <v>1722</v>
      </c>
      <c r="J39" s="18">
        <f>[1]Hoja1!W34</f>
        <v>1824</v>
      </c>
      <c r="K39" s="18">
        <f>[1]Hoja1!X34</f>
        <v>0</v>
      </c>
      <c r="L39" s="18">
        <f>[1]Hoja1!Y34</f>
        <v>1947.6</v>
      </c>
      <c r="M39" s="19">
        <f>[1]Hoja1!Z34</f>
        <v>6651.88</v>
      </c>
      <c r="N39" s="20">
        <f>[1]Hoja1!AC34</f>
        <v>0</v>
      </c>
      <c r="O39" s="20">
        <f>[1]Hoja1!AA34</f>
        <v>0</v>
      </c>
      <c r="P39" s="19">
        <f>[1]Hoja1!AE34</f>
        <v>15632.13</v>
      </c>
      <c r="Q39" s="19">
        <f>[1]Hoja1!AF34</f>
        <v>44367.87</v>
      </c>
    </row>
    <row r="40" spans="1:17" s="21" customFormat="1" ht="18" customHeight="1">
      <c r="A40" s="22">
        <v>34</v>
      </c>
      <c r="B40" s="16" t="str">
        <f>[1]Hoja1!G35</f>
        <v xml:space="preserve">3.2-DPTO. DE ELAB. DE DOC. LEGALES                                              </v>
      </c>
      <c r="C40" s="17" t="str">
        <f>[1]Hoja1!A35</f>
        <v>MARIA CRISTINA TAPIA BENAVENTE</v>
      </c>
      <c r="D40" s="17" t="str">
        <f>[1]Hoja1!H35</f>
        <v xml:space="preserve">ABOGADO(A)                              </v>
      </c>
      <c r="E40" s="16" t="s">
        <v>1902</v>
      </c>
      <c r="F40" s="16" t="str">
        <f>[1]Hoja1!AH35</f>
        <v xml:space="preserve">Femenino  </v>
      </c>
      <c r="G40" s="18">
        <f>[1]Hoja1!K35</f>
        <v>60000</v>
      </c>
      <c r="H40" s="18">
        <f>[1]Hoja1!U35</f>
        <v>3486.65</v>
      </c>
      <c r="I40" s="18">
        <f>[1]Hoja1!V35</f>
        <v>1722</v>
      </c>
      <c r="J40" s="18">
        <f>[1]Hoja1!W35</f>
        <v>1824</v>
      </c>
      <c r="K40" s="18">
        <f>[1]Hoja1!X35</f>
        <v>0</v>
      </c>
      <c r="L40" s="18">
        <f>[1]Hoja1!Y35</f>
        <v>1947.6</v>
      </c>
      <c r="M40" s="19">
        <f>[1]Hoja1!Z35</f>
        <v>0</v>
      </c>
      <c r="N40" s="20">
        <f>[1]Hoja1!AC35</f>
        <v>0</v>
      </c>
      <c r="O40" s="20">
        <f>[1]Hoja1!AA35</f>
        <v>0</v>
      </c>
      <c r="P40" s="19">
        <f>[1]Hoja1!AE35</f>
        <v>8980.25</v>
      </c>
      <c r="Q40" s="19">
        <f>[1]Hoja1!AF35</f>
        <v>51019.75</v>
      </c>
    </row>
    <row r="41" spans="1:17" s="21" customFormat="1" ht="18" customHeight="1">
      <c r="A41" s="15">
        <v>35</v>
      </c>
      <c r="B41" s="16" t="str">
        <f>[1]Hoja1!G36</f>
        <v xml:space="preserve">4.-DIRECCION DE COMUNICACIONES                                                  </v>
      </c>
      <c r="C41" s="17" t="str">
        <f>[1]Hoja1!A36</f>
        <v>ANNIA YAMILET VALDEZ DE LA CRUZ</v>
      </c>
      <c r="D41" s="17" t="str">
        <f>[1]Hoja1!H36</f>
        <v xml:space="preserve">ASESOR(A) DE COMUNICACIONES             </v>
      </c>
      <c r="E41" s="16" t="s">
        <v>1903</v>
      </c>
      <c r="F41" s="16" t="str">
        <f>[1]Hoja1!AH36</f>
        <v xml:space="preserve">Femenino  </v>
      </c>
      <c r="G41" s="18">
        <f>[1]Hoja1!K36</f>
        <v>100000</v>
      </c>
      <c r="H41" s="18">
        <f>[1]Hoja1!U36</f>
        <v>12105.44</v>
      </c>
      <c r="I41" s="18">
        <f>[1]Hoja1!V36</f>
        <v>2870</v>
      </c>
      <c r="J41" s="18">
        <f>[1]Hoja1!W36</f>
        <v>3040</v>
      </c>
      <c r="K41" s="18">
        <f>[1]Hoja1!X36</f>
        <v>0</v>
      </c>
      <c r="L41" s="18">
        <f>[1]Hoja1!Y36</f>
        <v>0</v>
      </c>
      <c r="M41" s="19">
        <f>[1]Hoja1!Z36</f>
        <v>0</v>
      </c>
      <c r="N41" s="20">
        <f>[1]Hoja1!AC36</f>
        <v>0</v>
      </c>
      <c r="O41" s="20">
        <f>[1]Hoja1!AA36</f>
        <v>0</v>
      </c>
      <c r="P41" s="19">
        <f>[1]Hoja1!AE36</f>
        <v>18015.439999999999</v>
      </c>
      <c r="Q41" s="19">
        <f>[1]Hoja1!AF36</f>
        <v>81984.56</v>
      </c>
    </row>
    <row r="42" spans="1:17" s="21" customFormat="1" ht="18" customHeight="1">
      <c r="A42" s="15">
        <v>36</v>
      </c>
      <c r="B42" s="16" t="str">
        <f>[1]Hoja1!G37</f>
        <v xml:space="preserve">4.-DIRECCION DE COMUNICACIONES                                                  </v>
      </c>
      <c r="C42" s="17" t="str">
        <f>[1]Hoja1!A37</f>
        <v>CAROLIN NATALIA ADAMES</v>
      </c>
      <c r="D42" s="17" t="str">
        <f>[1]Hoja1!H37</f>
        <v xml:space="preserve">ENCARGADA DE CONTENIDO                  </v>
      </c>
      <c r="E42" s="16" t="s">
        <v>1902</v>
      </c>
      <c r="F42" s="16" t="str">
        <f>[1]Hoja1!AH37</f>
        <v xml:space="preserve">Femenino  </v>
      </c>
      <c r="G42" s="18">
        <f>[1]Hoja1!K37</f>
        <v>80000</v>
      </c>
      <c r="H42" s="18">
        <f>[1]Hoja1!U37</f>
        <v>7400.94</v>
      </c>
      <c r="I42" s="18">
        <f>[1]Hoja1!V37</f>
        <v>2296</v>
      </c>
      <c r="J42" s="18">
        <f>[1]Hoja1!W37</f>
        <v>2432</v>
      </c>
      <c r="K42" s="18">
        <f>[1]Hoja1!X37</f>
        <v>0</v>
      </c>
      <c r="L42" s="18">
        <f>[1]Hoja1!Y37</f>
        <v>0</v>
      </c>
      <c r="M42" s="19">
        <f>[1]Hoja1!Z37</f>
        <v>0</v>
      </c>
      <c r="N42" s="20">
        <f>[1]Hoja1!AC37</f>
        <v>0</v>
      </c>
      <c r="O42" s="20">
        <f>[1]Hoja1!AA37</f>
        <v>0</v>
      </c>
      <c r="P42" s="19">
        <f>[1]Hoja1!AE37</f>
        <v>12128.94</v>
      </c>
      <c r="Q42" s="19">
        <f>[1]Hoja1!AF37</f>
        <v>67871.06</v>
      </c>
    </row>
    <row r="43" spans="1:17" s="21" customFormat="1" ht="18" customHeight="1">
      <c r="A43" s="15">
        <v>37</v>
      </c>
      <c r="B43" s="16" t="str">
        <f>[1]Hoja1!G38</f>
        <v xml:space="preserve">4.-DIRECCION DE COMUNICACIONES                                                  </v>
      </c>
      <c r="C43" s="17" t="str">
        <f>[1]Hoja1!A38</f>
        <v>COPERNICO LUCIANO LUCIANO</v>
      </c>
      <c r="D43" s="17" t="str">
        <f>[1]Hoja1!H38</f>
        <v xml:space="preserve">ENC. DE AUDIOVISUALES                   </v>
      </c>
      <c r="E43" s="16" t="s">
        <v>1902</v>
      </c>
      <c r="F43" s="16" t="str">
        <f>[1]Hoja1!AH38</f>
        <v xml:space="preserve">Masculino </v>
      </c>
      <c r="G43" s="18">
        <f>[1]Hoja1!K38</f>
        <v>75000</v>
      </c>
      <c r="H43" s="18">
        <f>[1]Hoja1!U38</f>
        <v>6309.35</v>
      </c>
      <c r="I43" s="18">
        <f>[1]Hoja1!V38</f>
        <v>2152.5</v>
      </c>
      <c r="J43" s="18">
        <f>[1]Hoja1!W38</f>
        <v>2280</v>
      </c>
      <c r="K43" s="18">
        <f>[1]Hoja1!X38</f>
        <v>0</v>
      </c>
      <c r="L43" s="18">
        <f>[1]Hoja1!Y38</f>
        <v>1947.6</v>
      </c>
      <c r="M43" s="19">
        <f>[1]Hoja1!Z38</f>
        <v>5000</v>
      </c>
      <c r="N43" s="20">
        <f>[1]Hoja1!AC38</f>
        <v>0</v>
      </c>
      <c r="O43" s="20">
        <f>[1]Hoja1!AA38</f>
        <v>0</v>
      </c>
      <c r="P43" s="19">
        <f>[1]Hoja1!AE38</f>
        <v>17689.45</v>
      </c>
      <c r="Q43" s="19">
        <f>[1]Hoja1!AF38</f>
        <v>57310.55</v>
      </c>
    </row>
    <row r="44" spans="1:17" s="21" customFormat="1" ht="18" customHeight="1">
      <c r="A44" s="22">
        <v>38</v>
      </c>
      <c r="B44" s="16" t="str">
        <f>[1]Hoja1!G39</f>
        <v xml:space="preserve">4.-DIRECCION DE COMUNICACIONES                                                  </v>
      </c>
      <c r="C44" s="17" t="str">
        <f>[1]Hoja1!A39</f>
        <v>EDISON RAFAEL FERNANDEZ VERAS</v>
      </c>
      <c r="D44" s="17" t="str">
        <f>[1]Hoja1!H39</f>
        <v xml:space="preserve">DIR. PROGRM. VISION MNCPL               </v>
      </c>
      <c r="E44" s="16" t="s">
        <v>1902</v>
      </c>
      <c r="F44" s="16" t="str">
        <f>[1]Hoja1!AH39</f>
        <v xml:space="preserve">Masculino </v>
      </c>
      <c r="G44" s="18">
        <f>[1]Hoja1!K39</f>
        <v>150000</v>
      </c>
      <c r="H44" s="18">
        <f>[1]Hoja1!U39</f>
        <v>23866.69</v>
      </c>
      <c r="I44" s="18">
        <f>[1]Hoja1!V39</f>
        <v>4305</v>
      </c>
      <c r="J44" s="18">
        <f>[1]Hoja1!W39</f>
        <v>4560</v>
      </c>
      <c r="K44" s="18">
        <f>[1]Hoja1!X39</f>
        <v>0</v>
      </c>
      <c r="L44" s="18">
        <f>[1]Hoja1!Y39</f>
        <v>0</v>
      </c>
      <c r="M44" s="19">
        <f>[1]Hoja1!Z39</f>
        <v>0</v>
      </c>
      <c r="N44" s="20">
        <f>[1]Hoja1!AC39</f>
        <v>0</v>
      </c>
      <c r="O44" s="20">
        <f>[1]Hoja1!AA39</f>
        <v>0</v>
      </c>
      <c r="P44" s="19">
        <f>[1]Hoja1!AE39</f>
        <v>32731.69</v>
      </c>
      <c r="Q44" s="19">
        <f>[1]Hoja1!AF39</f>
        <v>117268.31</v>
      </c>
    </row>
    <row r="45" spans="1:17" s="21" customFormat="1" ht="18" customHeight="1">
      <c r="A45" s="15">
        <v>39</v>
      </c>
      <c r="B45" s="16" t="str">
        <f>[1]Hoja1!G40</f>
        <v xml:space="preserve">4.-DIRECCION DE COMUNICACIONES                                                  </v>
      </c>
      <c r="C45" s="17" t="str">
        <f>[1]Hoja1!A40</f>
        <v>FELICIA MELLA VASQUEZ</v>
      </c>
      <c r="D45" s="17" t="str">
        <f>[1]Hoja1!H40</f>
        <v xml:space="preserve">COMUNICACION INTERNA                    </v>
      </c>
      <c r="E45" s="16" t="s">
        <v>1902</v>
      </c>
      <c r="F45" s="16" t="str">
        <f>[1]Hoja1!AH40</f>
        <v xml:space="preserve">Femenino  </v>
      </c>
      <c r="G45" s="18">
        <f>[1]Hoja1!K40</f>
        <v>60000</v>
      </c>
      <c r="H45" s="18">
        <f>[1]Hoja1!U40</f>
        <v>3486.65</v>
      </c>
      <c r="I45" s="18">
        <f>[1]Hoja1!V40</f>
        <v>1722</v>
      </c>
      <c r="J45" s="18">
        <f>[1]Hoja1!W40</f>
        <v>1824</v>
      </c>
      <c r="K45" s="18">
        <f>[1]Hoja1!X40</f>
        <v>0</v>
      </c>
      <c r="L45" s="18">
        <f>[1]Hoja1!Y40</f>
        <v>0</v>
      </c>
      <c r="M45" s="19">
        <f>[1]Hoja1!Z40</f>
        <v>7471.78</v>
      </c>
      <c r="N45" s="20">
        <f>[1]Hoja1!AC40</f>
        <v>0</v>
      </c>
      <c r="O45" s="20">
        <f>[1]Hoja1!AA40</f>
        <v>0</v>
      </c>
      <c r="P45" s="19">
        <f>[1]Hoja1!AE40</f>
        <v>14504.43</v>
      </c>
      <c r="Q45" s="19">
        <f>[1]Hoja1!AF40</f>
        <v>45495.57</v>
      </c>
    </row>
    <row r="46" spans="1:17" s="21" customFormat="1" ht="18" customHeight="1">
      <c r="A46" s="15">
        <v>40</v>
      </c>
      <c r="B46" s="16" t="str">
        <f>[1]Hoja1!G41</f>
        <v xml:space="preserve">4.-DIRECCION DE COMUNICACIONES                                                  </v>
      </c>
      <c r="C46" s="17" t="str">
        <f>[1]Hoja1!A41</f>
        <v>JUAN FRANCISCO FELIZ SANCHEZ</v>
      </c>
      <c r="D46" s="17" t="str">
        <f>[1]Hoja1!H41</f>
        <v xml:space="preserve">FOTOGRAFO                               </v>
      </c>
      <c r="E46" s="16" t="s">
        <v>1902</v>
      </c>
      <c r="F46" s="16" t="str">
        <f>[1]Hoja1!AH41</f>
        <v xml:space="preserve">Masculino </v>
      </c>
      <c r="G46" s="18">
        <f>[1]Hoja1!K41</f>
        <v>25000</v>
      </c>
      <c r="H46" s="18">
        <f>[1]Hoja1!U41</f>
        <v>0</v>
      </c>
      <c r="I46" s="18">
        <f>[1]Hoja1!V41</f>
        <v>717.5</v>
      </c>
      <c r="J46" s="18">
        <f>[1]Hoja1!W41</f>
        <v>760</v>
      </c>
      <c r="K46" s="18">
        <f>[1]Hoja1!X41</f>
        <v>1715.46</v>
      </c>
      <c r="L46" s="18">
        <f>[1]Hoja1!Y41</f>
        <v>0</v>
      </c>
      <c r="M46" s="19">
        <f>[1]Hoja1!Z41</f>
        <v>14526.06</v>
      </c>
      <c r="N46" s="20">
        <f>[1]Hoja1!AC41</f>
        <v>0</v>
      </c>
      <c r="O46" s="20">
        <f>[1]Hoja1!AA41</f>
        <v>0</v>
      </c>
      <c r="P46" s="19">
        <f>[1]Hoja1!AE41</f>
        <v>17719.02</v>
      </c>
      <c r="Q46" s="19">
        <f>[1]Hoja1!AF41</f>
        <v>7280.98</v>
      </c>
    </row>
    <row r="47" spans="1:17" s="21" customFormat="1" ht="18" customHeight="1">
      <c r="A47" s="15">
        <v>41</v>
      </c>
      <c r="B47" s="16" t="str">
        <f>[1]Hoja1!G42</f>
        <v xml:space="preserve">4.-DIRECCION DE COMUNICACIONES                                                  </v>
      </c>
      <c r="C47" s="17" t="str">
        <f>[1]Hoja1!A42</f>
        <v>RONNY LEANDRO NAVARRO FELIX</v>
      </c>
      <c r="D47" s="17" t="str">
        <f>[1]Hoja1!H42</f>
        <v xml:space="preserve">ANALISTA DE COMUNICACIONES              </v>
      </c>
      <c r="E47" s="16" t="s">
        <v>1902</v>
      </c>
      <c r="F47" s="16" t="str">
        <f>[1]Hoja1!AH42</f>
        <v xml:space="preserve">Masculino </v>
      </c>
      <c r="G47" s="18">
        <f>[1]Hoja1!K42</f>
        <v>60000</v>
      </c>
      <c r="H47" s="18">
        <f>[1]Hoja1!U42</f>
        <v>3143.56</v>
      </c>
      <c r="I47" s="18">
        <f>[1]Hoja1!V42</f>
        <v>1722</v>
      </c>
      <c r="J47" s="18">
        <f>[1]Hoja1!W42</f>
        <v>1824</v>
      </c>
      <c r="K47" s="18">
        <f>[1]Hoja1!X42</f>
        <v>1715.46</v>
      </c>
      <c r="L47" s="18">
        <f>[1]Hoja1!Y42</f>
        <v>0</v>
      </c>
      <c r="M47" s="19">
        <f>[1]Hoja1!Z42</f>
        <v>7011.74</v>
      </c>
      <c r="N47" s="20">
        <f>[1]Hoja1!AC42</f>
        <v>0</v>
      </c>
      <c r="O47" s="20">
        <f>[1]Hoja1!AA42</f>
        <v>0</v>
      </c>
      <c r="P47" s="19">
        <f>[1]Hoja1!AE42</f>
        <v>15416.76</v>
      </c>
      <c r="Q47" s="19">
        <f>[1]Hoja1!AF42</f>
        <v>44583.24</v>
      </c>
    </row>
    <row r="48" spans="1:17" s="21" customFormat="1" ht="18" customHeight="1">
      <c r="A48" s="22">
        <v>42</v>
      </c>
      <c r="B48" s="16" t="str">
        <f>[1]Hoja1!G43</f>
        <v xml:space="preserve">4.-DIRECCION DE COMUNICACIONES                                                  </v>
      </c>
      <c r="C48" s="17" t="str">
        <f>[1]Hoja1!A43</f>
        <v>YENIFER YOKASTA VALENZUELA FIGUEREO</v>
      </c>
      <c r="D48" s="17" t="str">
        <f>[1]Hoja1!H43</f>
        <v xml:space="preserve">AUXILIAR TECNICO                        </v>
      </c>
      <c r="E48" s="16" t="s">
        <v>1902</v>
      </c>
      <c r="F48" s="16" t="str">
        <f>[1]Hoja1!AH43</f>
        <v xml:space="preserve">Femenino  </v>
      </c>
      <c r="G48" s="18">
        <f>[1]Hoja1!K43</f>
        <v>50000</v>
      </c>
      <c r="H48" s="18">
        <f>[1]Hoja1!U43</f>
        <v>1854</v>
      </c>
      <c r="I48" s="18">
        <f>[1]Hoja1!V43</f>
        <v>1435</v>
      </c>
      <c r="J48" s="18">
        <f>[1]Hoja1!W43</f>
        <v>1520</v>
      </c>
      <c r="K48" s="18">
        <f>[1]Hoja1!X43</f>
        <v>0</v>
      </c>
      <c r="L48" s="18">
        <f>[1]Hoja1!Y43</f>
        <v>0</v>
      </c>
      <c r="M48" s="19">
        <f>[1]Hoja1!Z43</f>
        <v>0</v>
      </c>
      <c r="N48" s="20">
        <f>[1]Hoja1!AC43</f>
        <v>0</v>
      </c>
      <c r="O48" s="20">
        <f>[1]Hoja1!AA43</f>
        <v>0</v>
      </c>
      <c r="P48" s="19">
        <f>[1]Hoja1!AE43</f>
        <v>4809</v>
      </c>
      <c r="Q48" s="19">
        <f>[1]Hoja1!AF43</f>
        <v>45191</v>
      </c>
    </row>
    <row r="49" spans="1:17" s="21" customFormat="1" ht="18" customHeight="1">
      <c r="A49" s="15">
        <v>43</v>
      </c>
      <c r="B49" s="16" t="str">
        <f>[1]Hoja1!G44</f>
        <v xml:space="preserve">4.1-DPTO. DE PROTOCOLO                                                          </v>
      </c>
      <c r="C49" s="17" t="str">
        <f>[1]Hoja1!A44</f>
        <v>ASHLY JIMENEZ SANTOS</v>
      </c>
      <c r="D49" s="17" t="str">
        <f>[1]Hoja1!H44</f>
        <v xml:space="preserve">RECEPCIONISTA                           </v>
      </c>
      <c r="E49" s="16" t="s">
        <v>1902</v>
      </c>
      <c r="F49" s="16" t="str">
        <f>[1]Hoja1!AH44</f>
        <v xml:space="preserve">Femenino  </v>
      </c>
      <c r="G49" s="18">
        <f>[1]Hoja1!K44</f>
        <v>35000</v>
      </c>
      <c r="H49" s="18">
        <f>[1]Hoja1!U44</f>
        <v>0</v>
      </c>
      <c r="I49" s="18">
        <f>[1]Hoja1!V44</f>
        <v>1004.5</v>
      </c>
      <c r="J49" s="18">
        <f>[1]Hoja1!W44</f>
        <v>1064</v>
      </c>
      <c r="K49" s="18">
        <f>[1]Hoja1!X44</f>
        <v>0</v>
      </c>
      <c r="L49" s="18">
        <f>[1]Hoja1!Y44</f>
        <v>0</v>
      </c>
      <c r="M49" s="19">
        <f>[1]Hoja1!Z44</f>
        <v>3000</v>
      </c>
      <c r="N49" s="20">
        <f>[1]Hoja1!AC44</f>
        <v>0</v>
      </c>
      <c r="O49" s="20">
        <f>[1]Hoja1!AA44</f>
        <v>0</v>
      </c>
      <c r="P49" s="19">
        <f>[1]Hoja1!AE44</f>
        <v>5068.5</v>
      </c>
      <c r="Q49" s="19">
        <f>[1]Hoja1!AF44</f>
        <v>29931.5</v>
      </c>
    </row>
    <row r="50" spans="1:17" s="21" customFormat="1" ht="18" customHeight="1">
      <c r="A50" s="15">
        <v>44</v>
      </c>
      <c r="B50" s="16" t="str">
        <f>[1]Hoja1!G45</f>
        <v xml:space="preserve">4.1-DPTO. DE PROTOCOLO                                                          </v>
      </c>
      <c r="C50" s="17" t="str">
        <f>[1]Hoja1!A45</f>
        <v>BERONICA TAVERA  MATEO</v>
      </c>
      <c r="D50" s="17" t="str">
        <f>[1]Hoja1!H45</f>
        <v xml:space="preserve">AUXILIAR ADMINISTRATIVO                 </v>
      </c>
      <c r="E50" s="16" t="s">
        <v>1902</v>
      </c>
      <c r="F50" s="16" t="str">
        <f>[1]Hoja1!AH45</f>
        <v xml:space="preserve">Femenino  </v>
      </c>
      <c r="G50" s="18">
        <f>[1]Hoja1!K45</f>
        <v>30000</v>
      </c>
      <c r="H50" s="18">
        <f>[1]Hoja1!U45</f>
        <v>0</v>
      </c>
      <c r="I50" s="18">
        <f>[1]Hoja1!V45</f>
        <v>861</v>
      </c>
      <c r="J50" s="18">
        <f>[1]Hoja1!W45</f>
        <v>912</v>
      </c>
      <c r="K50" s="18">
        <f>[1]Hoja1!X45</f>
        <v>0</v>
      </c>
      <c r="L50" s="18">
        <f>[1]Hoja1!Y45</f>
        <v>0</v>
      </c>
      <c r="M50" s="19">
        <f>[1]Hoja1!Z45</f>
        <v>0</v>
      </c>
      <c r="N50" s="20">
        <f>[1]Hoja1!AC45</f>
        <v>0</v>
      </c>
      <c r="O50" s="20">
        <f>[1]Hoja1!AA45</f>
        <v>0</v>
      </c>
      <c r="P50" s="19">
        <f>[1]Hoja1!AE45</f>
        <v>1773</v>
      </c>
      <c r="Q50" s="19">
        <f>[1]Hoja1!AF45</f>
        <v>28227</v>
      </c>
    </row>
    <row r="51" spans="1:17" s="21" customFormat="1" ht="18" customHeight="1">
      <c r="A51" s="15">
        <v>45</v>
      </c>
      <c r="B51" s="16" t="str">
        <f>[1]Hoja1!G46</f>
        <v xml:space="preserve">4.1-DPTO. DE PROTOCOLO                                                          </v>
      </c>
      <c r="C51" s="17" t="str">
        <f>[1]Hoja1!A46</f>
        <v>CARLOS ANDRES RODRIGUEZ DE LA CRUZ</v>
      </c>
      <c r="D51" s="17" t="str">
        <f>[1]Hoja1!H46</f>
        <v xml:space="preserve">AUXILIAR DE PROTOCOLO                   </v>
      </c>
      <c r="E51" s="16" t="s">
        <v>1903</v>
      </c>
      <c r="F51" s="16" t="str">
        <f>[1]Hoja1!AH46</f>
        <v xml:space="preserve">Masculino </v>
      </c>
      <c r="G51" s="18">
        <f>[1]Hoja1!K46</f>
        <v>25000</v>
      </c>
      <c r="H51" s="18">
        <f>[1]Hoja1!U46</f>
        <v>0</v>
      </c>
      <c r="I51" s="18">
        <f>[1]Hoja1!V46</f>
        <v>717.5</v>
      </c>
      <c r="J51" s="18">
        <f>[1]Hoja1!W46</f>
        <v>760</v>
      </c>
      <c r="K51" s="18">
        <f>[1]Hoja1!X46</f>
        <v>0</v>
      </c>
      <c r="L51" s="18">
        <f>[1]Hoja1!Y46</f>
        <v>0</v>
      </c>
      <c r="M51" s="19">
        <f>[1]Hoja1!Z46</f>
        <v>0</v>
      </c>
      <c r="N51" s="20">
        <f>[1]Hoja1!AC46</f>
        <v>0</v>
      </c>
      <c r="O51" s="20">
        <f>[1]Hoja1!AA46</f>
        <v>0</v>
      </c>
      <c r="P51" s="19">
        <f>[1]Hoja1!AE46</f>
        <v>1477.5</v>
      </c>
      <c r="Q51" s="19">
        <f>[1]Hoja1!AF46</f>
        <v>23522.5</v>
      </c>
    </row>
    <row r="52" spans="1:17" s="21" customFormat="1" ht="18" customHeight="1">
      <c r="A52" s="22">
        <v>46</v>
      </c>
      <c r="B52" s="16" t="str">
        <f>[1]Hoja1!G47</f>
        <v xml:space="preserve">4.1-DPTO. DE PROTOCOLO                                                          </v>
      </c>
      <c r="C52" s="17" t="str">
        <f>[1]Hoja1!A47</f>
        <v>DANY PIMENTEL FAMILIA</v>
      </c>
      <c r="D52" s="17" t="str">
        <f>[1]Hoja1!H47</f>
        <v xml:space="preserve">CAMARERO                                </v>
      </c>
      <c r="E52" s="16" t="s">
        <v>1902</v>
      </c>
      <c r="F52" s="16" t="str">
        <f>[1]Hoja1!AH47</f>
        <v xml:space="preserve">Masculino </v>
      </c>
      <c r="G52" s="18">
        <f>[1]Hoja1!K47</f>
        <v>28000</v>
      </c>
      <c r="H52" s="18">
        <f>[1]Hoja1!U47</f>
        <v>0</v>
      </c>
      <c r="I52" s="18">
        <f>[1]Hoja1!V47</f>
        <v>803.6</v>
      </c>
      <c r="J52" s="18">
        <f>[1]Hoja1!W47</f>
        <v>851.2</v>
      </c>
      <c r="K52" s="18">
        <f>[1]Hoja1!X47</f>
        <v>0</v>
      </c>
      <c r="L52" s="18">
        <f>[1]Hoja1!Y47</f>
        <v>0</v>
      </c>
      <c r="M52" s="19">
        <f>[1]Hoja1!Z47</f>
        <v>15423.13</v>
      </c>
      <c r="N52" s="20">
        <f>[1]Hoja1!AC47</f>
        <v>0</v>
      </c>
      <c r="O52" s="20">
        <f>[1]Hoja1!AA47</f>
        <v>0</v>
      </c>
      <c r="P52" s="19">
        <f>[1]Hoja1!AE47</f>
        <v>17077.93</v>
      </c>
      <c r="Q52" s="19">
        <f>[1]Hoja1!AF47</f>
        <v>10922.07</v>
      </c>
    </row>
    <row r="53" spans="1:17" s="21" customFormat="1" ht="18" customHeight="1">
      <c r="A53" s="15">
        <v>47</v>
      </c>
      <c r="B53" s="16" t="str">
        <f>[1]Hoja1!G48</f>
        <v xml:space="preserve">4.1-DPTO. DE PROTOCOLO                                                          </v>
      </c>
      <c r="C53" s="17" t="str">
        <f>[1]Hoja1!A48</f>
        <v>ILONKA LUISANA REYNOSO RAMIREZ</v>
      </c>
      <c r="D53" s="17" t="str">
        <f>[1]Hoja1!H48</f>
        <v xml:space="preserve">RECEPCIONISTA                           </v>
      </c>
      <c r="E53" s="16" t="s">
        <v>1902</v>
      </c>
      <c r="F53" s="16" t="str">
        <f>[1]Hoja1!AH48</f>
        <v xml:space="preserve">Femenino  </v>
      </c>
      <c r="G53" s="18">
        <f>[1]Hoja1!K48</f>
        <v>35000</v>
      </c>
      <c r="H53" s="18">
        <f>[1]Hoja1!U48</f>
        <v>0</v>
      </c>
      <c r="I53" s="18">
        <f>[1]Hoja1!V48</f>
        <v>1004.5</v>
      </c>
      <c r="J53" s="18">
        <f>[1]Hoja1!W48</f>
        <v>1064</v>
      </c>
      <c r="K53" s="18">
        <f>[1]Hoja1!X48</f>
        <v>0</v>
      </c>
      <c r="L53" s="18">
        <f>[1]Hoja1!Y48</f>
        <v>0</v>
      </c>
      <c r="M53" s="19">
        <f>[1]Hoja1!Z48</f>
        <v>300</v>
      </c>
      <c r="N53" s="20">
        <f>[1]Hoja1!AC48</f>
        <v>0</v>
      </c>
      <c r="O53" s="20">
        <f>[1]Hoja1!AA48</f>
        <v>0</v>
      </c>
      <c r="P53" s="19">
        <f>[1]Hoja1!AE48</f>
        <v>2368.5</v>
      </c>
      <c r="Q53" s="19">
        <f>[1]Hoja1!AF48</f>
        <v>32631.5</v>
      </c>
    </row>
    <row r="54" spans="1:17" s="21" customFormat="1" ht="18" customHeight="1">
      <c r="A54" s="15">
        <v>48</v>
      </c>
      <c r="B54" s="16" t="str">
        <f>[1]Hoja1!G49</f>
        <v xml:space="preserve">4.1-DPTO. DE PROTOCOLO                                                          </v>
      </c>
      <c r="C54" s="17" t="str">
        <f>[1]Hoja1!A49</f>
        <v>IRSA RANYERI ALCANTARA RAMIREZ</v>
      </c>
      <c r="D54" s="17" t="str">
        <f>[1]Hoja1!H49</f>
        <v xml:space="preserve">SECRETARIA                              </v>
      </c>
      <c r="E54" s="16" t="s">
        <v>1902</v>
      </c>
      <c r="F54" s="16" t="str">
        <f>[1]Hoja1!AH49</f>
        <v xml:space="preserve">Femenino  </v>
      </c>
      <c r="G54" s="18">
        <f>[1]Hoja1!K49</f>
        <v>26000</v>
      </c>
      <c r="H54" s="18">
        <f>[1]Hoja1!U49</f>
        <v>0</v>
      </c>
      <c r="I54" s="18">
        <f>[1]Hoja1!V49</f>
        <v>746.2</v>
      </c>
      <c r="J54" s="18">
        <f>[1]Hoja1!W49</f>
        <v>790.4</v>
      </c>
      <c r="K54" s="18">
        <f>[1]Hoja1!X49</f>
        <v>0</v>
      </c>
      <c r="L54" s="18">
        <f>[1]Hoja1!Y49</f>
        <v>0</v>
      </c>
      <c r="M54" s="19">
        <f>[1]Hoja1!Z49</f>
        <v>0</v>
      </c>
      <c r="N54" s="20">
        <f>[1]Hoja1!AC49</f>
        <v>0</v>
      </c>
      <c r="O54" s="20">
        <f>[1]Hoja1!AA49</f>
        <v>0</v>
      </c>
      <c r="P54" s="19">
        <f>[1]Hoja1!AE49</f>
        <v>1536.6</v>
      </c>
      <c r="Q54" s="19">
        <f>[1]Hoja1!AF49</f>
        <v>24463.4</v>
      </c>
    </row>
    <row r="55" spans="1:17" s="21" customFormat="1" ht="18" customHeight="1">
      <c r="A55" s="15">
        <v>49</v>
      </c>
      <c r="B55" s="16" t="str">
        <f>[1]Hoja1!G50</f>
        <v xml:space="preserve">4.1-DPTO. DE PROTOCOLO                                                          </v>
      </c>
      <c r="C55" s="17" t="str">
        <f>[1]Hoja1!A50</f>
        <v>KASSANDRA SANTOS FIGARIS</v>
      </c>
      <c r="D55" s="17" t="str">
        <f>[1]Hoja1!H50</f>
        <v xml:space="preserve">RECEPCIONISTA                           </v>
      </c>
      <c r="E55" s="16" t="s">
        <v>1902</v>
      </c>
      <c r="F55" s="16" t="str">
        <f>[1]Hoja1!AH50</f>
        <v xml:space="preserve">Femenino  </v>
      </c>
      <c r="G55" s="18">
        <f>[1]Hoja1!K50</f>
        <v>35000</v>
      </c>
      <c r="H55" s="18">
        <f>[1]Hoja1!U50</f>
        <v>0</v>
      </c>
      <c r="I55" s="18">
        <f>[1]Hoja1!V50</f>
        <v>1004.5</v>
      </c>
      <c r="J55" s="18">
        <f>[1]Hoja1!W50</f>
        <v>1064</v>
      </c>
      <c r="K55" s="18">
        <f>[1]Hoja1!X50</f>
        <v>0</v>
      </c>
      <c r="L55" s="18">
        <f>[1]Hoja1!Y50</f>
        <v>0</v>
      </c>
      <c r="M55" s="19">
        <f>[1]Hoja1!Z50</f>
        <v>4680</v>
      </c>
      <c r="N55" s="20">
        <f>[1]Hoja1!AC50</f>
        <v>0</v>
      </c>
      <c r="O55" s="20">
        <f>[1]Hoja1!AA50</f>
        <v>0</v>
      </c>
      <c r="P55" s="19">
        <f>[1]Hoja1!AE50</f>
        <v>6748.5</v>
      </c>
      <c r="Q55" s="19">
        <f>[1]Hoja1!AF50</f>
        <v>28251.5</v>
      </c>
    </row>
    <row r="56" spans="1:17" s="21" customFormat="1" ht="18" customHeight="1">
      <c r="A56" s="22">
        <v>50</v>
      </c>
      <c r="B56" s="16" t="str">
        <f>[1]Hoja1!G51</f>
        <v xml:space="preserve">4.1-DPTO. DE PROTOCOLO                                                          </v>
      </c>
      <c r="C56" s="17" t="str">
        <f>[1]Hoja1!A51</f>
        <v>MARIANA JOSEFINA GOMEZ NUÑEZ</v>
      </c>
      <c r="D56" s="17" t="str">
        <f>[1]Hoja1!H51</f>
        <v xml:space="preserve">GESTOR DE PROTOCOLO                     </v>
      </c>
      <c r="E56" s="16" t="s">
        <v>1902</v>
      </c>
      <c r="F56" s="16" t="str">
        <f>[1]Hoja1!AH51</f>
        <v xml:space="preserve">Femenino  </v>
      </c>
      <c r="G56" s="18">
        <f>[1]Hoja1!K51</f>
        <v>46000</v>
      </c>
      <c r="H56" s="18">
        <f>[1]Hoja1!U51</f>
        <v>1289.46</v>
      </c>
      <c r="I56" s="18">
        <f>[1]Hoja1!V51</f>
        <v>1320.2</v>
      </c>
      <c r="J56" s="18">
        <f>[1]Hoja1!W51</f>
        <v>1398.4</v>
      </c>
      <c r="K56" s="18">
        <f>[1]Hoja1!X51</f>
        <v>0</v>
      </c>
      <c r="L56" s="18">
        <f>[1]Hoja1!Y51</f>
        <v>0</v>
      </c>
      <c r="M56" s="19">
        <f>[1]Hoja1!Z51</f>
        <v>0</v>
      </c>
      <c r="N56" s="20">
        <f>[1]Hoja1!AC51</f>
        <v>0</v>
      </c>
      <c r="O56" s="20">
        <f>[1]Hoja1!AA51</f>
        <v>0</v>
      </c>
      <c r="P56" s="19">
        <f>[1]Hoja1!AE51</f>
        <v>4008.06</v>
      </c>
      <c r="Q56" s="19">
        <f>[1]Hoja1!AF51</f>
        <v>41991.94</v>
      </c>
    </row>
    <row r="57" spans="1:17" s="21" customFormat="1" ht="18" customHeight="1">
      <c r="A57" s="15">
        <v>51</v>
      </c>
      <c r="B57" s="16" t="str">
        <f>[1]Hoja1!G52</f>
        <v xml:space="preserve">4.1-DPTO. DE PROTOCOLO                                                          </v>
      </c>
      <c r="C57" s="17" t="str">
        <f>[1]Hoja1!A52</f>
        <v>PAMELA NOELI GOMEZ SANCHEZ</v>
      </c>
      <c r="D57" s="17" t="str">
        <f>[1]Hoja1!H52</f>
        <v xml:space="preserve">TECNICO ADMINISTRATIVO                  </v>
      </c>
      <c r="E57" s="16" t="s">
        <v>1902</v>
      </c>
      <c r="F57" s="16" t="str">
        <f>[1]Hoja1!AH52</f>
        <v xml:space="preserve">Femenino  </v>
      </c>
      <c r="G57" s="18">
        <f>[1]Hoja1!K52</f>
        <v>46000</v>
      </c>
      <c r="H57" s="18">
        <f>[1]Hoja1!U52</f>
        <v>1289.46</v>
      </c>
      <c r="I57" s="18">
        <f>[1]Hoja1!V52</f>
        <v>1320.2</v>
      </c>
      <c r="J57" s="18">
        <f>[1]Hoja1!W52</f>
        <v>1398.4</v>
      </c>
      <c r="K57" s="18">
        <f>[1]Hoja1!X52</f>
        <v>0</v>
      </c>
      <c r="L57" s="18">
        <f>[1]Hoja1!Y52</f>
        <v>0</v>
      </c>
      <c r="M57" s="19">
        <f>[1]Hoja1!Z52</f>
        <v>0</v>
      </c>
      <c r="N57" s="20">
        <f>[1]Hoja1!AC52</f>
        <v>0</v>
      </c>
      <c r="O57" s="20">
        <f>[1]Hoja1!AA52</f>
        <v>0</v>
      </c>
      <c r="P57" s="19">
        <f>[1]Hoja1!AE52</f>
        <v>4008.06</v>
      </c>
      <c r="Q57" s="19">
        <f>[1]Hoja1!AF52</f>
        <v>41991.94</v>
      </c>
    </row>
    <row r="58" spans="1:17" s="21" customFormat="1" ht="18" customHeight="1">
      <c r="A58" s="15">
        <v>52</v>
      </c>
      <c r="B58" s="16" t="str">
        <f>[1]Hoja1!G53</f>
        <v xml:space="preserve">4.1-DPTO. DE PROTOCOLO                                                          </v>
      </c>
      <c r="C58" s="17" t="str">
        <f>[1]Hoja1!A53</f>
        <v>PAOLA MICHELLE CRUZ GARCIA</v>
      </c>
      <c r="D58" s="17" t="str">
        <f>[1]Hoja1!H53</f>
        <v xml:space="preserve">RECEPCIONISTA                           </v>
      </c>
      <c r="E58" s="16" t="s">
        <v>1902</v>
      </c>
      <c r="F58" s="16" t="str">
        <f>[1]Hoja1!AH53</f>
        <v xml:space="preserve">Femenino  </v>
      </c>
      <c r="G58" s="18">
        <f>[1]Hoja1!K53</f>
        <v>35000</v>
      </c>
      <c r="H58" s="18">
        <f>[1]Hoja1!U53</f>
        <v>0</v>
      </c>
      <c r="I58" s="18">
        <f>[1]Hoja1!V53</f>
        <v>1004.5</v>
      </c>
      <c r="J58" s="18">
        <f>[1]Hoja1!W53</f>
        <v>1064</v>
      </c>
      <c r="K58" s="18">
        <f>[1]Hoja1!X53</f>
        <v>0</v>
      </c>
      <c r="L58" s="18">
        <f>[1]Hoja1!Y53</f>
        <v>0</v>
      </c>
      <c r="M58" s="19">
        <f>[1]Hoja1!Z53</f>
        <v>2000</v>
      </c>
      <c r="N58" s="20">
        <f>[1]Hoja1!AC53</f>
        <v>0</v>
      </c>
      <c r="O58" s="20">
        <f>[1]Hoja1!AA53</f>
        <v>0</v>
      </c>
      <c r="P58" s="19">
        <f>[1]Hoja1!AE53</f>
        <v>4068.5</v>
      </c>
      <c r="Q58" s="19">
        <f>[1]Hoja1!AF53</f>
        <v>30931.5</v>
      </c>
    </row>
    <row r="59" spans="1:17" s="21" customFormat="1" ht="18" customHeight="1">
      <c r="A59" s="15">
        <v>53</v>
      </c>
      <c r="B59" s="16" t="str">
        <f>[1]Hoja1!G54</f>
        <v xml:space="preserve">4.1-DPTO. DE PROTOCOLO                                                          </v>
      </c>
      <c r="C59" s="17" t="str">
        <f>[1]Hoja1!A54</f>
        <v>ROSA DERNI VICIOSO RAMOS DE G.</v>
      </c>
      <c r="D59" s="17" t="str">
        <f>[1]Hoja1!H54</f>
        <v xml:space="preserve">ENCARGADO(A)                            </v>
      </c>
      <c r="E59" s="16" t="s">
        <v>1902</v>
      </c>
      <c r="F59" s="16" t="str">
        <f>[1]Hoja1!AH54</f>
        <v xml:space="preserve">Femenino  </v>
      </c>
      <c r="G59" s="18">
        <f>[1]Hoja1!K54</f>
        <v>90000</v>
      </c>
      <c r="H59" s="18">
        <f>[1]Hoja1!U54</f>
        <v>9753.19</v>
      </c>
      <c r="I59" s="18">
        <f>[1]Hoja1!V54</f>
        <v>2583</v>
      </c>
      <c r="J59" s="18">
        <f>[1]Hoja1!W54</f>
        <v>2736</v>
      </c>
      <c r="K59" s="18">
        <f>[1]Hoja1!X54</f>
        <v>0</v>
      </c>
      <c r="L59" s="18">
        <f>[1]Hoja1!Y54</f>
        <v>0</v>
      </c>
      <c r="M59" s="19">
        <f>[1]Hoja1!Z54</f>
        <v>4000</v>
      </c>
      <c r="N59" s="20">
        <f>[1]Hoja1!AC54</f>
        <v>0</v>
      </c>
      <c r="O59" s="20">
        <f>[1]Hoja1!AA54</f>
        <v>0</v>
      </c>
      <c r="P59" s="19">
        <f>[1]Hoja1!AE54</f>
        <v>19072.189999999999</v>
      </c>
      <c r="Q59" s="19">
        <f>[1]Hoja1!AF54</f>
        <v>70927.81</v>
      </c>
    </row>
    <row r="60" spans="1:17" s="21" customFormat="1" ht="18" customHeight="1">
      <c r="A60" s="22">
        <v>54</v>
      </c>
      <c r="B60" s="16" t="str">
        <f>[1]Hoja1!G55</f>
        <v xml:space="preserve">4.1-DPTO. DE PROTOCOLO                                                          </v>
      </c>
      <c r="C60" s="17" t="str">
        <f>[1]Hoja1!A55</f>
        <v>YULEXIS ELISABET SANCHEZ SANCHEZ</v>
      </c>
      <c r="D60" s="17" t="str">
        <f>[1]Hoja1!H55</f>
        <v xml:space="preserve">RECEPCIONISTA                           </v>
      </c>
      <c r="E60" s="16" t="s">
        <v>1902</v>
      </c>
      <c r="F60" s="16" t="str">
        <f>[1]Hoja1!AH55</f>
        <v xml:space="preserve">Femenino  </v>
      </c>
      <c r="G60" s="18">
        <f>[1]Hoja1!K55</f>
        <v>26000</v>
      </c>
      <c r="H60" s="18">
        <f>[1]Hoja1!U55</f>
        <v>0</v>
      </c>
      <c r="I60" s="18">
        <f>[1]Hoja1!V55</f>
        <v>746.2</v>
      </c>
      <c r="J60" s="18">
        <f>[1]Hoja1!W55</f>
        <v>790.4</v>
      </c>
      <c r="K60" s="18">
        <f>[1]Hoja1!X55</f>
        <v>0</v>
      </c>
      <c r="L60" s="18">
        <f>[1]Hoja1!Y55</f>
        <v>0</v>
      </c>
      <c r="M60" s="19">
        <f>[1]Hoja1!Z55</f>
        <v>0</v>
      </c>
      <c r="N60" s="20">
        <f>[1]Hoja1!AC55</f>
        <v>0</v>
      </c>
      <c r="O60" s="20">
        <f>[1]Hoja1!AA55</f>
        <v>0</v>
      </c>
      <c r="P60" s="19">
        <f>[1]Hoja1!AE55</f>
        <v>1536.6</v>
      </c>
      <c r="Q60" s="19">
        <f>[1]Hoja1!AF55</f>
        <v>24463.4</v>
      </c>
    </row>
    <row r="61" spans="1:17" s="21" customFormat="1" ht="18" customHeight="1">
      <c r="A61" s="15">
        <v>55</v>
      </c>
      <c r="B61" s="16" t="str">
        <f>[1]Hoja1!G56</f>
        <v xml:space="preserve">4.1-DPTO. DE PROTOCOLO                                                          </v>
      </c>
      <c r="C61" s="17" t="str">
        <f>[1]Hoja1!A56</f>
        <v>YULISA CARRASCO DE LA CRUZ</v>
      </c>
      <c r="D61" s="17" t="str">
        <f>[1]Hoja1!H56</f>
        <v xml:space="preserve">CAMARERO                                </v>
      </c>
      <c r="E61" s="16" t="s">
        <v>1902</v>
      </c>
      <c r="F61" s="16" t="str">
        <f>[1]Hoja1!AH56</f>
        <v xml:space="preserve">Femenino  </v>
      </c>
      <c r="G61" s="18">
        <f>[1]Hoja1!K56</f>
        <v>25000</v>
      </c>
      <c r="H61" s="18">
        <f>[1]Hoja1!U56</f>
        <v>0</v>
      </c>
      <c r="I61" s="18">
        <f>[1]Hoja1!V56</f>
        <v>717.5</v>
      </c>
      <c r="J61" s="18">
        <f>[1]Hoja1!W56</f>
        <v>760</v>
      </c>
      <c r="K61" s="18">
        <f>[1]Hoja1!X56</f>
        <v>0</v>
      </c>
      <c r="L61" s="18">
        <f>[1]Hoja1!Y56</f>
        <v>0</v>
      </c>
      <c r="M61" s="19">
        <f>[1]Hoja1!Z56</f>
        <v>0</v>
      </c>
      <c r="N61" s="20">
        <f>[1]Hoja1!AC56</f>
        <v>0</v>
      </c>
      <c r="O61" s="20">
        <f>[1]Hoja1!AA56</f>
        <v>0</v>
      </c>
      <c r="P61" s="19">
        <f>[1]Hoja1!AE56</f>
        <v>1477.5</v>
      </c>
      <c r="Q61" s="19">
        <f>[1]Hoja1!AF56</f>
        <v>23522.5</v>
      </c>
    </row>
    <row r="62" spans="1:17" s="21" customFormat="1" ht="18" customHeight="1">
      <c r="A62" s="15">
        <v>56</v>
      </c>
      <c r="B62" s="16" t="str">
        <f>[1]Hoja1!G57</f>
        <v xml:space="preserve">4.2-DPTO.  DE RELACIONES PUBICAS Y PRENSA                                       </v>
      </c>
      <c r="C62" s="17" t="str">
        <f>[1]Hoja1!A57</f>
        <v>JAVIER IGNACIO BALBUENA MILANES</v>
      </c>
      <c r="D62" s="17" t="str">
        <f>[1]Hoja1!H57</f>
        <v xml:space="preserve">FOTOGRAFO                               </v>
      </c>
      <c r="E62" s="16" t="s">
        <v>1902</v>
      </c>
      <c r="F62" s="16" t="str">
        <f>[1]Hoja1!AH57</f>
        <v xml:space="preserve">Masculino </v>
      </c>
      <c r="G62" s="18">
        <f>[1]Hoja1!K57</f>
        <v>26000</v>
      </c>
      <c r="H62" s="18">
        <f>[1]Hoja1!U57</f>
        <v>0</v>
      </c>
      <c r="I62" s="18">
        <f>[1]Hoja1!V57</f>
        <v>746.2</v>
      </c>
      <c r="J62" s="18">
        <f>[1]Hoja1!W57</f>
        <v>790.4</v>
      </c>
      <c r="K62" s="18">
        <f>[1]Hoja1!X57</f>
        <v>0</v>
      </c>
      <c r="L62" s="18">
        <f>[1]Hoja1!Y57</f>
        <v>0</v>
      </c>
      <c r="M62" s="19">
        <f>[1]Hoja1!Z57</f>
        <v>0</v>
      </c>
      <c r="N62" s="20">
        <f>[1]Hoja1!AC57</f>
        <v>0</v>
      </c>
      <c r="O62" s="20">
        <f>[1]Hoja1!AA57</f>
        <v>0</v>
      </c>
      <c r="P62" s="19">
        <f>[1]Hoja1!AE57</f>
        <v>1536.6</v>
      </c>
      <c r="Q62" s="19">
        <f>[1]Hoja1!AF57</f>
        <v>24463.4</v>
      </c>
    </row>
    <row r="63" spans="1:17" s="21" customFormat="1" ht="18" customHeight="1">
      <c r="A63" s="15">
        <v>57</v>
      </c>
      <c r="B63" s="16" t="str">
        <f>[1]Hoja1!G58</f>
        <v xml:space="preserve">4.2-DPTO.  DE RELACIONES PUBICAS Y PRENSA                                       </v>
      </c>
      <c r="C63" s="17" t="str">
        <f>[1]Hoja1!A58</f>
        <v>JUAN DIAZ AMADOR</v>
      </c>
      <c r="D63" s="17" t="str">
        <f>[1]Hoja1!H58</f>
        <v xml:space="preserve">FOTOGRAFO                               </v>
      </c>
      <c r="E63" s="16" t="s">
        <v>1902</v>
      </c>
      <c r="F63" s="16" t="str">
        <f>[1]Hoja1!AH58</f>
        <v xml:space="preserve">Masculino </v>
      </c>
      <c r="G63" s="18">
        <f>[1]Hoja1!K58</f>
        <v>30000</v>
      </c>
      <c r="H63" s="18">
        <f>[1]Hoja1!U58</f>
        <v>0</v>
      </c>
      <c r="I63" s="18">
        <f>[1]Hoja1!V58</f>
        <v>861</v>
      </c>
      <c r="J63" s="18">
        <f>[1]Hoja1!W58</f>
        <v>912</v>
      </c>
      <c r="K63" s="18">
        <f>[1]Hoja1!X58</f>
        <v>0</v>
      </c>
      <c r="L63" s="18">
        <f>[1]Hoja1!Y58</f>
        <v>0</v>
      </c>
      <c r="M63" s="19">
        <f>[1]Hoja1!Z58</f>
        <v>0</v>
      </c>
      <c r="N63" s="20">
        <f>[1]Hoja1!AC58</f>
        <v>0</v>
      </c>
      <c r="O63" s="20">
        <f>[1]Hoja1!AA58</f>
        <v>0</v>
      </c>
      <c r="P63" s="19">
        <f>[1]Hoja1!AE58</f>
        <v>1773</v>
      </c>
      <c r="Q63" s="19">
        <f>[1]Hoja1!AF58</f>
        <v>28227</v>
      </c>
    </row>
    <row r="64" spans="1:17" s="21" customFormat="1" ht="18" customHeight="1">
      <c r="A64" s="22">
        <v>58</v>
      </c>
      <c r="B64" s="16" t="str">
        <f>[1]Hoja1!G59</f>
        <v xml:space="preserve">4.2-DPTO.  DE RELACIONES PUBICAS Y PRENSA                                       </v>
      </c>
      <c r="C64" s="17" t="str">
        <f>[1]Hoja1!A59</f>
        <v>LUIS FRANCISCO RIVAS MATOS</v>
      </c>
      <c r="D64" s="17" t="str">
        <f>[1]Hoja1!H59</f>
        <v xml:space="preserve">ANALISTA DE COMUNICACIONES              </v>
      </c>
      <c r="E64" s="16" t="s">
        <v>1902</v>
      </c>
      <c r="F64" s="16" t="str">
        <f>[1]Hoja1!AH59</f>
        <v xml:space="preserve">Masculino </v>
      </c>
      <c r="G64" s="18">
        <f>[1]Hoja1!K59</f>
        <v>60000</v>
      </c>
      <c r="H64" s="18">
        <f>[1]Hoja1!U59</f>
        <v>3486.65</v>
      </c>
      <c r="I64" s="18">
        <f>[1]Hoja1!V59</f>
        <v>1722</v>
      </c>
      <c r="J64" s="18">
        <f>[1]Hoja1!W59</f>
        <v>1824</v>
      </c>
      <c r="K64" s="18">
        <f>[1]Hoja1!X59</f>
        <v>0</v>
      </c>
      <c r="L64" s="18">
        <f>[1]Hoja1!Y59</f>
        <v>0</v>
      </c>
      <c r="M64" s="19">
        <f>[1]Hoja1!Z59</f>
        <v>0</v>
      </c>
      <c r="N64" s="20">
        <f>[1]Hoja1!AC59</f>
        <v>0</v>
      </c>
      <c r="O64" s="20">
        <f>[1]Hoja1!AA59</f>
        <v>0</v>
      </c>
      <c r="P64" s="19">
        <f>[1]Hoja1!AE59</f>
        <v>7032.65</v>
      </c>
      <c r="Q64" s="19">
        <f>[1]Hoja1!AF59</f>
        <v>52967.35</v>
      </c>
    </row>
    <row r="65" spans="1:17" s="21" customFormat="1" ht="18" customHeight="1">
      <c r="A65" s="15">
        <v>59</v>
      </c>
      <c r="B65" s="16" t="str">
        <f>[1]Hoja1!G60</f>
        <v xml:space="preserve">4.2-DPTO.  DE RELACIONES PUBICAS Y PRENSA                                       </v>
      </c>
      <c r="C65" s="17" t="str">
        <f>[1]Hoja1!A60</f>
        <v>MANUEL ALEJANDRO FELIZ DIAZ</v>
      </c>
      <c r="D65" s="17" t="str">
        <f>[1]Hoja1!H60</f>
        <v xml:space="preserve">FOTOGRAFO                               </v>
      </c>
      <c r="E65" s="16" t="s">
        <v>1902</v>
      </c>
      <c r="F65" s="16" t="str">
        <f>[1]Hoja1!AH60</f>
        <v xml:space="preserve">Masculino </v>
      </c>
      <c r="G65" s="18">
        <f>[1]Hoja1!K60</f>
        <v>15000</v>
      </c>
      <c r="H65" s="18">
        <f>[1]Hoja1!U60</f>
        <v>0</v>
      </c>
      <c r="I65" s="18">
        <f>[1]Hoja1!V60</f>
        <v>430.5</v>
      </c>
      <c r="J65" s="18">
        <f>[1]Hoja1!W60</f>
        <v>456</v>
      </c>
      <c r="K65" s="18">
        <f>[1]Hoja1!X60</f>
        <v>0</v>
      </c>
      <c r="L65" s="18">
        <f>[1]Hoja1!Y60</f>
        <v>0</v>
      </c>
      <c r="M65" s="19">
        <f>[1]Hoja1!Z60</f>
        <v>0</v>
      </c>
      <c r="N65" s="20">
        <f>[1]Hoja1!AC60</f>
        <v>0</v>
      </c>
      <c r="O65" s="20">
        <f>[1]Hoja1!AA60</f>
        <v>0</v>
      </c>
      <c r="P65" s="19">
        <f>[1]Hoja1!AE60</f>
        <v>886.5</v>
      </c>
      <c r="Q65" s="19">
        <f>[1]Hoja1!AF60</f>
        <v>14113.5</v>
      </c>
    </row>
    <row r="66" spans="1:17" s="21" customFormat="1" ht="18" customHeight="1">
      <c r="A66" s="15">
        <v>60</v>
      </c>
      <c r="B66" s="16" t="str">
        <f>[1]Hoja1!G61</f>
        <v xml:space="preserve">4.2-DPTO.  DE RELACIONES PUBICAS Y PRENSA                                       </v>
      </c>
      <c r="C66" s="17" t="str">
        <f>[1]Hoja1!A61</f>
        <v>MARY YERLYN PAULA PINEDA</v>
      </c>
      <c r="D66" s="17" t="str">
        <f>[1]Hoja1!H61</f>
        <v xml:space="preserve">PERIODISTA                              </v>
      </c>
      <c r="E66" s="16" t="s">
        <v>1902</v>
      </c>
      <c r="F66" s="16" t="str">
        <f>[1]Hoja1!AH61</f>
        <v xml:space="preserve">Femenino  </v>
      </c>
      <c r="G66" s="18">
        <f>[1]Hoja1!K61</f>
        <v>80000</v>
      </c>
      <c r="H66" s="18">
        <f>[1]Hoja1!U61</f>
        <v>6972.07</v>
      </c>
      <c r="I66" s="18">
        <f>[1]Hoja1!V61</f>
        <v>2296</v>
      </c>
      <c r="J66" s="18">
        <f>[1]Hoja1!W61</f>
        <v>2432</v>
      </c>
      <c r="K66" s="18">
        <f>[1]Hoja1!X61</f>
        <v>1715.46</v>
      </c>
      <c r="L66" s="18">
        <f>[1]Hoja1!Y61</f>
        <v>0</v>
      </c>
      <c r="M66" s="19">
        <f>[1]Hoja1!Z61</f>
        <v>0</v>
      </c>
      <c r="N66" s="20">
        <f>[1]Hoja1!AC61</f>
        <v>0</v>
      </c>
      <c r="O66" s="20">
        <f>[1]Hoja1!AA61</f>
        <v>0</v>
      </c>
      <c r="P66" s="19">
        <f>[1]Hoja1!AE61</f>
        <v>13415.53</v>
      </c>
      <c r="Q66" s="19">
        <f>[1]Hoja1!AF61</f>
        <v>66584.47</v>
      </c>
    </row>
    <row r="67" spans="1:17" s="21" customFormat="1" ht="18" customHeight="1">
      <c r="A67" s="15">
        <v>61</v>
      </c>
      <c r="B67" s="16" t="str">
        <f>[1]Hoja1!G62</f>
        <v xml:space="preserve">4.2-DPTO.  DE RELACIONES PUBICAS Y PRENSA                                       </v>
      </c>
      <c r="C67" s="17" t="str">
        <f>[1]Hoja1!A62</f>
        <v>NAZARIO ANTONIO JIMENEZ HERNANDEZ</v>
      </c>
      <c r="D67" s="17" t="str">
        <f>[1]Hoja1!H62</f>
        <v xml:space="preserve">TECNICO DE COMUNICACIONES               </v>
      </c>
      <c r="E67" s="16" t="s">
        <v>1902</v>
      </c>
      <c r="F67" s="16" t="str">
        <f>[1]Hoja1!AH62</f>
        <v xml:space="preserve">Masculino </v>
      </c>
      <c r="G67" s="18">
        <f>[1]Hoja1!K62</f>
        <v>35000</v>
      </c>
      <c r="H67" s="18">
        <f>[1]Hoja1!U62</f>
        <v>0</v>
      </c>
      <c r="I67" s="18">
        <f>[1]Hoja1!V62</f>
        <v>1004.5</v>
      </c>
      <c r="J67" s="18">
        <f>[1]Hoja1!W62</f>
        <v>1064</v>
      </c>
      <c r="K67" s="18">
        <f>[1]Hoja1!X62</f>
        <v>0</v>
      </c>
      <c r="L67" s="18">
        <f>[1]Hoja1!Y62</f>
        <v>0</v>
      </c>
      <c r="M67" s="19">
        <f>[1]Hoja1!Z62</f>
        <v>0</v>
      </c>
      <c r="N67" s="20">
        <f>[1]Hoja1!AC62</f>
        <v>0</v>
      </c>
      <c r="O67" s="20">
        <f>[1]Hoja1!AA62</f>
        <v>0</v>
      </c>
      <c r="P67" s="19">
        <f>[1]Hoja1!AE62</f>
        <v>2068.5</v>
      </c>
      <c r="Q67" s="19">
        <f>[1]Hoja1!AF62</f>
        <v>32931.5</v>
      </c>
    </row>
    <row r="68" spans="1:17" s="21" customFormat="1" ht="18" customHeight="1">
      <c r="A68" s="22">
        <v>62</v>
      </c>
      <c r="B68" s="16" t="str">
        <f>[1]Hoja1!G63</f>
        <v xml:space="preserve">5-DIRECCION DE RELACIONES INTERINSTITUCIONALES                                  </v>
      </c>
      <c r="C68" s="17" t="str">
        <f>[1]Hoja1!A63</f>
        <v>KAREN LISBETH RICARDO CORNIEL</v>
      </c>
      <c r="D68" s="17" t="str">
        <f>[1]Hoja1!H63</f>
        <v xml:space="preserve">ASESOR(A)                               </v>
      </c>
      <c r="E68" s="16" t="s">
        <v>1902</v>
      </c>
      <c r="F68" s="16" t="str">
        <f>[1]Hoja1!AH63</f>
        <v xml:space="preserve">Femenino  </v>
      </c>
      <c r="G68" s="18">
        <f>[1]Hoja1!K63</f>
        <v>190000</v>
      </c>
      <c r="H68" s="18">
        <f>[1]Hoja1!U63</f>
        <v>33275.69</v>
      </c>
      <c r="I68" s="18">
        <f>[1]Hoja1!V63</f>
        <v>5453</v>
      </c>
      <c r="J68" s="18">
        <f>[1]Hoja1!W63</f>
        <v>5776</v>
      </c>
      <c r="K68" s="18">
        <f>[1]Hoja1!X63</f>
        <v>0</v>
      </c>
      <c r="L68" s="18">
        <f>[1]Hoja1!Y63</f>
        <v>0</v>
      </c>
      <c r="M68" s="19">
        <f>[1]Hoja1!Z63</f>
        <v>0</v>
      </c>
      <c r="N68" s="20">
        <f>[1]Hoja1!AC63</f>
        <v>0</v>
      </c>
      <c r="O68" s="20">
        <f>[1]Hoja1!AA63</f>
        <v>0</v>
      </c>
      <c r="P68" s="19">
        <f>[1]Hoja1!AE63</f>
        <v>44504.69</v>
      </c>
      <c r="Q68" s="19">
        <f>[1]Hoja1!AF63</f>
        <v>145495.31</v>
      </c>
    </row>
    <row r="69" spans="1:17" s="21" customFormat="1" ht="18" customHeight="1">
      <c r="A69" s="15">
        <v>63</v>
      </c>
      <c r="B69" s="16" t="str">
        <f>[1]Hoja1!G64</f>
        <v xml:space="preserve">5-DIRECCION DE RELACIONES INTERINSTITUCIONALES                                  </v>
      </c>
      <c r="C69" s="17" t="str">
        <f>[1]Hoja1!A64</f>
        <v>NILSON RAMON BATISTA ALMONTE</v>
      </c>
      <c r="D69" s="17" t="str">
        <f>[1]Hoja1!H64</f>
        <v xml:space="preserve">DIRECTOR(A)                             </v>
      </c>
      <c r="E69" s="16" t="s">
        <v>1902</v>
      </c>
      <c r="F69" s="16" t="str">
        <f>[1]Hoja1!AH64</f>
        <v xml:space="preserve">Masculino </v>
      </c>
      <c r="G69" s="18">
        <f>[1]Hoja1!K64</f>
        <v>130000</v>
      </c>
      <c r="H69" s="18">
        <f>[1]Hoja1!U64</f>
        <v>19162.189999999999</v>
      </c>
      <c r="I69" s="18">
        <f>[1]Hoja1!V64</f>
        <v>3731</v>
      </c>
      <c r="J69" s="18">
        <f>[1]Hoja1!W64</f>
        <v>3952</v>
      </c>
      <c r="K69" s="18">
        <f>[1]Hoja1!X64</f>
        <v>0</v>
      </c>
      <c r="L69" s="18">
        <f>[1]Hoja1!Y64</f>
        <v>0</v>
      </c>
      <c r="M69" s="19">
        <f>[1]Hoja1!Z64</f>
        <v>4500</v>
      </c>
      <c r="N69" s="20">
        <f>[1]Hoja1!AC64</f>
        <v>0</v>
      </c>
      <c r="O69" s="20">
        <f>[1]Hoja1!AA64</f>
        <v>0</v>
      </c>
      <c r="P69" s="19">
        <f>[1]Hoja1!AE64</f>
        <v>31345.19</v>
      </c>
      <c r="Q69" s="19">
        <f>[1]Hoja1!AF64</f>
        <v>98654.81</v>
      </c>
    </row>
    <row r="70" spans="1:17" s="21" customFormat="1" ht="18" customHeight="1">
      <c r="A70" s="15">
        <v>64</v>
      </c>
      <c r="B70" s="16" t="str">
        <f>[1]Hoja1!G65</f>
        <v xml:space="preserve">6-DIRECCION DE RECURSOS HUMANOS                                                 </v>
      </c>
      <c r="C70" s="17" t="str">
        <f>[1]Hoja1!A65</f>
        <v>EDUVIRGIS CRUZ FERREIRA</v>
      </c>
      <c r="D70" s="17" t="str">
        <f>[1]Hoja1!H65</f>
        <v xml:space="preserve">AUXILIAR ADMINISTRATIVO                 </v>
      </c>
      <c r="E70" s="16" t="s">
        <v>1902</v>
      </c>
      <c r="F70" s="16" t="str">
        <f>[1]Hoja1!AH65</f>
        <v xml:space="preserve">Femenino  </v>
      </c>
      <c r="G70" s="18">
        <f>[1]Hoja1!K65</f>
        <v>33000</v>
      </c>
      <c r="H70" s="18">
        <f>[1]Hoja1!U65</f>
        <v>0</v>
      </c>
      <c r="I70" s="18">
        <f>[1]Hoja1!V65</f>
        <v>947.1</v>
      </c>
      <c r="J70" s="18">
        <f>[1]Hoja1!W65</f>
        <v>1003.2</v>
      </c>
      <c r="K70" s="18">
        <f>[1]Hoja1!X65</f>
        <v>0</v>
      </c>
      <c r="L70" s="18">
        <f>[1]Hoja1!Y65</f>
        <v>0</v>
      </c>
      <c r="M70" s="19">
        <f>[1]Hoja1!Z65</f>
        <v>3402.83</v>
      </c>
      <c r="N70" s="20">
        <f>[1]Hoja1!AC65</f>
        <v>0</v>
      </c>
      <c r="O70" s="20">
        <f>[1]Hoja1!AA65</f>
        <v>0</v>
      </c>
      <c r="P70" s="19">
        <f>[1]Hoja1!AE65</f>
        <v>5353.13</v>
      </c>
      <c r="Q70" s="19">
        <f>[1]Hoja1!AF65</f>
        <v>27646.87</v>
      </c>
    </row>
    <row r="71" spans="1:17" s="21" customFormat="1" ht="18" customHeight="1">
      <c r="A71" s="15">
        <v>65</v>
      </c>
      <c r="B71" s="16" t="str">
        <f>[1]Hoja1!G66</f>
        <v xml:space="preserve">6-DIRECCION DE RECURSOS HUMANOS                                                 </v>
      </c>
      <c r="C71" s="17" t="str">
        <f>[1]Hoja1!A66</f>
        <v>FLORY Y. SANCHEZ H.</v>
      </c>
      <c r="D71" s="17" t="str">
        <f>[1]Hoja1!H66</f>
        <v xml:space="preserve">ASESOR(A) DE RECURSOS HUMANOS           </v>
      </c>
      <c r="E71" s="16" t="s">
        <v>1903</v>
      </c>
      <c r="F71" s="16" t="str">
        <f>[1]Hoja1!AH66</f>
        <v xml:space="preserve">Femenino  </v>
      </c>
      <c r="G71" s="18">
        <f>[1]Hoja1!K66</f>
        <v>90000</v>
      </c>
      <c r="H71" s="18">
        <f>[1]Hoja1!U66</f>
        <v>9753.19</v>
      </c>
      <c r="I71" s="18">
        <f>[1]Hoja1!V66</f>
        <v>2583</v>
      </c>
      <c r="J71" s="18">
        <f>[1]Hoja1!W66</f>
        <v>2736</v>
      </c>
      <c r="K71" s="18">
        <f>[1]Hoja1!X66</f>
        <v>0</v>
      </c>
      <c r="L71" s="18">
        <f>[1]Hoja1!Y66</f>
        <v>0</v>
      </c>
      <c r="M71" s="19">
        <f>[1]Hoja1!Z66</f>
        <v>0</v>
      </c>
      <c r="N71" s="20">
        <f>[1]Hoja1!AC66</f>
        <v>0</v>
      </c>
      <c r="O71" s="20">
        <f>[1]Hoja1!AA66</f>
        <v>0</v>
      </c>
      <c r="P71" s="19">
        <f>[1]Hoja1!AE66</f>
        <v>15072.19</v>
      </c>
      <c r="Q71" s="19">
        <f>[1]Hoja1!AF66</f>
        <v>74927.81</v>
      </c>
    </row>
    <row r="72" spans="1:17" s="21" customFormat="1" ht="18" customHeight="1">
      <c r="A72" s="22">
        <v>66</v>
      </c>
      <c r="B72" s="16" t="str">
        <f>[1]Hoja1!G67</f>
        <v xml:space="preserve">6-DIRECCION DE RECURSOS HUMANOS                                                 </v>
      </c>
      <c r="C72" s="17" t="str">
        <f>[1]Hoja1!A67</f>
        <v>HELEN MARIA PEÑA SOTO</v>
      </c>
      <c r="D72" s="17" t="str">
        <f>[1]Hoja1!H67</f>
        <v xml:space="preserve">TECNICO DE RECURSOS HUMANOS             </v>
      </c>
      <c r="E72" s="16" t="s">
        <v>1902</v>
      </c>
      <c r="F72" s="16" t="str">
        <f>[1]Hoja1!AH67</f>
        <v xml:space="preserve">Femenino  </v>
      </c>
      <c r="G72" s="18">
        <f>[1]Hoja1!K67</f>
        <v>46000</v>
      </c>
      <c r="H72" s="18">
        <f>[1]Hoja1!U67</f>
        <v>1289.46</v>
      </c>
      <c r="I72" s="18">
        <f>[1]Hoja1!V67</f>
        <v>1320.2</v>
      </c>
      <c r="J72" s="18">
        <f>[1]Hoja1!W67</f>
        <v>1398.4</v>
      </c>
      <c r="K72" s="18">
        <f>[1]Hoja1!X67</f>
        <v>0</v>
      </c>
      <c r="L72" s="18">
        <f>[1]Hoja1!Y67</f>
        <v>1349.63</v>
      </c>
      <c r="M72" s="19">
        <f>[1]Hoja1!Z67</f>
        <v>0</v>
      </c>
      <c r="N72" s="20">
        <f>[1]Hoja1!AC67</f>
        <v>0</v>
      </c>
      <c r="O72" s="20">
        <f>[1]Hoja1!AA67</f>
        <v>100</v>
      </c>
      <c r="P72" s="19">
        <f>[1]Hoja1!AE67</f>
        <v>5457.69</v>
      </c>
      <c r="Q72" s="19">
        <f>[1]Hoja1!AF67</f>
        <v>40542.31</v>
      </c>
    </row>
    <row r="73" spans="1:17" s="21" customFormat="1" ht="18" customHeight="1">
      <c r="A73" s="15">
        <v>67</v>
      </c>
      <c r="B73" s="16" t="str">
        <f>[1]Hoja1!G68</f>
        <v xml:space="preserve">6-DIRECCION DE RECURSOS HUMANOS                                                 </v>
      </c>
      <c r="C73" s="17" t="str">
        <f>[1]Hoja1!A68</f>
        <v>MARTHA LUCILA PORTOREAL</v>
      </c>
      <c r="D73" s="17" t="str">
        <f>[1]Hoja1!H68</f>
        <v xml:space="preserve">AUXILIAR RR.HH.                         </v>
      </c>
      <c r="E73" s="16" t="s">
        <v>1902</v>
      </c>
      <c r="F73" s="16" t="str">
        <f>[1]Hoja1!AH68</f>
        <v xml:space="preserve">Femenino  </v>
      </c>
      <c r="G73" s="18">
        <f>[1]Hoja1!K68</f>
        <v>26000</v>
      </c>
      <c r="H73" s="18">
        <f>[1]Hoja1!U68</f>
        <v>0</v>
      </c>
      <c r="I73" s="18">
        <f>[1]Hoja1!V68</f>
        <v>746.2</v>
      </c>
      <c r="J73" s="18">
        <f>[1]Hoja1!W68</f>
        <v>790.4</v>
      </c>
      <c r="K73" s="18">
        <f>[1]Hoja1!X68</f>
        <v>0</v>
      </c>
      <c r="L73" s="18">
        <f>[1]Hoja1!Y68</f>
        <v>1496.06</v>
      </c>
      <c r="M73" s="19">
        <f>[1]Hoja1!Z68</f>
        <v>5500.65</v>
      </c>
      <c r="N73" s="20">
        <f>[1]Hoja1!AC68</f>
        <v>0</v>
      </c>
      <c r="O73" s="20">
        <f>[1]Hoja1!AA68</f>
        <v>50</v>
      </c>
      <c r="P73" s="19">
        <f>[1]Hoja1!AE68</f>
        <v>8583.31</v>
      </c>
      <c r="Q73" s="19">
        <f>[1]Hoja1!AF68</f>
        <v>17416.689999999999</v>
      </c>
    </row>
    <row r="74" spans="1:17" s="21" customFormat="1" ht="18" customHeight="1">
      <c r="A74" s="15">
        <v>68</v>
      </c>
      <c r="B74" s="16" t="str">
        <f>[1]Hoja1!G69</f>
        <v xml:space="preserve">6-DIRECCION DE RECURSOS HUMANOS                                                 </v>
      </c>
      <c r="C74" s="17" t="str">
        <f>[1]Hoja1!A69</f>
        <v>ROSAURY TEJADA DIAZ</v>
      </c>
      <c r="D74" s="17" t="str">
        <f>[1]Hoja1!H69</f>
        <v xml:space="preserve">TECNICO ADMINISTRATIVO                  </v>
      </c>
      <c r="E74" s="16" t="s">
        <v>1902</v>
      </c>
      <c r="F74" s="16" t="str">
        <f>[1]Hoja1!AH69</f>
        <v xml:space="preserve">Femenino  </v>
      </c>
      <c r="G74" s="18">
        <f>[1]Hoja1!K69</f>
        <v>40000</v>
      </c>
      <c r="H74" s="18">
        <f>[1]Hoja1!U69</f>
        <v>442.65</v>
      </c>
      <c r="I74" s="18">
        <f>[1]Hoja1!V69</f>
        <v>1148</v>
      </c>
      <c r="J74" s="18">
        <f>[1]Hoja1!W69</f>
        <v>1216</v>
      </c>
      <c r="K74" s="18">
        <f>[1]Hoja1!X69</f>
        <v>0</v>
      </c>
      <c r="L74" s="18">
        <f>[1]Hoja1!Y69</f>
        <v>0</v>
      </c>
      <c r="M74" s="19">
        <f>[1]Hoja1!Z69</f>
        <v>0</v>
      </c>
      <c r="N74" s="20">
        <f>[1]Hoja1!AC69</f>
        <v>0</v>
      </c>
      <c r="O74" s="20">
        <f>[1]Hoja1!AA69</f>
        <v>0</v>
      </c>
      <c r="P74" s="19">
        <f>[1]Hoja1!AE69</f>
        <v>2806.65</v>
      </c>
      <c r="Q74" s="19">
        <f>[1]Hoja1!AF69</f>
        <v>37193.35</v>
      </c>
    </row>
    <row r="75" spans="1:17" s="21" customFormat="1" ht="18" customHeight="1">
      <c r="A75" s="15">
        <v>69</v>
      </c>
      <c r="B75" s="16" t="str">
        <f>[1]Hoja1!G70</f>
        <v xml:space="preserve">6-DIRECCION DE RECURSOS HUMANOS                                                 </v>
      </c>
      <c r="C75" s="17" t="str">
        <f>[1]Hoja1!A70</f>
        <v>SONIA MARGARITA PEREZ LOPEZ</v>
      </c>
      <c r="D75" s="17" t="str">
        <f>[1]Hoja1!H70</f>
        <v xml:space="preserve">ASESOR(A) DE RECURSOS HUMANOS           </v>
      </c>
      <c r="E75" s="16" t="s">
        <v>1902</v>
      </c>
      <c r="F75" s="16" t="str">
        <f>[1]Hoja1!AH70</f>
        <v xml:space="preserve">Femenino  </v>
      </c>
      <c r="G75" s="18">
        <f>[1]Hoja1!K70</f>
        <v>100000</v>
      </c>
      <c r="H75" s="18">
        <f>[1]Hoja1!U70</f>
        <v>12105.44</v>
      </c>
      <c r="I75" s="18">
        <f>[1]Hoja1!V70</f>
        <v>2870</v>
      </c>
      <c r="J75" s="18">
        <f>[1]Hoja1!W70</f>
        <v>3040</v>
      </c>
      <c r="K75" s="18">
        <f>[1]Hoja1!X70</f>
        <v>0</v>
      </c>
      <c r="L75" s="18">
        <f>[1]Hoja1!Y70</f>
        <v>0</v>
      </c>
      <c r="M75" s="19">
        <f>[1]Hoja1!Z70</f>
        <v>0</v>
      </c>
      <c r="N75" s="20">
        <f>[1]Hoja1!AC70</f>
        <v>0</v>
      </c>
      <c r="O75" s="20">
        <f>[1]Hoja1!AA70</f>
        <v>0</v>
      </c>
      <c r="P75" s="19">
        <f>[1]Hoja1!AE70</f>
        <v>18015.439999999999</v>
      </c>
      <c r="Q75" s="19">
        <f>[1]Hoja1!AF70</f>
        <v>81984.56</v>
      </c>
    </row>
    <row r="76" spans="1:17" s="21" customFormat="1" ht="18" customHeight="1">
      <c r="A76" s="22">
        <v>70</v>
      </c>
      <c r="B76" s="16" t="str">
        <f>[1]Hoja1!G71</f>
        <v xml:space="preserve">6-DIRECCION DE RECURSOS HUMANOS                                                 </v>
      </c>
      <c r="C76" s="17" t="str">
        <f>[1]Hoja1!A71</f>
        <v>VILMA ZORAIDA CONTRERAS DE ACOSTA</v>
      </c>
      <c r="D76" s="17" t="str">
        <f>[1]Hoja1!H71</f>
        <v xml:space="preserve">DIRECTOR(A)                             </v>
      </c>
      <c r="E76" s="16" t="s">
        <v>1902</v>
      </c>
      <c r="F76" s="16" t="str">
        <f>[1]Hoja1!AH71</f>
        <v xml:space="preserve">Femenino  </v>
      </c>
      <c r="G76" s="18">
        <f>[1]Hoja1!K71</f>
        <v>150000</v>
      </c>
      <c r="H76" s="18">
        <f>[1]Hoja1!U71</f>
        <v>23866.69</v>
      </c>
      <c r="I76" s="18">
        <f>[1]Hoja1!V71</f>
        <v>4305</v>
      </c>
      <c r="J76" s="18">
        <f>[1]Hoja1!W71</f>
        <v>4560</v>
      </c>
      <c r="K76" s="18">
        <f>[1]Hoja1!X71</f>
        <v>0</v>
      </c>
      <c r="L76" s="18">
        <f>[1]Hoja1!Y71</f>
        <v>0</v>
      </c>
      <c r="M76" s="19">
        <f>[1]Hoja1!Z71</f>
        <v>35387.35</v>
      </c>
      <c r="N76" s="20">
        <f>[1]Hoja1!AC71</f>
        <v>0</v>
      </c>
      <c r="O76" s="20">
        <f>[1]Hoja1!AA71</f>
        <v>100</v>
      </c>
      <c r="P76" s="19">
        <f>[1]Hoja1!AE71</f>
        <v>68219.039999999994</v>
      </c>
      <c r="Q76" s="19">
        <f>[1]Hoja1!AF71</f>
        <v>81780.960000000006</v>
      </c>
    </row>
    <row r="77" spans="1:17" s="21" customFormat="1" ht="18" customHeight="1">
      <c r="A77" s="15">
        <v>71</v>
      </c>
      <c r="B77" s="16" t="str">
        <f>[1]Hoja1!G72</f>
        <v xml:space="preserve">6.1-DPTO. DE REGISTRO Y CONTROL DE NOMINA                                       </v>
      </c>
      <c r="C77" s="17" t="str">
        <f>[1]Hoja1!A72</f>
        <v xml:space="preserve"> DENISSE PATRICIA SANTOS GUZMAN</v>
      </c>
      <c r="D77" s="17" t="str">
        <f>[1]Hoja1!H72</f>
        <v xml:space="preserve">ENCARGADO(A)                            </v>
      </c>
      <c r="E77" s="16" t="s">
        <v>1902</v>
      </c>
      <c r="F77" s="16" t="str">
        <f>[1]Hoja1!AH72</f>
        <v xml:space="preserve">Femenino  </v>
      </c>
      <c r="G77" s="18">
        <f>[1]Hoja1!K72</f>
        <v>100000</v>
      </c>
      <c r="H77" s="18">
        <f>[1]Hoja1!U72</f>
        <v>12105.44</v>
      </c>
      <c r="I77" s="18">
        <f>[1]Hoja1!V72</f>
        <v>2870</v>
      </c>
      <c r="J77" s="18">
        <f>[1]Hoja1!W72</f>
        <v>3040</v>
      </c>
      <c r="K77" s="18">
        <f>[1]Hoja1!X72</f>
        <v>0</v>
      </c>
      <c r="L77" s="18">
        <f>[1]Hoja1!Y72</f>
        <v>0</v>
      </c>
      <c r="M77" s="19">
        <f>[1]Hoja1!Z72</f>
        <v>500</v>
      </c>
      <c r="N77" s="20">
        <f>[1]Hoja1!AC72</f>
        <v>0</v>
      </c>
      <c r="O77" s="20">
        <f>[1]Hoja1!AA72</f>
        <v>50</v>
      </c>
      <c r="P77" s="19">
        <f>[1]Hoja1!AE72</f>
        <v>18565.439999999999</v>
      </c>
      <c r="Q77" s="19">
        <f>[1]Hoja1!AF72</f>
        <v>81434.559999999998</v>
      </c>
    </row>
    <row r="78" spans="1:17" s="21" customFormat="1" ht="18" customHeight="1">
      <c r="A78" s="15">
        <v>72</v>
      </c>
      <c r="B78" s="16" t="str">
        <f>[1]Hoja1!G73</f>
        <v xml:space="preserve">6.1-DPTO. DE REGISTRO Y CONTROL DE NOMINA                                       </v>
      </c>
      <c r="C78" s="17" t="str">
        <f>[1]Hoja1!A73</f>
        <v>MADELINE LISBETH MARTINEZ POLANCO</v>
      </c>
      <c r="D78" s="17" t="str">
        <f>[1]Hoja1!H73</f>
        <v xml:space="preserve">TECNICO DE NOMINA                       </v>
      </c>
      <c r="E78" s="16" t="s">
        <v>1902</v>
      </c>
      <c r="F78" s="16" t="str">
        <f>[1]Hoja1!AH73</f>
        <v xml:space="preserve">Femenino  </v>
      </c>
      <c r="G78" s="18">
        <f>[1]Hoja1!K73</f>
        <v>46000</v>
      </c>
      <c r="H78" s="18">
        <f>[1]Hoja1!U73</f>
        <v>1289.46</v>
      </c>
      <c r="I78" s="18">
        <f>[1]Hoja1!V73</f>
        <v>1320.2</v>
      </c>
      <c r="J78" s="18">
        <f>[1]Hoja1!W73</f>
        <v>1398.4</v>
      </c>
      <c r="K78" s="18">
        <f>[1]Hoja1!X73</f>
        <v>0</v>
      </c>
      <c r="L78" s="18">
        <f>[1]Hoja1!Y73</f>
        <v>0</v>
      </c>
      <c r="M78" s="19">
        <f>[1]Hoja1!Z73</f>
        <v>0</v>
      </c>
      <c r="N78" s="20">
        <f>[1]Hoja1!AC73</f>
        <v>0</v>
      </c>
      <c r="O78" s="20">
        <f>[1]Hoja1!AA73</f>
        <v>50</v>
      </c>
      <c r="P78" s="19">
        <f>[1]Hoja1!AE73</f>
        <v>4058.06</v>
      </c>
      <c r="Q78" s="19">
        <f>[1]Hoja1!AF73</f>
        <v>41941.94</v>
      </c>
    </row>
    <row r="79" spans="1:17" s="21" customFormat="1" ht="18" customHeight="1">
      <c r="A79" s="15">
        <v>73</v>
      </c>
      <c r="B79" s="16" t="str">
        <f>[1]Hoja1!G74</f>
        <v xml:space="preserve">6.1-DPTO. DE REGISTRO Y CONTROL DE NOMINA                                       </v>
      </c>
      <c r="C79" s="17" t="str">
        <f>[1]Hoja1!A74</f>
        <v>YOANNY MARTINEZ SANTOS</v>
      </c>
      <c r="D79" s="17" t="str">
        <f>[1]Hoja1!H74</f>
        <v xml:space="preserve">TECNICO DE NOMINA                       </v>
      </c>
      <c r="E79" s="16" t="s">
        <v>1902</v>
      </c>
      <c r="F79" s="16" t="str">
        <f>[1]Hoja1!AH74</f>
        <v xml:space="preserve">Femenino  </v>
      </c>
      <c r="G79" s="18">
        <f>[1]Hoja1!K74</f>
        <v>46000</v>
      </c>
      <c r="H79" s="18">
        <f>[1]Hoja1!U74</f>
        <v>1032.1400000000001</v>
      </c>
      <c r="I79" s="18">
        <f>[1]Hoja1!V74</f>
        <v>1320.2</v>
      </c>
      <c r="J79" s="18">
        <f>[1]Hoja1!W74</f>
        <v>1398.4</v>
      </c>
      <c r="K79" s="18">
        <f>[1]Hoja1!X74</f>
        <v>1715.46</v>
      </c>
      <c r="L79" s="18">
        <f>[1]Hoja1!Y74</f>
        <v>748.03</v>
      </c>
      <c r="M79" s="19">
        <f>[1]Hoja1!Z74</f>
        <v>4769.93</v>
      </c>
      <c r="N79" s="20">
        <f>[1]Hoja1!AC74</f>
        <v>0</v>
      </c>
      <c r="O79" s="20">
        <f>[1]Hoja1!AA74</f>
        <v>50</v>
      </c>
      <c r="P79" s="19">
        <f>[1]Hoja1!AE74</f>
        <v>11034.16</v>
      </c>
      <c r="Q79" s="19">
        <f>[1]Hoja1!AF74</f>
        <v>34965.839999999997</v>
      </c>
    </row>
    <row r="80" spans="1:17" s="21" customFormat="1" ht="18" customHeight="1">
      <c r="A80" s="22">
        <v>74</v>
      </c>
      <c r="B80" s="16" t="str">
        <f>[1]Hoja1!G75</f>
        <v xml:space="preserve">6.1.1-DIV. DE EVAL. DESEMPE-O Y CAP.                                            </v>
      </c>
      <c r="C80" s="17" t="str">
        <f>[1]Hoja1!A75</f>
        <v>CAROLINA GARCIA ACOSTA</v>
      </c>
      <c r="D80" s="17" t="str">
        <f>[1]Hoja1!H75</f>
        <v xml:space="preserve">AUXILIAR ADMINISTRATIVO                 </v>
      </c>
      <c r="E80" s="16" t="s">
        <v>1903</v>
      </c>
      <c r="F80" s="16" t="str">
        <f>[1]Hoja1!AH75</f>
        <v xml:space="preserve">Femenino  </v>
      </c>
      <c r="G80" s="18">
        <f>[1]Hoja1!K75</f>
        <v>35000</v>
      </c>
      <c r="H80" s="18">
        <f>[1]Hoja1!U75</f>
        <v>0</v>
      </c>
      <c r="I80" s="18">
        <f>[1]Hoja1!V75</f>
        <v>1004.5</v>
      </c>
      <c r="J80" s="18">
        <f>[1]Hoja1!W75</f>
        <v>1064</v>
      </c>
      <c r="K80" s="18">
        <f>[1]Hoja1!X75</f>
        <v>0</v>
      </c>
      <c r="L80" s="18">
        <f>[1]Hoja1!Y75</f>
        <v>748.03</v>
      </c>
      <c r="M80" s="19">
        <f>[1]Hoja1!Z75</f>
        <v>7025.9</v>
      </c>
      <c r="N80" s="20">
        <f>[1]Hoja1!AC75</f>
        <v>0</v>
      </c>
      <c r="O80" s="20">
        <f>[1]Hoja1!AA75</f>
        <v>0</v>
      </c>
      <c r="P80" s="19">
        <f>[1]Hoja1!AE75</f>
        <v>9842.43</v>
      </c>
      <c r="Q80" s="19">
        <f>[1]Hoja1!AF75</f>
        <v>25157.57</v>
      </c>
    </row>
    <row r="81" spans="1:17" s="21" customFormat="1" ht="18" customHeight="1">
      <c r="A81" s="15">
        <v>75</v>
      </c>
      <c r="B81" s="16" t="str">
        <f>[1]Hoja1!G76</f>
        <v xml:space="preserve">6.1.1-DIV. DE EVAL. DESEMPE-O Y CAP.                                            </v>
      </c>
      <c r="C81" s="17" t="str">
        <f>[1]Hoja1!A76</f>
        <v>YANEIRA MIGUELINA MELO CASTILLO</v>
      </c>
      <c r="D81" s="17" t="str">
        <f>[1]Hoja1!H76</f>
        <v xml:space="preserve">PSICOLOGO(A)                            </v>
      </c>
      <c r="E81" s="16" t="s">
        <v>1902</v>
      </c>
      <c r="F81" s="16" t="str">
        <f>[1]Hoja1!AH76</f>
        <v xml:space="preserve">Femenino  </v>
      </c>
      <c r="G81" s="18">
        <f>[1]Hoja1!K76</f>
        <v>56000</v>
      </c>
      <c r="H81" s="18">
        <f>[1]Hoja1!U76</f>
        <v>2186.17</v>
      </c>
      <c r="I81" s="18">
        <f>[1]Hoja1!V76</f>
        <v>1607.2</v>
      </c>
      <c r="J81" s="18">
        <f>[1]Hoja1!W76</f>
        <v>1702.4</v>
      </c>
      <c r="K81" s="18">
        <f>[1]Hoja1!X76</f>
        <v>3430.92</v>
      </c>
      <c r="L81" s="18">
        <f>[1]Hoja1!Y76</f>
        <v>0</v>
      </c>
      <c r="M81" s="19">
        <f>[1]Hoja1!Z76</f>
        <v>4231.37</v>
      </c>
      <c r="N81" s="20">
        <f>[1]Hoja1!AC76</f>
        <v>0</v>
      </c>
      <c r="O81" s="20">
        <f>[1]Hoja1!AA76</f>
        <v>0</v>
      </c>
      <c r="P81" s="19">
        <f>[1]Hoja1!AE76</f>
        <v>13158.06</v>
      </c>
      <c r="Q81" s="19">
        <f>[1]Hoja1!AF76</f>
        <v>42841.94</v>
      </c>
    </row>
    <row r="82" spans="1:17" s="21" customFormat="1" ht="18" customHeight="1">
      <c r="A82" s="15">
        <v>76</v>
      </c>
      <c r="B82" s="16" t="str">
        <f>[1]Hoja1!G77</f>
        <v xml:space="preserve">6.1.2-DIV. DE ORG. DEL TRABAJO Y COMP.                                          </v>
      </c>
      <c r="C82" s="17" t="str">
        <f>[1]Hoja1!A77</f>
        <v>ILIANA MARGARITA LARANCUENT ALFONSECA</v>
      </c>
      <c r="D82" s="17" t="str">
        <f>[1]Hoja1!H77</f>
        <v xml:space="preserve">ENCARGADO(A)                            </v>
      </c>
      <c r="E82" s="16" t="s">
        <v>1903</v>
      </c>
      <c r="F82" s="16" t="str">
        <f>[1]Hoja1!AH77</f>
        <v xml:space="preserve">Femenino  </v>
      </c>
      <c r="G82" s="18">
        <f>[1]Hoja1!K77</f>
        <v>85000</v>
      </c>
      <c r="H82" s="18">
        <f>[1]Hoja1!U77</f>
        <v>8577.06</v>
      </c>
      <c r="I82" s="18">
        <f>[1]Hoja1!V77</f>
        <v>2439.5</v>
      </c>
      <c r="J82" s="18">
        <f>[1]Hoja1!W77</f>
        <v>2584</v>
      </c>
      <c r="K82" s="18">
        <f>[1]Hoja1!X77</f>
        <v>0</v>
      </c>
      <c r="L82" s="18">
        <f>[1]Hoja1!Y77</f>
        <v>0</v>
      </c>
      <c r="M82" s="19">
        <f>[1]Hoja1!Z77</f>
        <v>5542.92</v>
      </c>
      <c r="N82" s="20">
        <f>[1]Hoja1!AC77</f>
        <v>0</v>
      </c>
      <c r="O82" s="20">
        <f>[1]Hoja1!AA77</f>
        <v>50</v>
      </c>
      <c r="P82" s="19">
        <f>[1]Hoja1!AE77</f>
        <v>19193.48</v>
      </c>
      <c r="Q82" s="19">
        <f>[1]Hoja1!AF77</f>
        <v>65806.52</v>
      </c>
    </row>
    <row r="83" spans="1:17" s="21" customFormat="1" ht="18" customHeight="1">
      <c r="A83" s="15">
        <v>77</v>
      </c>
      <c r="B83" s="16" t="str">
        <f>[1]Hoja1!G78</f>
        <v xml:space="preserve">6.1.2-DIV. DE ORG. DEL TRABAJO Y COMP.                                          </v>
      </c>
      <c r="C83" s="17" t="str">
        <f>[1]Hoja1!A78</f>
        <v>NICAURIS MONTERO SANTANA</v>
      </c>
      <c r="D83" s="17" t="str">
        <f>[1]Hoja1!H78</f>
        <v xml:space="preserve">TECNICO DE RECURSOS HUMANOS             </v>
      </c>
      <c r="E83" s="16" t="s">
        <v>1902</v>
      </c>
      <c r="F83" s="16" t="str">
        <f>[1]Hoja1!AH78</f>
        <v xml:space="preserve">Femenino  </v>
      </c>
      <c r="G83" s="18">
        <f>[1]Hoja1!K78</f>
        <v>45000</v>
      </c>
      <c r="H83" s="18">
        <f>[1]Hoja1!U78</f>
        <v>1148.33</v>
      </c>
      <c r="I83" s="18">
        <f>[1]Hoja1!V78</f>
        <v>1291.5</v>
      </c>
      <c r="J83" s="18">
        <f>[1]Hoja1!W78</f>
        <v>1368</v>
      </c>
      <c r="K83" s="18">
        <f>[1]Hoja1!X78</f>
        <v>0</v>
      </c>
      <c r="L83" s="18">
        <f>[1]Hoja1!Y78</f>
        <v>0</v>
      </c>
      <c r="M83" s="19">
        <f>[1]Hoja1!Z78</f>
        <v>0</v>
      </c>
      <c r="N83" s="20">
        <f>[1]Hoja1!AC78</f>
        <v>0</v>
      </c>
      <c r="O83" s="20">
        <f>[1]Hoja1!AA78</f>
        <v>50</v>
      </c>
      <c r="P83" s="19">
        <f>[1]Hoja1!AE78</f>
        <v>3857.83</v>
      </c>
      <c r="Q83" s="19">
        <f>[1]Hoja1!AF78</f>
        <v>41142.17</v>
      </c>
    </row>
    <row r="84" spans="1:17" s="21" customFormat="1" ht="18" customHeight="1">
      <c r="A84" s="22">
        <v>78</v>
      </c>
      <c r="B84" s="16" t="str">
        <f>[1]Hoja1!G79</f>
        <v xml:space="preserve">6.1.3 SECCION DE RECLUTAMIENTO Y SELECCION                                      </v>
      </c>
      <c r="C84" s="17" t="str">
        <f>[1]Hoja1!A79</f>
        <v>ARABELLE PATRICIA CAMPOS GOMEZ</v>
      </c>
      <c r="D84" s="17" t="str">
        <f>[1]Hoja1!H79</f>
        <v xml:space="preserve">ENCARGADO(A)                            </v>
      </c>
      <c r="E84" s="16" t="s">
        <v>1903</v>
      </c>
      <c r="F84" s="16" t="str">
        <f>[1]Hoja1!AH79</f>
        <v xml:space="preserve">Femenino  </v>
      </c>
      <c r="G84" s="18">
        <f>[1]Hoja1!K79</f>
        <v>75000</v>
      </c>
      <c r="H84" s="18">
        <f>[1]Hoja1!U79</f>
        <v>6309.35</v>
      </c>
      <c r="I84" s="18">
        <f>[1]Hoja1!V79</f>
        <v>2152.5</v>
      </c>
      <c r="J84" s="18">
        <f>[1]Hoja1!W79</f>
        <v>2280</v>
      </c>
      <c r="K84" s="18">
        <f>[1]Hoja1!X79</f>
        <v>0</v>
      </c>
      <c r="L84" s="18">
        <f>[1]Hoja1!Y79</f>
        <v>1496.06</v>
      </c>
      <c r="M84" s="19">
        <f>[1]Hoja1!Z79</f>
        <v>2000</v>
      </c>
      <c r="N84" s="20">
        <f>[1]Hoja1!AC79</f>
        <v>0</v>
      </c>
      <c r="O84" s="20">
        <f>[1]Hoja1!AA79</f>
        <v>0</v>
      </c>
      <c r="P84" s="19">
        <f>[1]Hoja1!AE79</f>
        <v>14237.91</v>
      </c>
      <c r="Q84" s="19">
        <f>[1]Hoja1!AF79</f>
        <v>60762.09</v>
      </c>
    </row>
    <row r="85" spans="1:17" s="21" customFormat="1" ht="18" customHeight="1">
      <c r="A85" s="15">
        <v>79</v>
      </c>
      <c r="B85" s="16" t="str">
        <f>[1]Hoja1!G80</f>
        <v xml:space="preserve">6.1.3 SECCION DE RECLUTAMIENTO Y SELECCION                                      </v>
      </c>
      <c r="C85" s="17" t="str">
        <f>[1]Hoja1!A80</f>
        <v>WANDA YUNET FLORIAN DE BASORA</v>
      </c>
      <c r="D85" s="17" t="str">
        <f>[1]Hoja1!H80</f>
        <v xml:space="preserve">TECNICO DE RECURSOS HUMANOS             </v>
      </c>
      <c r="E85" s="16" t="s">
        <v>1902</v>
      </c>
      <c r="F85" s="16" t="str">
        <f>[1]Hoja1!AH80</f>
        <v xml:space="preserve">Femenino  </v>
      </c>
      <c r="G85" s="18">
        <f>[1]Hoja1!K80</f>
        <v>45000</v>
      </c>
      <c r="H85" s="18">
        <f>[1]Hoja1!U80</f>
        <v>1148.33</v>
      </c>
      <c r="I85" s="18">
        <f>[1]Hoja1!V80</f>
        <v>1291.5</v>
      </c>
      <c r="J85" s="18">
        <f>[1]Hoja1!W80</f>
        <v>1368</v>
      </c>
      <c r="K85" s="18">
        <f>[1]Hoja1!X80</f>
        <v>0</v>
      </c>
      <c r="L85" s="18">
        <f>[1]Hoja1!Y80</f>
        <v>0</v>
      </c>
      <c r="M85" s="19">
        <f>[1]Hoja1!Z80</f>
        <v>2856.54</v>
      </c>
      <c r="N85" s="20">
        <f>[1]Hoja1!AC80</f>
        <v>0</v>
      </c>
      <c r="O85" s="20">
        <f>[1]Hoja1!AA80</f>
        <v>0</v>
      </c>
      <c r="P85" s="19">
        <f>[1]Hoja1!AE80</f>
        <v>6664.37</v>
      </c>
      <c r="Q85" s="19">
        <f>[1]Hoja1!AF80</f>
        <v>38335.629999999997</v>
      </c>
    </row>
    <row r="86" spans="1:17" s="21" customFormat="1" ht="18" customHeight="1">
      <c r="A86" s="15">
        <v>80</v>
      </c>
      <c r="B86" s="16" t="str">
        <f>[1]Hoja1!G81</f>
        <v xml:space="preserve">7-SUB-SEC. DE PLAN. Y DES. INSTITUCIONAL                                        </v>
      </c>
      <c r="C86" s="17" t="str">
        <f>[1]Hoja1!A81</f>
        <v>FRANKLIN DE JESUS LABOUR FELIZ</v>
      </c>
      <c r="D86" s="17" t="str">
        <f>[1]Hoja1!H81</f>
        <v xml:space="preserve">ASESOR(A)                               </v>
      </c>
      <c r="E86" s="16" t="s">
        <v>1902</v>
      </c>
      <c r="F86" s="16" t="str">
        <f>[1]Hoja1!AH81</f>
        <v xml:space="preserve">Masculino </v>
      </c>
      <c r="G86" s="18">
        <f>[1]Hoja1!K81</f>
        <v>60000</v>
      </c>
      <c r="H86" s="18">
        <f>[1]Hoja1!U81</f>
        <v>3486.65</v>
      </c>
      <c r="I86" s="18">
        <f>[1]Hoja1!V81</f>
        <v>1722</v>
      </c>
      <c r="J86" s="18">
        <f>[1]Hoja1!W81</f>
        <v>1824</v>
      </c>
      <c r="K86" s="18">
        <f>[1]Hoja1!X81</f>
        <v>0</v>
      </c>
      <c r="L86" s="18">
        <f>[1]Hoja1!Y81</f>
        <v>0</v>
      </c>
      <c r="M86" s="19">
        <f>[1]Hoja1!Z81</f>
        <v>0</v>
      </c>
      <c r="N86" s="20">
        <f>[1]Hoja1!AC81</f>
        <v>0</v>
      </c>
      <c r="O86" s="20">
        <f>[1]Hoja1!AA81</f>
        <v>0</v>
      </c>
      <c r="P86" s="19">
        <f>[1]Hoja1!AE81</f>
        <v>7032.65</v>
      </c>
      <c r="Q86" s="19">
        <f>[1]Hoja1!AF81</f>
        <v>52967.35</v>
      </c>
    </row>
    <row r="87" spans="1:17" s="21" customFormat="1" ht="18" customHeight="1">
      <c r="A87" s="15">
        <v>81</v>
      </c>
      <c r="B87" s="16" t="str">
        <f>[1]Hoja1!G82</f>
        <v xml:space="preserve">7-SUB-SEC. DE PLAN. Y DES. INSTITUCIONAL                                        </v>
      </c>
      <c r="C87" s="17" t="str">
        <f>[1]Hoja1!A82</f>
        <v>JENNIFER ESPERANZA DE LA CRUZ BREA</v>
      </c>
      <c r="D87" s="17" t="str">
        <f>[1]Hoja1!H82</f>
        <v xml:space="preserve">ASISTENTE                               </v>
      </c>
      <c r="E87" s="16" t="s">
        <v>1902</v>
      </c>
      <c r="F87" s="16" t="str">
        <f>[1]Hoja1!AH82</f>
        <v xml:space="preserve">Femenino  </v>
      </c>
      <c r="G87" s="18">
        <f>[1]Hoja1!K82</f>
        <v>45000</v>
      </c>
      <c r="H87" s="18">
        <f>[1]Hoja1!U82</f>
        <v>1148.33</v>
      </c>
      <c r="I87" s="18">
        <f>[1]Hoja1!V82</f>
        <v>1291.5</v>
      </c>
      <c r="J87" s="18">
        <f>[1]Hoja1!W82</f>
        <v>1368</v>
      </c>
      <c r="K87" s="18">
        <f>[1]Hoja1!X82</f>
        <v>0</v>
      </c>
      <c r="L87" s="18">
        <f>[1]Hoja1!Y82</f>
        <v>0</v>
      </c>
      <c r="M87" s="19">
        <f>[1]Hoja1!Z82</f>
        <v>12078.42</v>
      </c>
      <c r="N87" s="20">
        <f>[1]Hoja1!AC82</f>
        <v>0</v>
      </c>
      <c r="O87" s="20">
        <f>[1]Hoja1!AA82</f>
        <v>0</v>
      </c>
      <c r="P87" s="19">
        <f>[1]Hoja1!AE82</f>
        <v>15886.25</v>
      </c>
      <c r="Q87" s="19">
        <f>[1]Hoja1!AF82</f>
        <v>29113.75</v>
      </c>
    </row>
    <row r="88" spans="1:17" s="21" customFormat="1" ht="18" customHeight="1">
      <c r="A88" s="22">
        <v>82</v>
      </c>
      <c r="B88" s="16" t="str">
        <f>[1]Hoja1!G83</f>
        <v xml:space="preserve">7-SUB-SEC. DE PLAN. Y DES. INSTITUCIONAL                                        </v>
      </c>
      <c r="C88" s="17" t="str">
        <f>[1]Hoja1!A83</f>
        <v>JOCELYN ALTAGRACIA MARTINEZ GARCIA</v>
      </c>
      <c r="D88" s="17" t="str">
        <f>[1]Hoja1!H83</f>
        <v xml:space="preserve">SECRETARIA                              </v>
      </c>
      <c r="E88" s="16" t="s">
        <v>1902</v>
      </c>
      <c r="F88" s="16" t="str">
        <f>[1]Hoja1!AH83</f>
        <v xml:space="preserve">Femenino  </v>
      </c>
      <c r="G88" s="18">
        <f>[1]Hoja1!K83</f>
        <v>26000</v>
      </c>
      <c r="H88" s="18">
        <f>[1]Hoja1!U83</f>
        <v>0</v>
      </c>
      <c r="I88" s="18">
        <f>[1]Hoja1!V83</f>
        <v>746.2</v>
      </c>
      <c r="J88" s="18">
        <f>[1]Hoja1!W83</f>
        <v>790.4</v>
      </c>
      <c r="K88" s="18">
        <f>[1]Hoja1!X83</f>
        <v>1715.46</v>
      </c>
      <c r="L88" s="18">
        <f>[1]Hoja1!Y83</f>
        <v>0</v>
      </c>
      <c r="M88" s="19">
        <f>[1]Hoja1!Z83</f>
        <v>0</v>
      </c>
      <c r="N88" s="20">
        <f>[1]Hoja1!AC83</f>
        <v>0</v>
      </c>
      <c r="O88" s="20">
        <f>[1]Hoja1!AA83</f>
        <v>0</v>
      </c>
      <c r="P88" s="19">
        <f>[1]Hoja1!AE83</f>
        <v>3252.06</v>
      </c>
      <c r="Q88" s="19">
        <f>[1]Hoja1!AF83</f>
        <v>22747.94</v>
      </c>
    </row>
    <row r="89" spans="1:17" s="21" customFormat="1" ht="18" customHeight="1">
      <c r="A89" s="15">
        <v>83</v>
      </c>
      <c r="B89" s="16" t="str">
        <f>[1]Hoja1!G84</f>
        <v xml:space="preserve">7-SUB-SEC. DE PLAN. Y DES. INSTITUCIONAL                                        </v>
      </c>
      <c r="C89" s="17" t="str">
        <f>[1]Hoja1!A84</f>
        <v>PEDRO ANTONIO HERNANDEZ PAULINO</v>
      </c>
      <c r="D89" s="17" t="str">
        <f>[1]Hoja1!H84</f>
        <v xml:space="preserve">SUB-SECRETARIO(A)                       </v>
      </c>
      <c r="E89" s="16" t="s">
        <v>1902</v>
      </c>
      <c r="F89" s="16" t="str">
        <f>[1]Hoja1!AH84</f>
        <v xml:space="preserve">Masculino </v>
      </c>
      <c r="G89" s="18">
        <f>[1]Hoja1!K84</f>
        <v>190000</v>
      </c>
      <c r="H89" s="18">
        <f>[1]Hoja1!U84</f>
        <v>32846.82</v>
      </c>
      <c r="I89" s="18">
        <f>[1]Hoja1!V84</f>
        <v>5453</v>
      </c>
      <c r="J89" s="18">
        <f>[1]Hoja1!W84</f>
        <v>5776</v>
      </c>
      <c r="K89" s="18">
        <f>[1]Hoja1!X84</f>
        <v>1715.46</v>
      </c>
      <c r="L89" s="18">
        <f>[1]Hoja1!Y84</f>
        <v>0</v>
      </c>
      <c r="M89" s="19">
        <f>[1]Hoja1!Z84</f>
        <v>11089.32</v>
      </c>
      <c r="N89" s="20">
        <f>[1]Hoja1!AC84</f>
        <v>0</v>
      </c>
      <c r="O89" s="20">
        <f>[1]Hoja1!AA84</f>
        <v>1050</v>
      </c>
      <c r="P89" s="19">
        <f>[1]Hoja1!AE84</f>
        <v>57930.6</v>
      </c>
      <c r="Q89" s="19">
        <f>[1]Hoja1!AF84</f>
        <v>132069.4</v>
      </c>
    </row>
    <row r="90" spans="1:17" s="21" customFormat="1" ht="18" customHeight="1">
      <c r="A90" s="15">
        <v>84</v>
      </c>
      <c r="B90" s="16" t="str">
        <f>[1]Hoja1!G85</f>
        <v xml:space="preserve">23-DPTO. DE ANALISIS E INVESTIGACION MNCPL.                                     </v>
      </c>
      <c r="C90" s="17" t="str">
        <f>[1]Hoja1!A85</f>
        <v>ALFONSO JUAN RODRIGUEZ MEJIA</v>
      </c>
      <c r="D90" s="17" t="str">
        <f>[1]Hoja1!H85</f>
        <v xml:space="preserve">ANALISTA                                </v>
      </c>
      <c r="E90" s="16" t="s">
        <v>1902</v>
      </c>
      <c r="F90" s="16" t="str">
        <f>[1]Hoja1!AH85</f>
        <v xml:space="preserve">Masculino </v>
      </c>
      <c r="G90" s="18">
        <f>[1]Hoja1!K85</f>
        <v>62000</v>
      </c>
      <c r="H90" s="18">
        <f>[1]Hoja1!U85</f>
        <v>3863.01</v>
      </c>
      <c r="I90" s="18">
        <f>[1]Hoja1!V85</f>
        <v>1779.4</v>
      </c>
      <c r="J90" s="18">
        <f>[1]Hoja1!W85</f>
        <v>1884.8</v>
      </c>
      <c r="K90" s="18">
        <f>[1]Hoja1!X85</f>
        <v>0</v>
      </c>
      <c r="L90" s="18">
        <f>[1]Hoja1!Y85</f>
        <v>0</v>
      </c>
      <c r="M90" s="19">
        <f>[1]Hoja1!Z85</f>
        <v>0</v>
      </c>
      <c r="N90" s="20">
        <f>[1]Hoja1!AC85</f>
        <v>0</v>
      </c>
      <c r="O90" s="20">
        <f>[1]Hoja1!AA85</f>
        <v>0</v>
      </c>
      <c r="P90" s="19">
        <f>[1]Hoja1!AE85</f>
        <v>7527.21</v>
      </c>
      <c r="Q90" s="19">
        <f>[1]Hoja1!AF85</f>
        <v>54472.79</v>
      </c>
    </row>
    <row r="91" spans="1:17" s="21" customFormat="1" ht="18" customHeight="1">
      <c r="A91" s="15">
        <v>85</v>
      </c>
      <c r="B91" s="16" t="str">
        <f>[1]Hoja1!G86</f>
        <v xml:space="preserve">23-DPTO. DE ANALISIS E INVESTIGACION MNCPL.                                     </v>
      </c>
      <c r="C91" s="17" t="str">
        <f>[1]Hoja1!A86</f>
        <v>ALICIA VALENTIN JIMINIAN</v>
      </c>
      <c r="D91" s="17" t="str">
        <f>[1]Hoja1!H86</f>
        <v xml:space="preserve">ANALISTA                                </v>
      </c>
      <c r="E91" s="16" t="s">
        <v>1902</v>
      </c>
      <c r="F91" s="16" t="str">
        <f>[1]Hoja1!AH86</f>
        <v xml:space="preserve">Femenino  </v>
      </c>
      <c r="G91" s="18">
        <f>[1]Hoja1!K86</f>
        <v>50000</v>
      </c>
      <c r="H91" s="18">
        <f>[1]Hoja1!U86</f>
        <v>1854</v>
      </c>
      <c r="I91" s="18">
        <f>[1]Hoja1!V86</f>
        <v>1435</v>
      </c>
      <c r="J91" s="18">
        <f>[1]Hoja1!W86</f>
        <v>1520</v>
      </c>
      <c r="K91" s="18">
        <f>[1]Hoja1!X86</f>
        <v>0</v>
      </c>
      <c r="L91" s="18">
        <f>[1]Hoja1!Y86</f>
        <v>0</v>
      </c>
      <c r="M91" s="19">
        <f>[1]Hoja1!Z86</f>
        <v>0</v>
      </c>
      <c r="N91" s="20">
        <f>[1]Hoja1!AC86</f>
        <v>0</v>
      </c>
      <c r="O91" s="20">
        <f>[1]Hoja1!AA86</f>
        <v>0</v>
      </c>
      <c r="P91" s="19">
        <f>[1]Hoja1!AE86</f>
        <v>4809</v>
      </c>
      <c r="Q91" s="19">
        <f>[1]Hoja1!AF86</f>
        <v>45191</v>
      </c>
    </row>
    <row r="92" spans="1:17" s="21" customFormat="1" ht="18" customHeight="1">
      <c r="A92" s="22">
        <v>86</v>
      </c>
      <c r="B92" s="16" t="str">
        <f>[1]Hoja1!G87</f>
        <v xml:space="preserve">23-DPTO. DE ANALISIS E INVESTIGACION MNCPL.                                     </v>
      </c>
      <c r="C92" s="17" t="str">
        <f>[1]Hoja1!A87</f>
        <v>JUAN BAUTISTA DURAN NUÑEZ</v>
      </c>
      <c r="D92" s="17" t="str">
        <f>[1]Hoja1!H87</f>
        <v xml:space="preserve">ANALISTA                                </v>
      </c>
      <c r="E92" s="16" t="s">
        <v>1902</v>
      </c>
      <c r="F92" s="16" t="str">
        <f>[1]Hoja1!AH87</f>
        <v xml:space="preserve">Masculino </v>
      </c>
      <c r="G92" s="18">
        <f>[1]Hoja1!K87</f>
        <v>62000</v>
      </c>
      <c r="H92" s="18">
        <f>[1]Hoja1!U87</f>
        <v>3863.01</v>
      </c>
      <c r="I92" s="18">
        <f>[1]Hoja1!V87</f>
        <v>1779.4</v>
      </c>
      <c r="J92" s="18">
        <f>[1]Hoja1!W87</f>
        <v>1884.8</v>
      </c>
      <c r="K92" s="18">
        <f>[1]Hoja1!X87</f>
        <v>0</v>
      </c>
      <c r="L92" s="18">
        <f>[1]Hoja1!Y87</f>
        <v>0</v>
      </c>
      <c r="M92" s="19">
        <f>[1]Hoja1!Z87</f>
        <v>0</v>
      </c>
      <c r="N92" s="20">
        <f>[1]Hoja1!AC87</f>
        <v>0</v>
      </c>
      <c r="O92" s="20">
        <f>[1]Hoja1!AA87</f>
        <v>0</v>
      </c>
      <c r="P92" s="19">
        <f>[1]Hoja1!AE87</f>
        <v>7527.21</v>
      </c>
      <c r="Q92" s="19">
        <f>[1]Hoja1!AF87</f>
        <v>54472.79</v>
      </c>
    </row>
    <row r="93" spans="1:17" s="21" customFormat="1" ht="18" customHeight="1">
      <c r="A93" s="15">
        <v>87</v>
      </c>
      <c r="B93" s="16" t="str">
        <f>[1]Hoja1!G88</f>
        <v xml:space="preserve">23-DPTO. DE ANALISIS E INVESTIGACION MNCPL.                                     </v>
      </c>
      <c r="C93" s="17" t="str">
        <f>[1]Hoja1!A88</f>
        <v>MIOSOTIS ESMERALDA CAMARENA RAMIREZ</v>
      </c>
      <c r="D93" s="17" t="str">
        <f>[1]Hoja1!H88</f>
        <v xml:space="preserve">ANALISTA                                </v>
      </c>
      <c r="E93" s="16" t="s">
        <v>1902</v>
      </c>
      <c r="F93" s="16" t="str">
        <f>[1]Hoja1!AH88</f>
        <v xml:space="preserve">Femenino  </v>
      </c>
      <c r="G93" s="18">
        <f>[1]Hoja1!K88</f>
        <v>50000</v>
      </c>
      <c r="H93" s="18">
        <f>[1]Hoja1!U88</f>
        <v>1854</v>
      </c>
      <c r="I93" s="18">
        <f>[1]Hoja1!V88</f>
        <v>1435</v>
      </c>
      <c r="J93" s="18">
        <f>[1]Hoja1!W88</f>
        <v>1520</v>
      </c>
      <c r="K93" s="18">
        <f>[1]Hoja1!X88</f>
        <v>0</v>
      </c>
      <c r="L93" s="18">
        <f>[1]Hoja1!Y88</f>
        <v>0</v>
      </c>
      <c r="M93" s="19">
        <f>[1]Hoja1!Z88</f>
        <v>0</v>
      </c>
      <c r="N93" s="20">
        <f>[1]Hoja1!AC88</f>
        <v>0</v>
      </c>
      <c r="O93" s="20">
        <f>[1]Hoja1!AA88</f>
        <v>0</v>
      </c>
      <c r="P93" s="19">
        <f>[1]Hoja1!AE88</f>
        <v>4809</v>
      </c>
      <c r="Q93" s="19">
        <f>[1]Hoja1!AF88</f>
        <v>45191</v>
      </c>
    </row>
    <row r="94" spans="1:17" s="21" customFormat="1" ht="18" customHeight="1">
      <c r="A94" s="15">
        <v>88</v>
      </c>
      <c r="B94" s="16" t="str">
        <f>[1]Hoja1!G89</f>
        <v xml:space="preserve">23-DPTO. DE ANALISIS E INVESTIGACION MNCPL.                                     </v>
      </c>
      <c r="C94" s="17" t="str">
        <f>[1]Hoja1!A89</f>
        <v>RICARDO CAPELLAN RAPOSO</v>
      </c>
      <c r="D94" s="17" t="str">
        <f>[1]Hoja1!H89</f>
        <v xml:space="preserve">ANALISTA                                </v>
      </c>
      <c r="E94" s="16" t="s">
        <v>1902</v>
      </c>
      <c r="F94" s="16" t="str">
        <f>[1]Hoja1!AH89</f>
        <v xml:space="preserve">Masculino </v>
      </c>
      <c r="G94" s="18">
        <f>[1]Hoja1!K89</f>
        <v>62000</v>
      </c>
      <c r="H94" s="18">
        <f>[1]Hoja1!U89</f>
        <v>3863.01</v>
      </c>
      <c r="I94" s="18">
        <f>[1]Hoja1!V89</f>
        <v>1779.4</v>
      </c>
      <c r="J94" s="18">
        <f>[1]Hoja1!W89</f>
        <v>1884.8</v>
      </c>
      <c r="K94" s="18">
        <f>[1]Hoja1!X89</f>
        <v>0</v>
      </c>
      <c r="L94" s="18">
        <f>[1]Hoja1!Y89</f>
        <v>1947.6</v>
      </c>
      <c r="M94" s="19">
        <f>[1]Hoja1!Z89</f>
        <v>0</v>
      </c>
      <c r="N94" s="20">
        <f>[1]Hoja1!AC89</f>
        <v>0</v>
      </c>
      <c r="O94" s="20">
        <f>[1]Hoja1!AA89</f>
        <v>0</v>
      </c>
      <c r="P94" s="19">
        <f>[1]Hoja1!AE89</f>
        <v>9474.81</v>
      </c>
      <c r="Q94" s="19">
        <f>[1]Hoja1!AF89</f>
        <v>52525.19</v>
      </c>
    </row>
    <row r="95" spans="1:17" s="21" customFormat="1" ht="18" customHeight="1">
      <c r="A95" s="15">
        <v>89</v>
      </c>
      <c r="B95" s="16" t="str">
        <f>[1]Hoja1!G90</f>
        <v xml:space="preserve">23-DPTO. DE ANALISIS E INVESTIGACION MNCPL.                                     </v>
      </c>
      <c r="C95" s="17" t="str">
        <f>[1]Hoja1!A90</f>
        <v>WANDA RODRIGUEZ CRUZ</v>
      </c>
      <c r="D95" s="17" t="str">
        <f>[1]Hoja1!H90</f>
        <v xml:space="preserve">ANALISTA                                </v>
      </c>
      <c r="E95" s="16" t="s">
        <v>1902</v>
      </c>
      <c r="F95" s="16" t="str">
        <f>[1]Hoja1!AH90</f>
        <v xml:space="preserve">Femenino  </v>
      </c>
      <c r="G95" s="18">
        <f>[1]Hoja1!K90</f>
        <v>62000</v>
      </c>
      <c r="H95" s="18">
        <f>[1]Hoja1!U90</f>
        <v>3863.01</v>
      </c>
      <c r="I95" s="18">
        <f>[1]Hoja1!V90</f>
        <v>1779.4</v>
      </c>
      <c r="J95" s="18">
        <f>[1]Hoja1!W90</f>
        <v>1884.8</v>
      </c>
      <c r="K95" s="18">
        <f>[1]Hoja1!X90</f>
        <v>0</v>
      </c>
      <c r="L95" s="18">
        <f>[1]Hoja1!Y90</f>
        <v>0</v>
      </c>
      <c r="M95" s="19">
        <f>[1]Hoja1!Z90</f>
        <v>0</v>
      </c>
      <c r="N95" s="20">
        <f>[1]Hoja1!AC90</f>
        <v>0</v>
      </c>
      <c r="O95" s="20">
        <f>[1]Hoja1!AA90</f>
        <v>0</v>
      </c>
      <c r="P95" s="19">
        <f>[1]Hoja1!AE90</f>
        <v>7527.21</v>
      </c>
      <c r="Q95" s="19">
        <f>[1]Hoja1!AF90</f>
        <v>54472.79</v>
      </c>
    </row>
    <row r="96" spans="1:17" s="21" customFormat="1" ht="18" customHeight="1">
      <c r="A96" s="22">
        <v>90</v>
      </c>
      <c r="B96" s="16" t="str">
        <f>[1]Hoja1!G91</f>
        <v xml:space="preserve">23-DPTO. DE ANALISIS E INVESTIGACION MNCPL.                                     </v>
      </c>
      <c r="C96" s="17" t="str">
        <f>[1]Hoja1!A91</f>
        <v>ZULAIKA ESPERANZA BECO MOREL</v>
      </c>
      <c r="D96" s="17" t="str">
        <f>[1]Hoja1!H91</f>
        <v xml:space="preserve">ANALISTA                                </v>
      </c>
      <c r="E96" s="16" t="s">
        <v>1902</v>
      </c>
      <c r="F96" s="16" t="str">
        <f>[1]Hoja1!AH91</f>
        <v xml:space="preserve">Femenino  </v>
      </c>
      <c r="G96" s="18">
        <f>[1]Hoja1!K91</f>
        <v>62000</v>
      </c>
      <c r="H96" s="18">
        <f>[1]Hoja1!U91</f>
        <v>3863.01</v>
      </c>
      <c r="I96" s="18">
        <f>[1]Hoja1!V91</f>
        <v>1779.4</v>
      </c>
      <c r="J96" s="18">
        <f>[1]Hoja1!W91</f>
        <v>1884.8</v>
      </c>
      <c r="K96" s="18">
        <f>[1]Hoja1!X91</f>
        <v>0</v>
      </c>
      <c r="L96" s="18">
        <f>[1]Hoja1!Y91</f>
        <v>0</v>
      </c>
      <c r="M96" s="19">
        <f>[1]Hoja1!Z91</f>
        <v>0</v>
      </c>
      <c r="N96" s="20">
        <f>[1]Hoja1!AC91</f>
        <v>0</v>
      </c>
      <c r="O96" s="20">
        <f>[1]Hoja1!AA91</f>
        <v>0</v>
      </c>
      <c r="P96" s="19">
        <f>[1]Hoja1!AE91</f>
        <v>7527.21</v>
      </c>
      <c r="Q96" s="19">
        <f>[1]Hoja1!AF91</f>
        <v>54472.79</v>
      </c>
    </row>
    <row r="97" spans="1:17" s="21" customFormat="1" ht="18" customHeight="1">
      <c r="A97" s="15">
        <v>91</v>
      </c>
      <c r="B97" s="16" t="str">
        <f>[1]Hoja1!G92</f>
        <v xml:space="preserve">24-UNIDAD DE SALUD MUNICIPAL                                                    </v>
      </c>
      <c r="C97" s="17" t="str">
        <f>[1]Hoja1!A92</f>
        <v>KATERIN MARLENI TEJEDA ALCANTARA</v>
      </c>
      <c r="D97" s="17" t="str">
        <f>[1]Hoja1!H92</f>
        <v xml:space="preserve">ASISTENTE.                              </v>
      </c>
      <c r="E97" s="16" t="s">
        <v>1902</v>
      </c>
      <c r="F97" s="16" t="str">
        <f>[1]Hoja1!AH92</f>
        <v xml:space="preserve">Femenino  </v>
      </c>
      <c r="G97" s="18">
        <f>[1]Hoja1!K92</f>
        <v>45000</v>
      </c>
      <c r="H97" s="18">
        <f>[1]Hoja1!U92</f>
        <v>1148.33</v>
      </c>
      <c r="I97" s="18">
        <f>[1]Hoja1!V92</f>
        <v>1291.5</v>
      </c>
      <c r="J97" s="18">
        <f>[1]Hoja1!W92</f>
        <v>1368</v>
      </c>
      <c r="K97" s="18">
        <f>[1]Hoja1!X92</f>
        <v>0</v>
      </c>
      <c r="L97" s="18">
        <f>[1]Hoja1!Y92</f>
        <v>0</v>
      </c>
      <c r="M97" s="19">
        <f>[1]Hoja1!Z92</f>
        <v>2000</v>
      </c>
      <c r="N97" s="20">
        <f>[1]Hoja1!AC92</f>
        <v>0</v>
      </c>
      <c r="O97" s="20">
        <f>[1]Hoja1!AA92</f>
        <v>0</v>
      </c>
      <c r="P97" s="19">
        <f>[1]Hoja1!AE92</f>
        <v>5807.83</v>
      </c>
      <c r="Q97" s="19">
        <f>[1]Hoja1!AF92</f>
        <v>39192.17</v>
      </c>
    </row>
    <row r="98" spans="1:17" s="21" customFormat="1" ht="18" customHeight="1">
      <c r="A98" s="15">
        <v>92</v>
      </c>
      <c r="B98" s="16" t="str">
        <f>[1]Hoja1!G93</f>
        <v xml:space="preserve">7.1-DPTO. DE FORMULACION Y EVAL. DE P.P.P                                       </v>
      </c>
      <c r="C98" s="17" t="str">
        <f>[1]Hoja1!A93</f>
        <v>BEYKEL CUSTODIO BRITO</v>
      </c>
      <c r="D98" s="17" t="str">
        <f>[1]Hoja1!H93</f>
        <v xml:space="preserve">ENCARGADO PRES. PARTICIPATIVO MNCPL     </v>
      </c>
      <c r="E98" s="16" t="s">
        <v>1902</v>
      </c>
      <c r="F98" s="16" t="str">
        <f>[1]Hoja1!AH93</f>
        <v xml:space="preserve">Masculino </v>
      </c>
      <c r="G98" s="18">
        <f>[1]Hoja1!K93</f>
        <v>100000</v>
      </c>
      <c r="H98" s="18">
        <f>[1]Hoja1!U93</f>
        <v>12105.44</v>
      </c>
      <c r="I98" s="18">
        <f>[1]Hoja1!V93</f>
        <v>2870</v>
      </c>
      <c r="J98" s="18">
        <f>[1]Hoja1!W93</f>
        <v>3040</v>
      </c>
      <c r="K98" s="18">
        <f>[1]Hoja1!X93</f>
        <v>0</v>
      </c>
      <c r="L98" s="18">
        <f>[1]Hoja1!Y93</f>
        <v>0</v>
      </c>
      <c r="M98" s="19">
        <f>[1]Hoja1!Z93</f>
        <v>50153.94</v>
      </c>
      <c r="N98" s="20">
        <f>[1]Hoja1!AC93</f>
        <v>0</v>
      </c>
      <c r="O98" s="20">
        <f>[1]Hoja1!AA93</f>
        <v>0</v>
      </c>
      <c r="P98" s="19">
        <f>[1]Hoja1!AE93</f>
        <v>69490.98</v>
      </c>
      <c r="Q98" s="19">
        <f>[1]Hoja1!AF93</f>
        <v>30509.02</v>
      </c>
    </row>
    <row r="99" spans="1:17" s="21" customFormat="1" ht="18" customHeight="1">
      <c r="A99" s="15">
        <v>93</v>
      </c>
      <c r="B99" s="16" t="str">
        <f>[1]Hoja1!G94</f>
        <v xml:space="preserve">7.2-DPTO DE DES.  INST.  Y CALIDAD EN LA GEST.                                  </v>
      </c>
      <c r="C99" s="17" t="str">
        <f>[1]Hoja1!A94</f>
        <v>LEIDY ALICIA PEÑA RESTITUYO</v>
      </c>
      <c r="D99" s="17" t="str">
        <f>[1]Hoja1!H94</f>
        <v xml:space="preserve">ENCARGADO(A)                            </v>
      </c>
      <c r="E99" s="16" t="s">
        <v>1902</v>
      </c>
      <c r="F99" s="16" t="str">
        <f>[1]Hoja1!AH94</f>
        <v xml:space="preserve">Femenino  </v>
      </c>
      <c r="G99" s="18">
        <f>[1]Hoja1!K94</f>
        <v>150000</v>
      </c>
      <c r="H99" s="18">
        <f>[1]Hoja1!U94</f>
        <v>23866.69</v>
      </c>
      <c r="I99" s="18">
        <f>[1]Hoja1!V94</f>
        <v>4305</v>
      </c>
      <c r="J99" s="18">
        <f>[1]Hoja1!W94</f>
        <v>4560</v>
      </c>
      <c r="K99" s="18">
        <f>[1]Hoja1!X94</f>
        <v>0</v>
      </c>
      <c r="L99" s="18">
        <f>[1]Hoja1!Y94</f>
        <v>1947.6</v>
      </c>
      <c r="M99" s="19">
        <f>[1]Hoja1!Z94</f>
        <v>2000</v>
      </c>
      <c r="N99" s="20">
        <f>[1]Hoja1!AC94</f>
        <v>0</v>
      </c>
      <c r="O99" s="20">
        <v>465.8</v>
      </c>
      <c r="P99" s="19">
        <f>[1]Hoja1!AE94</f>
        <v>36729.29</v>
      </c>
      <c r="Q99" s="19">
        <f>[1]Hoja1!AF94</f>
        <v>113270.71</v>
      </c>
    </row>
    <row r="100" spans="1:17" s="21" customFormat="1" ht="18" customHeight="1">
      <c r="A100" s="22">
        <v>94</v>
      </c>
      <c r="B100" s="16" t="str">
        <f>[1]Hoja1!G95</f>
        <v xml:space="preserve">7.2-DPTO DE DES.  INST.  Y CALIDAD EN LA GEST.                                  </v>
      </c>
      <c r="C100" s="17" t="str">
        <f>[1]Hoja1!A95</f>
        <v>MARIA DOLORES DE LA MOTA BRITO</v>
      </c>
      <c r="D100" s="17" t="str">
        <f>[1]Hoja1!H95</f>
        <v xml:space="preserve">AUXILIAR ADMINISTRATIVO                 </v>
      </c>
      <c r="E100" s="16" t="s">
        <v>1902</v>
      </c>
      <c r="F100" s="16" t="str">
        <f>[1]Hoja1!AH95</f>
        <v xml:space="preserve">Femenino  </v>
      </c>
      <c r="G100" s="18">
        <f>[1]Hoja1!K95</f>
        <v>33000</v>
      </c>
      <c r="H100" s="18">
        <f>[1]Hoja1!U95</f>
        <v>0</v>
      </c>
      <c r="I100" s="18">
        <f>[1]Hoja1!V95</f>
        <v>947.1</v>
      </c>
      <c r="J100" s="18">
        <f>[1]Hoja1!W95</f>
        <v>1003.2</v>
      </c>
      <c r="K100" s="18">
        <f>[1]Hoja1!X95</f>
        <v>0</v>
      </c>
      <c r="L100" s="18">
        <f>[1]Hoja1!Y95</f>
        <v>1349.63</v>
      </c>
      <c r="M100" s="19">
        <f>[1]Hoja1!Z95</f>
        <v>0</v>
      </c>
      <c r="N100" s="20">
        <f>[1]Hoja1!AC95</f>
        <v>0</v>
      </c>
      <c r="O100" s="20">
        <f>[1]Hoja1!AA95</f>
        <v>50</v>
      </c>
      <c r="P100" s="19">
        <f>[1]Hoja1!AE95</f>
        <v>3349.93</v>
      </c>
      <c r="Q100" s="19">
        <f>[1]Hoja1!AF95</f>
        <v>29650.07</v>
      </c>
    </row>
    <row r="101" spans="1:17" s="21" customFormat="1" ht="18" customHeight="1">
      <c r="A101" s="15">
        <v>95</v>
      </c>
      <c r="B101" s="16" t="str">
        <f>[1]Hoja1!G96</f>
        <v xml:space="preserve">7.3-DPTO DE COOPERACION INT.                                                    </v>
      </c>
      <c r="C101" s="17" t="str">
        <f>[1]Hoja1!A96</f>
        <v>ANAIRIS MONTERO BERIGUETE</v>
      </c>
      <c r="D101" s="17" t="str">
        <f>[1]Hoja1!H96</f>
        <v xml:space="preserve">AUXILIAR ADMINISTRATIVO                 </v>
      </c>
      <c r="E101" s="16" t="s">
        <v>1903</v>
      </c>
      <c r="F101" s="16" t="str">
        <f>[1]Hoja1!AH96</f>
        <v xml:space="preserve">Femenino  </v>
      </c>
      <c r="G101" s="18">
        <f>[1]Hoja1!K96</f>
        <v>30000</v>
      </c>
      <c r="H101" s="18">
        <f>[1]Hoja1!U96</f>
        <v>0</v>
      </c>
      <c r="I101" s="18">
        <f>[1]Hoja1!V96</f>
        <v>861</v>
      </c>
      <c r="J101" s="18">
        <f>[1]Hoja1!W96</f>
        <v>912</v>
      </c>
      <c r="K101" s="18">
        <f>[1]Hoja1!X96</f>
        <v>0</v>
      </c>
      <c r="L101" s="18">
        <f>[1]Hoja1!Y96</f>
        <v>0</v>
      </c>
      <c r="M101" s="19">
        <f>[1]Hoja1!Z96</f>
        <v>9617.31</v>
      </c>
      <c r="N101" s="20">
        <f>[1]Hoja1!AC96</f>
        <v>0</v>
      </c>
      <c r="O101" s="20">
        <f>[1]Hoja1!AA96</f>
        <v>0</v>
      </c>
      <c r="P101" s="19">
        <f>[1]Hoja1!AE96</f>
        <v>11390.31</v>
      </c>
      <c r="Q101" s="19">
        <f>[1]Hoja1!AF96</f>
        <v>18609.689999999999</v>
      </c>
    </row>
    <row r="102" spans="1:17" s="21" customFormat="1" ht="18" customHeight="1">
      <c r="A102" s="15">
        <v>96</v>
      </c>
      <c r="B102" s="16" t="str">
        <f>[1]Hoja1!G97</f>
        <v xml:space="preserve">7.3-DPTO DE COOPERACION INT.                                                    </v>
      </c>
      <c r="C102" s="17" t="str">
        <f>[1]Hoja1!A97</f>
        <v>JOSE ALBERTO GARCIA RODRIGUEZ</v>
      </c>
      <c r="D102" s="17" t="str">
        <f>[1]Hoja1!H97</f>
        <v xml:space="preserve">AUXILIAR ADMINISTRATIVO                 </v>
      </c>
      <c r="E102" s="16" t="s">
        <v>1902</v>
      </c>
      <c r="F102" s="16" t="str">
        <f>[1]Hoja1!AH97</f>
        <v xml:space="preserve">Masculino </v>
      </c>
      <c r="G102" s="18">
        <f>[1]Hoja1!K97</f>
        <v>30000</v>
      </c>
      <c r="H102" s="18">
        <f>[1]Hoja1!U97</f>
        <v>0</v>
      </c>
      <c r="I102" s="18">
        <f>[1]Hoja1!V97</f>
        <v>861</v>
      </c>
      <c r="J102" s="18">
        <f>[1]Hoja1!W97</f>
        <v>912</v>
      </c>
      <c r="K102" s="18">
        <f>[1]Hoja1!X97</f>
        <v>0</v>
      </c>
      <c r="L102" s="18">
        <f>[1]Hoja1!Y97</f>
        <v>0</v>
      </c>
      <c r="M102" s="19">
        <f>[1]Hoja1!Z97</f>
        <v>0</v>
      </c>
      <c r="N102" s="20">
        <f>[1]Hoja1!AC97</f>
        <v>0</v>
      </c>
      <c r="O102" s="20">
        <f>[1]Hoja1!AA97</f>
        <v>0</v>
      </c>
      <c r="P102" s="19">
        <f>[1]Hoja1!AE97</f>
        <v>1773</v>
      </c>
      <c r="Q102" s="19">
        <f>[1]Hoja1!AF97</f>
        <v>28227</v>
      </c>
    </row>
    <row r="103" spans="1:17" s="21" customFormat="1" ht="18" customHeight="1">
      <c r="A103" s="15">
        <v>97</v>
      </c>
      <c r="B103" s="16" t="str">
        <f>[1]Hoja1!G98</f>
        <v xml:space="preserve">7.3-DPTO DE COOPERACION INT.                                                    </v>
      </c>
      <c r="C103" s="17" t="str">
        <f>[1]Hoja1!A98</f>
        <v>YANNERYS ALVAREZ ABREU</v>
      </c>
      <c r="D103" s="17" t="str">
        <f>[1]Hoja1!H98</f>
        <v xml:space="preserve">AUXILIAR ADMINISTRATIVO                 </v>
      </c>
      <c r="E103" s="16" t="s">
        <v>1902</v>
      </c>
      <c r="F103" s="16" t="str">
        <f>[1]Hoja1!AH98</f>
        <v xml:space="preserve">Femenino  </v>
      </c>
      <c r="G103" s="18">
        <f>[1]Hoja1!K98</f>
        <v>26000</v>
      </c>
      <c r="H103" s="18">
        <f>[1]Hoja1!U98</f>
        <v>0</v>
      </c>
      <c r="I103" s="18">
        <f>[1]Hoja1!V98</f>
        <v>746.2</v>
      </c>
      <c r="J103" s="18">
        <f>[1]Hoja1!W98</f>
        <v>790.4</v>
      </c>
      <c r="K103" s="18">
        <f>[1]Hoja1!X98</f>
        <v>0</v>
      </c>
      <c r="L103" s="18">
        <f>[1]Hoja1!Y98</f>
        <v>0</v>
      </c>
      <c r="M103" s="19">
        <f>[1]Hoja1!Z98</f>
        <v>3000</v>
      </c>
      <c r="N103" s="20">
        <f>[1]Hoja1!AC98</f>
        <v>0</v>
      </c>
      <c r="O103" s="20">
        <f>[1]Hoja1!AA98</f>
        <v>0</v>
      </c>
      <c r="P103" s="19">
        <f>[1]Hoja1!AE98</f>
        <v>4536.6000000000004</v>
      </c>
      <c r="Q103" s="19">
        <f>[1]Hoja1!AF98</f>
        <v>21463.4</v>
      </c>
    </row>
    <row r="104" spans="1:17" s="21" customFormat="1" ht="18" customHeight="1">
      <c r="A104" s="22">
        <v>98</v>
      </c>
      <c r="B104" s="16" t="str">
        <f>[1]Hoja1!G99</f>
        <v xml:space="preserve">8-OFICINA DE LIBRE ACCESO A LA INF.                                             </v>
      </c>
      <c r="C104" s="17" t="str">
        <f>[1]Hoja1!A99</f>
        <v>EDNA IRIS BERROA  MARTINEZ</v>
      </c>
      <c r="D104" s="17" t="str">
        <f>[1]Hoja1!H99</f>
        <v xml:space="preserve">COORDINADOR(A)                          </v>
      </c>
      <c r="E104" s="16" t="s">
        <v>1902</v>
      </c>
      <c r="F104" s="16" t="str">
        <f>[1]Hoja1!AH99</f>
        <v xml:space="preserve">Femenino  </v>
      </c>
      <c r="G104" s="18">
        <f>[1]Hoja1!K99</f>
        <v>80000</v>
      </c>
      <c r="H104" s="18">
        <f>[1]Hoja1!U99</f>
        <v>7400.94</v>
      </c>
      <c r="I104" s="18">
        <f>[1]Hoja1!V99</f>
        <v>2296</v>
      </c>
      <c r="J104" s="18">
        <f>[1]Hoja1!W99</f>
        <v>2432</v>
      </c>
      <c r="K104" s="18">
        <f>[1]Hoja1!X99</f>
        <v>0</v>
      </c>
      <c r="L104" s="18">
        <f>[1]Hoja1!Y99</f>
        <v>0</v>
      </c>
      <c r="M104" s="19">
        <f>[1]Hoja1!Z99</f>
        <v>0</v>
      </c>
      <c r="N104" s="20">
        <f>[1]Hoja1!AC99</f>
        <v>0</v>
      </c>
      <c r="O104" s="20">
        <f>[1]Hoja1!AA99</f>
        <v>0</v>
      </c>
      <c r="P104" s="19">
        <f>[1]Hoja1!AE99</f>
        <v>12128.94</v>
      </c>
      <c r="Q104" s="19">
        <f>[1]Hoja1!AF99</f>
        <v>67871.06</v>
      </c>
    </row>
    <row r="105" spans="1:17" s="21" customFormat="1" ht="18" customHeight="1">
      <c r="A105" s="15">
        <v>99</v>
      </c>
      <c r="B105" s="16" t="str">
        <f>[1]Hoja1!G100</f>
        <v xml:space="preserve">9-SECCION CONTROL ADM. Y FINANCIERO                                             </v>
      </c>
      <c r="C105" s="17" t="str">
        <f>[1]Hoja1!A100</f>
        <v>NATHALIE RODRIGUEZ DE OLEO</v>
      </c>
      <c r="D105" s="17" t="str">
        <f>[1]Hoja1!H100</f>
        <v xml:space="preserve">AUXILIAR ADMINISTRATIVO                 </v>
      </c>
      <c r="E105" s="16" t="s">
        <v>1902</v>
      </c>
      <c r="F105" s="16" t="str">
        <f>[1]Hoja1!AH100</f>
        <v xml:space="preserve">Femenino  </v>
      </c>
      <c r="G105" s="18">
        <f>[1]Hoja1!K100</f>
        <v>30000</v>
      </c>
      <c r="H105" s="18">
        <f>[1]Hoja1!U100</f>
        <v>0</v>
      </c>
      <c r="I105" s="18">
        <f>[1]Hoja1!V100</f>
        <v>861</v>
      </c>
      <c r="J105" s="18">
        <f>[1]Hoja1!W100</f>
        <v>912</v>
      </c>
      <c r="K105" s="18">
        <f>[1]Hoja1!X100</f>
        <v>0</v>
      </c>
      <c r="L105" s="18">
        <f>[1]Hoja1!Y100</f>
        <v>0</v>
      </c>
      <c r="M105" s="19">
        <f>[1]Hoja1!Z100</f>
        <v>0</v>
      </c>
      <c r="N105" s="20">
        <f>[1]Hoja1!AC100</f>
        <v>0</v>
      </c>
      <c r="O105" s="20">
        <f>[1]Hoja1!AA100</f>
        <v>0</v>
      </c>
      <c r="P105" s="19">
        <f>[1]Hoja1!AE100</f>
        <v>1773</v>
      </c>
      <c r="Q105" s="19">
        <f>[1]Hoja1!AF100</f>
        <v>28227</v>
      </c>
    </row>
    <row r="106" spans="1:17" s="21" customFormat="1" ht="18" customHeight="1">
      <c r="A106" s="15">
        <v>100</v>
      </c>
      <c r="B106" s="16" t="str">
        <f>[1]Hoja1!G101</f>
        <v xml:space="preserve">9-SECCION CONTROL ADM. Y FINANCIERO                                             </v>
      </c>
      <c r="C106" s="17" t="str">
        <f>[1]Hoja1!A101</f>
        <v>SILVIA MILEDY CLARIS RODRIGUEZ</v>
      </c>
      <c r="D106" s="17" t="str">
        <f>[1]Hoja1!H101</f>
        <v xml:space="preserve">ANALISTA FINANCIERO                     </v>
      </c>
      <c r="E106" s="16" t="s">
        <v>1902</v>
      </c>
      <c r="F106" s="16" t="str">
        <f>[1]Hoja1!AH101</f>
        <v xml:space="preserve">Femenino  </v>
      </c>
      <c r="G106" s="18">
        <f>[1]Hoja1!K101</f>
        <v>60000</v>
      </c>
      <c r="H106" s="18">
        <f>[1]Hoja1!U101</f>
        <v>3486.65</v>
      </c>
      <c r="I106" s="18">
        <f>[1]Hoja1!V101</f>
        <v>1722</v>
      </c>
      <c r="J106" s="18">
        <f>[1]Hoja1!W101</f>
        <v>1824</v>
      </c>
      <c r="K106" s="18">
        <f>[1]Hoja1!X101</f>
        <v>0</v>
      </c>
      <c r="L106" s="18">
        <f>[1]Hoja1!Y101</f>
        <v>0</v>
      </c>
      <c r="M106" s="19">
        <f>[1]Hoja1!Z101</f>
        <v>0</v>
      </c>
      <c r="N106" s="20">
        <f>[1]Hoja1!AC101</f>
        <v>0</v>
      </c>
      <c r="O106" s="20">
        <f>[1]Hoja1!AA101</f>
        <v>0</v>
      </c>
      <c r="P106" s="19">
        <f>[1]Hoja1!AE101</f>
        <v>7032.65</v>
      </c>
      <c r="Q106" s="19">
        <f>[1]Hoja1!AF101</f>
        <v>52967.35</v>
      </c>
    </row>
    <row r="107" spans="1:17" s="21" customFormat="1" ht="18" customHeight="1">
      <c r="A107" s="15">
        <v>101</v>
      </c>
      <c r="B107" s="16" t="str">
        <f>[1]Hoja1!G102</f>
        <v xml:space="preserve">9-SECCION CONTROL ADM. Y FINANCIERO                                             </v>
      </c>
      <c r="C107" s="17" t="str">
        <f>[1]Hoja1!A102</f>
        <v>VICENTE ROSARIO DE JESUS</v>
      </c>
      <c r="D107" s="17" t="str">
        <f>[1]Hoja1!H102</f>
        <v xml:space="preserve">ENCARGADO(A)                            </v>
      </c>
      <c r="E107" s="16" t="s">
        <v>1902</v>
      </c>
      <c r="F107" s="16" t="str">
        <f>[1]Hoja1!AH102</f>
        <v xml:space="preserve">Masculino </v>
      </c>
      <c r="G107" s="18">
        <f>[1]Hoja1!K102</f>
        <v>190000</v>
      </c>
      <c r="H107" s="18">
        <f>[1]Hoja1!U102</f>
        <v>33275.69</v>
      </c>
      <c r="I107" s="18">
        <f>[1]Hoja1!V102</f>
        <v>5453</v>
      </c>
      <c r="J107" s="18">
        <f>[1]Hoja1!W102</f>
        <v>5776</v>
      </c>
      <c r="K107" s="18">
        <f>[1]Hoja1!X102</f>
        <v>0</v>
      </c>
      <c r="L107" s="18">
        <f>[1]Hoja1!Y102</f>
        <v>3895.2</v>
      </c>
      <c r="M107" s="19">
        <f>[1]Hoja1!Z102</f>
        <v>1500</v>
      </c>
      <c r="N107" s="20">
        <f>[1]Hoja1!AC102</f>
        <v>0</v>
      </c>
      <c r="O107" s="20">
        <f>[1]Hoja1!AA102</f>
        <v>0</v>
      </c>
      <c r="P107" s="19">
        <f>[1]Hoja1!AE102</f>
        <v>49899.89</v>
      </c>
      <c r="Q107" s="19">
        <f>[1]Hoja1!AF102</f>
        <v>140100.10999999999</v>
      </c>
    </row>
    <row r="108" spans="1:17" s="21" customFormat="1" ht="18" customHeight="1">
      <c r="A108" s="22">
        <v>102</v>
      </c>
      <c r="B108" s="16" t="str">
        <f>[1]Hoja1!G103</f>
        <v xml:space="preserve">9-SECCION CONTROL ADM. Y FINANCIERO                                             </v>
      </c>
      <c r="C108" s="17" t="str">
        <f>[1]Hoja1!A103</f>
        <v>YAMIRIS TRINIDAD RODRIGUEZ</v>
      </c>
      <c r="D108" s="17" t="str">
        <f>[1]Hoja1!H103</f>
        <v xml:space="preserve">TECNICO ADMINISTRATIVO                  </v>
      </c>
      <c r="E108" s="16" t="s">
        <v>1902</v>
      </c>
      <c r="F108" s="16" t="str">
        <f>[1]Hoja1!AH103</f>
        <v xml:space="preserve">Femenino  </v>
      </c>
      <c r="G108" s="18">
        <f>[1]Hoja1!K103</f>
        <v>43000</v>
      </c>
      <c r="H108" s="18">
        <f>[1]Hoja1!U103</f>
        <v>866.06</v>
      </c>
      <c r="I108" s="18">
        <f>[1]Hoja1!V103</f>
        <v>1234.0999999999999</v>
      </c>
      <c r="J108" s="18">
        <f>[1]Hoja1!W103</f>
        <v>1307.2</v>
      </c>
      <c r="K108" s="18">
        <f>[1]Hoja1!X103</f>
        <v>0</v>
      </c>
      <c r="L108" s="18">
        <f>[1]Hoja1!Y103</f>
        <v>0</v>
      </c>
      <c r="M108" s="19">
        <f>[1]Hoja1!Z103</f>
        <v>4000</v>
      </c>
      <c r="N108" s="20">
        <f>[1]Hoja1!AC103</f>
        <v>0</v>
      </c>
      <c r="O108" s="20">
        <f>[1]Hoja1!AA103</f>
        <v>0</v>
      </c>
      <c r="P108" s="19">
        <f>[1]Hoja1!AE103</f>
        <v>7407.36</v>
      </c>
      <c r="Q108" s="19">
        <f>[1]Hoja1!AF103</f>
        <v>35592.639999999999</v>
      </c>
    </row>
    <row r="109" spans="1:17" s="21" customFormat="1" ht="18" customHeight="1">
      <c r="A109" s="15">
        <v>103</v>
      </c>
      <c r="B109" s="16" t="str">
        <f>[1]Hoja1!G104</f>
        <v xml:space="preserve">10-SUB-SEC. DE GEST. Y ASIST. TEC. MNCPL                                        </v>
      </c>
      <c r="C109" s="17" t="str">
        <f>[1]Hoja1!A104</f>
        <v>ALANNA MICHELLE PERDOMO ALIX</v>
      </c>
      <c r="D109" s="17" t="str">
        <f>[1]Hoja1!H104</f>
        <v xml:space="preserve">RECEPCIONISTA                           </v>
      </c>
      <c r="E109" s="16" t="s">
        <v>1902</v>
      </c>
      <c r="F109" s="16" t="str">
        <f>[1]Hoja1!AH104</f>
        <v xml:space="preserve">Femenino  </v>
      </c>
      <c r="G109" s="18">
        <f>[1]Hoja1!K104</f>
        <v>26000</v>
      </c>
      <c r="H109" s="18">
        <f>[1]Hoja1!U104</f>
        <v>0</v>
      </c>
      <c r="I109" s="18">
        <f>[1]Hoja1!V104</f>
        <v>746.2</v>
      </c>
      <c r="J109" s="18">
        <f>[1]Hoja1!W104</f>
        <v>790.4</v>
      </c>
      <c r="K109" s="18">
        <f>[1]Hoja1!X104</f>
        <v>0</v>
      </c>
      <c r="L109" s="18">
        <f>[1]Hoja1!Y104</f>
        <v>0</v>
      </c>
      <c r="M109" s="19">
        <f>[1]Hoja1!Z104</f>
        <v>11209.15</v>
      </c>
      <c r="N109" s="20">
        <f>[1]Hoja1!AC104</f>
        <v>0</v>
      </c>
      <c r="O109" s="20">
        <f>[1]Hoja1!AA104</f>
        <v>100</v>
      </c>
      <c r="P109" s="19">
        <f>[1]Hoja1!AE104</f>
        <v>12845.75</v>
      </c>
      <c r="Q109" s="19">
        <f>[1]Hoja1!AF104</f>
        <v>13154.25</v>
      </c>
    </row>
    <row r="110" spans="1:17" s="21" customFormat="1" ht="18" customHeight="1">
      <c r="A110" s="15">
        <v>104</v>
      </c>
      <c r="B110" s="16" t="str">
        <f>[1]Hoja1!G105</f>
        <v xml:space="preserve">10-SUB-SEC. DE GEST. Y ASIST. TEC. MNCPL                                        </v>
      </c>
      <c r="C110" s="17" t="str">
        <f>[1]Hoja1!A105</f>
        <v>CAMILO JOSE TAPIA BAUTISTA</v>
      </c>
      <c r="D110" s="17" t="str">
        <f>[1]Hoja1!H105</f>
        <v xml:space="preserve">INGENIERO                               </v>
      </c>
      <c r="E110" s="16" t="s">
        <v>1902</v>
      </c>
      <c r="F110" s="16" t="str">
        <f>[1]Hoja1!AH105</f>
        <v xml:space="preserve">Masculino </v>
      </c>
      <c r="G110" s="18">
        <f>[1]Hoja1!K105</f>
        <v>65000</v>
      </c>
      <c r="H110" s="18">
        <f>[1]Hoja1!U105</f>
        <v>4427.55</v>
      </c>
      <c r="I110" s="18">
        <f>[1]Hoja1!V105</f>
        <v>1865.5</v>
      </c>
      <c r="J110" s="18">
        <f>[1]Hoja1!W105</f>
        <v>1976</v>
      </c>
      <c r="K110" s="18">
        <f>[1]Hoja1!X105</f>
        <v>0</v>
      </c>
      <c r="L110" s="18">
        <f>[1]Hoja1!Y105</f>
        <v>0</v>
      </c>
      <c r="M110" s="19">
        <f>[1]Hoja1!Z105</f>
        <v>0</v>
      </c>
      <c r="N110" s="20">
        <f>[1]Hoja1!AC105</f>
        <v>0</v>
      </c>
      <c r="O110" s="20">
        <f>[1]Hoja1!AA105</f>
        <v>0</v>
      </c>
      <c r="P110" s="19">
        <f>[1]Hoja1!AE105</f>
        <v>8269.0499999999993</v>
      </c>
      <c r="Q110" s="19">
        <f>[1]Hoja1!AF105</f>
        <v>56730.95</v>
      </c>
    </row>
    <row r="111" spans="1:17" s="21" customFormat="1" ht="18" customHeight="1">
      <c r="A111" s="15">
        <v>105</v>
      </c>
      <c r="B111" s="16" t="str">
        <f>[1]Hoja1!G106</f>
        <v xml:space="preserve">10-SUB-SEC. DE GEST. Y ASIST. TEC. MNCPL                                        </v>
      </c>
      <c r="C111" s="17" t="str">
        <f>[1]Hoja1!A106</f>
        <v>ELVIN ALCIBIADES DE LA ROSA PEREZ</v>
      </c>
      <c r="D111" s="17" t="str">
        <f>[1]Hoja1!H106</f>
        <v xml:space="preserve">INGENIERO                               </v>
      </c>
      <c r="E111" s="16" t="s">
        <v>1902</v>
      </c>
      <c r="F111" s="16" t="str">
        <f>[1]Hoja1!AH106</f>
        <v xml:space="preserve">Masculino </v>
      </c>
      <c r="G111" s="18">
        <f>[1]Hoja1!K106</f>
        <v>65000</v>
      </c>
      <c r="H111" s="18">
        <f>[1]Hoja1!U106</f>
        <v>4427.55</v>
      </c>
      <c r="I111" s="18">
        <f>[1]Hoja1!V106</f>
        <v>1865.5</v>
      </c>
      <c r="J111" s="18">
        <f>[1]Hoja1!W106</f>
        <v>1976</v>
      </c>
      <c r="K111" s="18">
        <f>[1]Hoja1!X106</f>
        <v>0</v>
      </c>
      <c r="L111" s="18">
        <f>[1]Hoja1!Y106</f>
        <v>0</v>
      </c>
      <c r="M111" s="19">
        <f>[1]Hoja1!Z106</f>
        <v>0</v>
      </c>
      <c r="N111" s="20">
        <f>[1]Hoja1!AC106</f>
        <v>0</v>
      </c>
      <c r="O111" s="20">
        <f>[1]Hoja1!AA106</f>
        <v>0</v>
      </c>
      <c r="P111" s="19">
        <f>[1]Hoja1!AE106</f>
        <v>8269.0499999999993</v>
      </c>
      <c r="Q111" s="19">
        <f>[1]Hoja1!AF106</f>
        <v>56730.95</v>
      </c>
    </row>
    <row r="112" spans="1:17" s="21" customFormat="1" ht="18" customHeight="1">
      <c r="A112" s="22">
        <v>106</v>
      </c>
      <c r="B112" s="16" t="str">
        <f>[1]Hoja1!G107</f>
        <v xml:space="preserve">10-SUB-SEC. DE GEST. Y ASIST. TEC. MNCPL                                        </v>
      </c>
      <c r="C112" s="17" t="str">
        <f>[1]Hoja1!A107</f>
        <v>ELVIN RAFAEL LOPEZ POZO</v>
      </c>
      <c r="D112" s="17" t="str">
        <f>[1]Hoja1!H107</f>
        <v xml:space="preserve">INGENIERO                               </v>
      </c>
      <c r="E112" s="16" t="s">
        <v>1902</v>
      </c>
      <c r="F112" s="16" t="str">
        <f>[1]Hoja1!AH107</f>
        <v xml:space="preserve">Masculino </v>
      </c>
      <c r="G112" s="18">
        <f>[1]Hoja1!K107</f>
        <v>65000</v>
      </c>
      <c r="H112" s="18">
        <f>[1]Hoja1!U107</f>
        <v>4427.55</v>
      </c>
      <c r="I112" s="18">
        <f>[1]Hoja1!V107</f>
        <v>1865.5</v>
      </c>
      <c r="J112" s="18">
        <f>[1]Hoja1!W107</f>
        <v>1976</v>
      </c>
      <c r="K112" s="18">
        <f>[1]Hoja1!X107</f>
        <v>0</v>
      </c>
      <c r="L112" s="18">
        <f>[1]Hoja1!Y107</f>
        <v>0</v>
      </c>
      <c r="M112" s="19">
        <f>[1]Hoja1!Z107</f>
        <v>4000</v>
      </c>
      <c r="N112" s="20">
        <f>[1]Hoja1!AC107</f>
        <v>0</v>
      </c>
      <c r="O112" s="20">
        <f>[1]Hoja1!AA107</f>
        <v>0</v>
      </c>
      <c r="P112" s="19">
        <f>[1]Hoja1!AE107</f>
        <v>12269.05</v>
      </c>
      <c r="Q112" s="19">
        <f>[1]Hoja1!AF107</f>
        <v>52730.95</v>
      </c>
    </row>
    <row r="113" spans="1:17" s="21" customFormat="1" ht="18" customHeight="1">
      <c r="A113" s="15">
        <v>107</v>
      </c>
      <c r="B113" s="16" t="str">
        <f>[1]Hoja1!G108</f>
        <v xml:space="preserve">10-SUB-SEC. DE GEST. Y ASIST. TEC. MNCPL                                        </v>
      </c>
      <c r="C113" s="17" t="str">
        <f>[1]Hoja1!A108</f>
        <v>JHOAN MANUEL SANCHEZ VALERIO</v>
      </c>
      <c r="D113" s="17" t="str">
        <f>[1]Hoja1!H108</f>
        <v xml:space="preserve">COORDINADOR(A)                          </v>
      </c>
      <c r="E113" s="16" t="s">
        <v>1902</v>
      </c>
      <c r="F113" s="16" t="str">
        <f>[1]Hoja1!AH108</f>
        <v xml:space="preserve">Masculino </v>
      </c>
      <c r="G113" s="18">
        <f>[1]Hoja1!K108</f>
        <v>70000</v>
      </c>
      <c r="H113" s="18">
        <f>[1]Hoja1!U108</f>
        <v>5368.45</v>
      </c>
      <c r="I113" s="18">
        <f>[1]Hoja1!V108</f>
        <v>2009</v>
      </c>
      <c r="J113" s="18">
        <f>[1]Hoja1!W108</f>
        <v>2128</v>
      </c>
      <c r="K113" s="18">
        <f>[1]Hoja1!X108</f>
        <v>0</v>
      </c>
      <c r="L113" s="18">
        <f>[1]Hoja1!Y108</f>
        <v>0</v>
      </c>
      <c r="M113" s="19">
        <f>[1]Hoja1!Z108</f>
        <v>17148.98</v>
      </c>
      <c r="N113" s="20">
        <f>[1]Hoja1!AC108</f>
        <v>0</v>
      </c>
      <c r="O113" s="20">
        <f>[1]Hoja1!AA108</f>
        <v>100</v>
      </c>
      <c r="P113" s="19">
        <f>[1]Hoja1!AE108</f>
        <v>26754.43</v>
      </c>
      <c r="Q113" s="19">
        <f>[1]Hoja1!AF108</f>
        <v>43245.57</v>
      </c>
    </row>
    <row r="114" spans="1:17" s="21" customFormat="1" ht="18" customHeight="1">
      <c r="A114" s="15">
        <v>108</v>
      </c>
      <c r="B114" s="16" t="str">
        <f>[1]Hoja1!G109</f>
        <v xml:space="preserve">10-SUB-SEC. DE GEST. Y ASIST. TEC. MNCPL                                        </v>
      </c>
      <c r="C114" s="17" t="str">
        <f>[1]Hoja1!A109</f>
        <v>MAYRELIN ALTAGRACIA GARCIA CRUZ</v>
      </c>
      <c r="D114" s="17" t="str">
        <f>[1]Hoja1!H109</f>
        <v xml:space="preserve">SUB-SECRETARIO(A)                       </v>
      </c>
      <c r="E114" s="16" t="s">
        <v>1902</v>
      </c>
      <c r="F114" s="16" t="str">
        <f>[1]Hoja1!AH109</f>
        <v xml:space="preserve">Femenino  </v>
      </c>
      <c r="G114" s="18">
        <f>[1]Hoja1!K109</f>
        <v>190000</v>
      </c>
      <c r="H114" s="18">
        <f>[1]Hoja1!U109</f>
        <v>33275.69</v>
      </c>
      <c r="I114" s="18">
        <f>[1]Hoja1!V109</f>
        <v>5453</v>
      </c>
      <c r="J114" s="18">
        <f>[1]Hoja1!W109</f>
        <v>5776</v>
      </c>
      <c r="K114" s="18">
        <f>[1]Hoja1!X109</f>
        <v>0</v>
      </c>
      <c r="L114" s="18">
        <f>[1]Hoja1!Y109</f>
        <v>0</v>
      </c>
      <c r="M114" s="19">
        <f>[1]Hoja1!Z109</f>
        <v>0</v>
      </c>
      <c r="N114" s="20">
        <f>[1]Hoja1!AC109</f>
        <v>0</v>
      </c>
      <c r="O114" s="20">
        <f>[1]Hoja1!AA109</f>
        <v>0</v>
      </c>
      <c r="P114" s="19">
        <f>[1]Hoja1!AE109</f>
        <v>44504.69</v>
      </c>
      <c r="Q114" s="19">
        <f>[1]Hoja1!AF109</f>
        <v>145495.31</v>
      </c>
    </row>
    <row r="115" spans="1:17" s="21" customFormat="1" ht="18" customHeight="1">
      <c r="A115" s="15">
        <v>109</v>
      </c>
      <c r="B115" s="16" t="str">
        <f>[1]Hoja1!G110</f>
        <v xml:space="preserve">10-SUB-SEC. DE GEST. Y ASIST. TEC. MNCPL                                        </v>
      </c>
      <c r="C115" s="17" t="str">
        <f>[1]Hoja1!A110</f>
        <v>YLDA MILAGROS FELIZ</v>
      </c>
      <c r="D115" s="17" t="str">
        <f>[1]Hoja1!H110</f>
        <v xml:space="preserve">TECNICO ADMINISTRATIVO                  </v>
      </c>
      <c r="E115" s="16" t="s">
        <v>1902</v>
      </c>
      <c r="F115" s="16" t="str">
        <f>[1]Hoja1!AH110</f>
        <v xml:space="preserve">Femenino  </v>
      </c>
      <c r="G115" s="18">
        <f>[1]Hoja1!K110</f>
        <v>50000</v>
      </c>
      <c r="H115" s="18">
        <f>[1]Hoja1!U110</f>
        <v>1854</v>
      </c>
      <c r="I115" s="18">
        <f>[1]Hoja1!V110</f>
        <v>1435</v>
      </c>
      <c r="J115" s="18">
        <f>[1]Hoja1!W110</f>
        <v>1520</v>
      </c>
      <c r="K115" s="18">
        <f>[1]Hoja1!X110</f>
        <v>0</v>
      </c>
      <c r="L115" s="18">
        <f>[1]Hoja1!Y110</f>
        <v>1947.6</v>
      </c>
      <c r="M115" s="19">
        <f>[1]Hoja1!Z110</f>
        <v>9245.48</v>
      </c>
      <c r="N115" s="20">
        <f>[1]Hoja1!AC110</f>
        <v>0</v>
      </c>
      <c r="O115" s="20">
        <f>[1]Hoja1!AA110</f>
        <v>0</v>
      </c>
      <c r="P115" s="19">
        <f>[1]Hoja1!AE110</f>
        <v>16002.08</v>
      </c>
      <c r="Q115" s="19">
        <f>[1]Hoja1!AF110</f>
        <v>33997.919999999998</v>
      </c>
    </row>
    <row r="116" spans="1:17" s="21" customFormat="1" ht="18" customHeight="1">
      <c r="A116" s="22">
        <v>110</v>
      </c>
      <c r="B116" s="16" t="str">
        <f>[1]Hoja1!G111</f>
        <v xml:space="preserve">10.1-OBSERVATORIO MUNICIPAL                                                     </v>
      </c>
      <c r="C116" s="17" t="str">
        <f>[1]Hoja1!A111</f>
        <v>CESAR BIENVENIDO PEREZ NUÑEZ</v>
      </c>
      <c r="D116" s="17" t="str">
        <f>[1]Hoja1!H111</f>
        <v xml:space="preserve">ENCARGADO(A)                            </v>
      </c>
      <c r="E116" s="16" t="s">
        <v>1902</v>
      </c>
      <c r="F116" s="16" t="str">
        <f>[1]Hoja1!AH111</f>
        <v xml:space="preserve">Masculino </v>
      </c>
      <c r="G116" s="18">
        <f>[1]Hoja1!K111</f>
        <v>100000</v>
      </c>
      <c r="H116" s="18">
        <f>[1]Hoja1!U111</f>
        <v>12105.44</v>
      </c>
      <c r="I116" s="18">
        <f>[1]Hoja1!V111</f>
        <v>2870</v>
      </c>
      <c r="J116" s="18">
        <f>[1]Hoja1!W111</f>
        <v>3040</v>
      </c>
      <c r="K116" s="18">
        <f>[1]Hoja1!X111</f>
        <v>0</v>
      </c>
      <c r="L116" s="18">
        <f>[1]Hoja1!Y111</f>
        <v>0</v>
      </c>
      <c r="M116" s="19">
        <f>[1]Hoja1!Z111</f>
        <v>0</v>
      </c>
      <c r="N116" s="20">
        <f>[1]Hoja1!AC111</f>
        <v>4956</v>
      </c>
      <c r="O116" s="20">
        <f>[1]Hoja1!AA111</f>
        <v>0</v>
      </c>
      <c r="P116" s="19">
        <f>[1]Hoja1!AE111</f>
        <v>22971.439999999999</v>
      </c>
      <c r="Q116" s="19">
        <f>[1]Hoja1!AF111</f>
        <v>77028.56</v>
      </c>
    </row>
    <row r="117" spans="1:17" s="21" customFormat="1" ht="18" customHeight="1">
      <c r="A117" s="15">
        <v>111</v>
      </c>
      <c r="B117" s="16" t="str">
        <f>[1]Hoja1!G112</f>
        <v xml:space="preserve">10.1-OBSERVATORIO MUNICIPAL                                                     </v>
      </c>
      <c r="C117" s="17" t="str">
        <f>[1]Hoja1!A112</f>
        <v>CLYSLAIDY PAYAN VICENTE</v>
      </c>
      <c r="D117" s="17" t="str">
        <f>[1]Hoja1!H112</f>
        <v xml:space="preserve">AUXILIAR ADMINISTRATIVO                 </v>
      </c>
      <c r="E117" s="16" t="s">
        <v>1902</v>
      </c>
      <c r="F117" s="16" t="str">
        <f>[1]Hoja1!AH112</f>
        <v xml:space="preserve">Femenino  </v>
      </c>
      <c r="G117" s="18">
        <f>[1]Hoja1!K112</f>
        <v>30000</v>
      </c>
      <c r="H117" s="18">
        <f>[1]Hoja1!U112</f>
        <v>0</v>
      </c>
      <c r="I117" s="18">
        <f>[1]Hoja1!V112</f>
        <v>861</v>
      </c>
      <c r="J117" s="18">
        <f>[1]Hoja1!W112</f>
        <v>912</v>
      </c>
      <c r="K117" s="18">
        <f>[1]Hoja1!X112</f>
        <v>0</v>
      </c>
      <c r="L117" s="18">
        <f>[1]Hoja1!Y112</f>
        <v>0</v>
      </c>
      <c r="M117" s="19">
        <f>[1]Hoja1!Z112</f>
        <v>6102.83</v>
      </c>
      <c r="N117" s="20">
        <f>[1]Hoja1!AC112</f>
        <v>0</v>
      </c>
      <c r="O117" s="20">
        <f>[1]Hoja1!AA112</f>
        <v>0</v>
      </c>
      <c r="P117" s="19">
        <f>[1]Hoja1!AE112</f>
        <v>7875.83</v>
      </c>
      <c r="Q117" s="19">
        <f>[1]Hoja1!AF112</f>
        <v>22124.17</v>
      </c>
    </row>
    <row r="118" spans="1:17" s="21" customFormat="1" ht="18" customHeight="1">
      <c r="A118" s="15">
        <v>112</v>
      </c>
      <c r="B118" s="16" t="str">
        <f>[1]Hoja1!G113</f>
        <v xml:space="preserve">10.1-OBSERVATORIO MUNICIPAL                                                     </v>
      </c>
      <c r="C118" s="17" t="str">
        <f>[1]Hoja1!A113</f>
        <v>INOEL OZUNA BASTARDO</v>
      </c>
      <c r="D118" s="17" t="str">
        <f>[1]Hoja1!H113</f>
        <v xml:space="preserve">ANALISTA                                </v>
      </c>
      <c r="E118" s="16" t="s">
        <v>1902</v>
      </c>
      <c r="F118" s="16" t="str">
        <f>[1]Hoja1!AH113</f>
        <v xml:space="preserve">Masculino </v>
      </c>
      <c r="G118" s="18">
        <f>[1]Hoja1!K113</f>
        <v>50000</v>
      </c>
      <c r="H118" s="18">
        <f>[1]Hoja1!U113</f>
        <v>1854</v>
      </c>
      <c r="I118" s="18">
        <f>[1]Hoja1!V113</f>
        <v>1435</v>
      </c>
      <c r="J118" s="18">
        <f>[1]Hoja1!W113</f>
        <v>1520</v>
      </c>
      <c r="K118" s="18">
        <f>[1]Hoja1!X113</f>
        <v>0</v>
      </c>
      <c r="L118" s="18">
        <f>[1]Hoja1!Y113</f>
        <v>0</v>
      </c>
      <c r="M118" s="19">
        <f>[1]Hoja1!Z113</f>
        <v>3402.83</v>
      </c>
      <c r="N118" s="20">
        <f>[1]Hoja1!AC113</f>
        <v>0</v>
      </c>
      <c r="O118" s="20">
        <f>[1]Hoja1!AA113</f>
        <v>0</v>
      </c>
      <c r="P118" s="19">
        <f>[1]Hoja1!AE113</f>
        <v>8211.83</v>
      </c>
      <c r="Q118" s="19">
        <f>[1]Hoja1!AF113</f>
        <v>41788.17</v>
      </c>
    </row>
    <row r="119" spans="1:17" s="21" customFormat="1" ht="18" customHeight="1">
      <c r="A119" s="15">
        <v>113</v>
      </c>
      <c r="B119" s="16" t="str">
        <f>[1]Hoja1!G114</f>
        <v xml:space="preserve">10.1-OBSERVATORIO MUNICIPAL                                                     </v>
      </c>
      <c r="C119" s="17" t="str">
        <f>[1]Hoja1!A114</f>
        <v>MANUEL ALBERTO MARTE ROSARIO</v>
      </c>
      <c r="D119" s="17" t="str">
        <f>[1]Hoja1!H114</f>
        <v xml:space="preserve">COORDINADOR TECNICO                     </v>
      </c>
      <c r="E119" s="16" t="s">
        <v>1902</v>
      </c>
      <c r="F119" s="16" t="str">
        <f>[1]Hoja1!AH114</f>
        <v xml:space="preserve">Masculino </v>
      </c>
      <c r="G119" s="18">
        <f>[1]Hoja1!K114</f>
        <v>90000</v>
      </c>
      <c r="H119" s="18">
        <f>[1]Hoja1!U114</f>
        <v>9753.19</v>
      </c>
      <c r="I119" s="18">
        <f>[1]Hoja1!V114</f>
        <v>2583</v>
      </c>
      <c r="J119" s="18">
        <f>[1]Hoja1!W114</f>
        <v>2736</v>
      </c>
      <c r="K119" s="18">
        <f>[1]Hoja1!X114</f>
        <v>0</v>
      </c>
      <c r="L119" s="18">
        <f>[1]Hoja1!Y114</f>
        <v>0</v>
      </c>
      <c r="M119" s="19">
        <f>[1]Hoja1!Z114</f>
        <v>4733.83</v>
      </c>
      <c r="N119" s="20">
        <f>[1]Hoja1!AC114</f>
        <v>0</v>
      </c>
      <c r="O119" s="20">
        <f>[1]Hoja1!AA114</f>
        <v>0</v>
      </c>
      <c r="P119" s="19">
        <f>[1]Hoja1!AE114</f>
        <v>19806.02</v>
      </c>
      <c r="Q119" s="19">
        <f>[1]Hoja1!AF114</f>
        <v>70193.98</v>
      </c>
    </row>
    <row r="120" spans="1:17" s="21" customFormat="1" ht="18" customHeight="1">
      <c r="A120" s="22">
        <v>114</v>
      </c>
      <c r="B120" s="16" t="str">
        <f>[1]Hoja1!G115</f>
        <v xml:space="preserve">10.1-OBSERVATORIO MUNICIPAL                                                     </v>
      </c>
      <c r="C120" s="17" t="str">
        <f>[1]Hoja1!A115</f>
        <v>SANDRA DANIELA DE LA ROSA PRANDY</v>
      </c>
      <c r="D120" s="17" t="str">
        <f>[1]Hoja1!H115</f>
        <v xml:space="preserve">ANALISTA                                </v>
      </c>
      <c r="E120" s="16" t="s">
        <v>1902</v>
      </c>
      <c r="F120" s="16" t="str">
        <f>[1]Hoja1!AH115</f>
        <v xml:space="preserve">Femenino  </v>
      </c>
      <c r="G120" s="18">
        <f>[1]Hoja1!K115</f>
        <v>50000</v>
      </c>
      <c r="H120" s="18">
        <f>[1]Hoja1!U115</f>
        <v>1596.68</v>
      </c>
      <c r="I120" s="18">
        <f>[1]Hoja1!V115</f>
        <v>1435</v>
      </c>
      <c r="J120" s="18">
        <f>[1]Hoja1!W115</f>
        <v>1520</v>
      </c>
      <c r="K120" s="18">
        <f>[1]Hoja1!X115</f>
        <v>1715.46</v>
      </c>
      <c r="L120" s="18">
        <f>[1]Hoja1!Y115</f>
        <v>0</v>
      </c>
      <c r="M120" s="19">
        <f>[1]Hoja1!Z115</f>
        <v>0</v>
      </c>
      <c r="N120" s="20">
        <f>[1]Hoja1!AC115</f>
        <v>0</v>
      </c>
      <c r="O120" s="20">
        <f>[1]Hoja1!AA115</f>
        <v>0</v>
      </c>
      <c r="P120" s="19">
        <f>[1]Hoja1!AE115</f>
        <v>6267.14</v>
      </c>
      <c r="Q120" s="19">
        <f>[1]Hoja1!AF115</f>
        <v>43732.86</v>
      </c>
    </row>
    <row r="121" spans="1:17" s="21" customFormat="1" ht="18" customHeight="1">
      <c r="A121" s="15">
        <v>115</v>
      </c>
      <c r="B121" s="16" t="str">
        <f>[1]Hoja1!G116</f>
        <v xml:space="preserve">10.1-OBSERVATORIO MUNICIPAL                                                     </v>
      </c>
      <c r="C121" s="17" t="str">
        <f>[1]Hoja1!A116</f>
        <v>VICTOR MANUEL ESTEBAN INOA OLIVO</v>
      </c>
      <c r="D121" s="17" t="str">
        <f>[1]Hoja1!H116</f>
        <v xml:space="preserve">DESARROLLADOR WEB                       </v>
      </c>
      <c r="E121" s="16" t="s">
        <v>1902</v>
      </c>
      <c r="F121" s="16" t="str">
        <f>[1]Hoja1!AH116</f>
        <v xml:space="preserve">Masculino </v>
      </c>
      <c r="G121" s="18">
        <f>[1]Hoja1!K116</f>
        <v>50000</v>
      </c>
      <c r="H121" s="18">
        <f>[1]Hoja1!U116</f>
        <v>1854</v>
      </c>
      <c r="I121" s="18">
        <f>[1]Hoja1!V116</f>
        <v>1435</v>
      </c>
      <c r="J121" s="18">
        <f>[1]Hoja1!W116</f>
        <v>1520</v>
      </c>
      <c r="K121" s="18">
        <f>[1]Hoja1!X116</f>
        <v>0</v>
      </c>
      <c r="L121" s="18">
        <f>[1]Hoja1!Y116</f>
        <v>0</v>
      </c>
      <c r="M121" s="19">
        <f>[1]Hoja1!Z116</f>
        <v>9617.8799999999992</v>
      </c>
      <c r="N121" s="20">
        <f>[1]Hoja1!AC116</f>
        <v>0</v>
      </c>
      <c r="O121" s="20">
        <f>[1]Hoja1!AA116</f>
        <v>0</v>
      </c>
      <c r="P121" s="19">
        <f>[1]Hoja1!AE116</f>
        <v>14426.88</v>
      </c>
      <c r="Q121" s="19">
        <f>[1]Hoja1!AF116</f>
        <v>35573.120000000003</v>
      </c>
    </row>
    <row r="122" spans="1:17" s="21" customFormat="1" ht="18" customHeight="1">
      <c r="A122" s="15">
        <v>116</v>
      </c>
      <c r="B122" s="16" t="str">
        <f>[1]Hoja1!G117</f>
        <v xml:space="preserve">10.1.1-SECCION DE ESTADISTICA                                                   </v>
      </c>
      <c r="C122" s="17" t="str">
        <f>[1]Hoja1!A117</f>
        <v xml:space="preserve"> JOSE ANTONIO CRISTO NOVA</v>
      </c>
      <c r="D122" s="17" t="str">
        <f>[1]Hoja1!H117</f>
        <v xml:space="preserve">ENCARGADO(A)                            </v>
      </c>
      <c r="E122" s="16" t="s">
        <v>1902</v>
      </c>
      <c r="F122" s="16" t="str">
        <f>[1]Hoja1!AH117</f>
        <v xml:space="preserve">Masculino </v>
      </c>
      <c r="G122" s="18">
        <f>[1]Hoja1!K117</f>
        <v>56000</v>
      </c>
      <c r="H122" s="18">
        <f>[1]Hoja1!U117</f>
        <v>2733.93</v>
      </c>
      <c r="I122" s="18">
        <f>[1]Hoja1!V117</f>
        <v>1607.2</v>
      </c>
      <c r="J122" s="18">
        <f>[1]Hoja1!W117</f>
        <v>1702.4</v>
      </c>
      <c r="K122" s="18">
        <f>[1]Hoja1!X117</f>
        <v>0</v>
      </c>
      <c r="L122" s="18">
        <f>[1]Hoja1!Y117</f>
        <v>1349.63</v>
      </c>
      <c r="M122" s="19">
        <f>[1]Hoja1!Z117</f>
        <v>2000</v>
      </c>
      <c r="N122" s="20">
        <f>[1]Hoja1!AC117</f>
        <v>0</v>
      </c>
      <c r="O122" s="20">
        <f>[1]Hoja1!AA117</f>
        <v>400</v>
      </c>
      <c r="P122" s="19">
        <f>[1]Hoja1!AE117</f>
        <v>9793.16</v>
      </c>
      <c r="Q122" s="19">
        <f>[1]Hoja1!AF117</f>
        <v>46206.84</v>
      </c>
    </row>
    <row r="123" spans="1:17" s="21" customFormat="1" ht="18" customHeight="1">
      <c r="A123" s="15">
        <v>117</v>
      </c>
      <c r="B123" s="16" t="str">
        <f>[1]Hoja1!G118</f>
        <v xml:space="preserve">10.2-DPTO. DE ENLACE CON LOS AYTOS                                              </v>
      </c>
      <c r="C123" s="17" t="str">
        <f>[1]Hoja1!A118</f>
        <v xml:space="preserve"> RAFAEL ANTONIO CLASE SANCHEZ</v>
      </c>
      <c r="D123" s="17" t="str">
        <f>[1]Hoja1!H118</f>
        <v xml:space="preserve">ENCARGADO(A)                            </v>
      </c>
      <c r="E123" s="16" t="s">
        <v>1902</v>
      </c>
      <c r="F123" s="16" t="str">
        <f>[1]Hoja1!AH118</f>
        <v xml:space="preserve">Masculino </v>
      </c>
      <c r="G123" s="18">
        <f>[1]Hoja1!K118</f>
        <v>190000</v>
      </c>
      <c r="H123" s="18">
        <f>[1]Hoja1!U118</f>
        <v>32417.96</v>
      </c>
      <c r="I123" s="18">
        <f>[1]Hoja1!V118</f>
        <v>5453</v>
      </c>
      <c r="J123" s="18">
        <f>[1]Hoja1!W118</f>
        <v>5776</v>
      </c>
      <c r="K123" s="18">
        <f>[1]Hoja1!X118</f>
        <v>3430.92</v>
      </c>
      <c r="L123" s="18">
        <f>[1]Hoja1!Y118</f>
        <v>0</v>
      </c>
      <c r="M123" s="19">
        <f>[1]Hoja1!Z118</f>
        <v>33407.14</v>
      </c>
      <c r="N123" s="20">
        <f>[1]Hoja1!AC118</f>
        <v>0</v>
      </c>
      <c r="O123" s="20">
        <f>[1]Hoja1!AA118</f>
        <v>0</v>
      </c>
      <c r="P123" s="19">
        <f>[1]Hoja1!AE118</f>
        <v>80485.02</v>
      </c>
      <c r="Q123" s="19">
        <f>[1]Hoja1!AF118</f>
        <v>109514.98</v>
      </c>
    </row>
    <row r="124" spans="1:17" s="21" customFormat="1" ht="18" customHeight="1">
      <c r="A124" s="22">
        <v>118</v>
      </c>
      <c r="B124" s="16" t="str">
        <f>[1]Hoja1!G119</f>
        <v xml:space="preserve">10.2-DPTO. DE ENLACE CON LOS AYTOS                                              </v>
      </c>
      <c r="C124" s="17" t="str">
        <f>[1]Hoja1!A119</f>
        <v>ALBERICO PEÑA POLANCO</v>
      </c>
      <c r="D124" s="17" t="str">
        <f>[1]Hoja1!H119</f>
        <v xml:space="preserve">ENLACE MNCPL.-SANTIAGO OESTE            </v>
      </c>
      <c r="E124" s="16" t="s">
        <v>1902</v>
      </c>
      <c r="F124" s="16" t="str">
        <f>[1]Hoja1!AH119</f>
        <v xml:space="preserve">Masculino </v>
      </c>
      <c r="G124" s="18">
        <f>[1]Hoja1!K119</f>
        <v>25000</v>
      </c>
      <c r="H124" s="18">
        <f>[1]Hoja1!U119</f>
        <v>0</v>
      </c>
      <c r="I124" s="18">
        <f>[1]Hoja1!V119</f>
        <v>717.5</v>
      </c>
      <c r="J124" s="18">
        <f>[1]Hoja1!W119</f>
        <v>760</v>
      </c>
      <c r="K124" s="18">
        <f>[1]Hoja1!X119</f>
        <v>0</v>
      </c>
      <c r="L124" s="18">
        <f>[1]Hoja1!Y119</f>
        <v>0</v>
      </c>
      <c r="M124" s="19">
        <f>[1]Hoja1!Z119</f>
        <v>0</v>
      </c>
      <c r="N124" s="20">
        <f>[1]Hoja1!AC119</f>
        <v>0</v>
      </c>
      <c r="O124" s="20">
        <f>[1]Hoja1!AA119</f>
        <v>0</v>
      </c>
      <c r="P124" s="19">
        <f>[1]Hoja1!AE119</f>
        <v>1477.5</v>
      </c>
      <c r="Q124" s="19">
        <f>[1]Hoja1!AF119</f>
        <v>23522.5</v>
      </c>
    </row>
    <row r="125" spans="1:17" s="21" customFormat="1" ht="18" customHeight="1">
      <c r="A125" s="15">
        <v>119</v>
      </c>
      <c r="B125" s="16" t="str">
        <f>[1]Hoja1!G120</f>
        <v xml:space="preserve">10.2-DPTO. DE ENLACE CON LOS AYTOS                                              </v>
      </c>
      <c r="C125" s="17" t="str">
        <f>[1]Hoja1!A120</f>
        <v>ALFREDO ALBERTO CARRASCO</v>
      </c>
      <c r="D125" s="17" t="str">
        <f>[1]Hoja1!H120</f>
        <v xml:space="preserve">ENL. MNCPL-VILLA JARAGUA                </v>
      </c>
      <c r="E125" s="16" t="s">
        <v>1902</v>
      </c>
      <c r="F125" s="16" t="str">
        <f>[1]Hoja1!AH120</f>
        <v xml:space="preserve">Masculino </v>
      </c>
      <c r="G125" s="18">
        <f>[1]Hoja1!K120</f>
        <v>30000</v>
      </c>
      <c r="H125" s="18">
        <f>[1]Hoja1!U120</f>
        <v>0</v>
      </c>
      <c r="I125" s="18">
        <f>[1]Hoja1!V120</f>
        <v>861</v>
      </c>
      <c r="J125" s="18">
        <f>[1]Hoja1!W120</f>
        <v>912</v>
      </c>
      <c r="K125" s="18">
        <f>[1]Hoja1!X120</f>
        <v>0</v>
      </c>
      <c r="L125" s="18">
        <f>[1]Hoja1!Y120</f>
        <v>0</v>
      </c>
      <c r="M125" s="19">
        <f>[1]Hoja1!Z120</f>
        <v>0</v>
      </c>
      <c r="N125" s="20">
        <f>[1]Hoja1!AC120</f>
        <v>0</v>
      </c>
      <c r="O125" s="20">
        <f>[1]Hoja1!AA120</f>
        <v>0</v>
      </c>
      <c r="P125" s="19">
        <f>[1]Hoja1!AE120</f>
        <v>1773</v>
      </c>
      <c r="Q125" s="19">
        <f>[1]Hoja1!AF120</f>
        <v>28227</v>
      </c>
    </row>
    <row r="126" spans="1:17" s="21" customFormat="1" ht="18" customHeight="1">
      <c r="A126" s="15">
        <v>120</v>
      </c>
      <c r="B126" s="16" t="str">
        <f>[1]Hoja1!G121</f>
        <v xml:space="preserve">10.2-DPTO. DE ENLACE CON LOS AYTOS                                              </v>
      </c>
      <c r="C126" s="17" t="str">
        <f>[1]Hoja1!A121</f>
        <v>ALTAGRACIA TEJEDA MARTINEZ</v>
      </c>
      <c r="D126" s="17" t="str">
        <f>[1]Hoja1!H121</f>
        <v xml:space="preserve">ENLACE MNCPL.-PUERTO PLATA              </v>
      </c>
      <c r="E126" s="16" t="s">
        <v>1902</v>
      </c>
      <c r="F126" s="16" t="str">
        <f>[1]Hoja1!AH121</f>
        <v xml:space="preserve">Femenino  </v>
      </c>
      <c r="G126" s="18">
        <f>[1]Hoja1!K121</f>
        <v>30000</v>
      </c>
      <c r="H126" s="18">
        <f>[1]Hoja1!U121</f>
        <v>0</v>
      </c>
      <c r="I126" s="18">
        <f>[1]Hoja1!V121</f>
        <v>861</v>
      </c>
      <c r="J126" s="18">
        <f>[1]Hoja1!W121</f>
        <v>912</v>
      </c>
      <c r="K126" s="18">
        <f>[1]Hoja1!X121</f>
        <v>0</v>
      </c>
      <c r="L126" s="18">
        <f>[1]Hoja1!Y121</f>
        <v>0</v>
      </c>
      <c r="M126" s="19">
        <f>[1]Hoja1!Z121</f>
        <v>0</v>
      </c>
      <c r="N126" s="20">
        <f>[1]Hoja1!AC121</f>
        <v>0</v>
      </c>
      <c r="O126" s="20">
        <f>[1]Hoja1!AA121</f>
        <v>0</v>
      </c>
      <c r="P126" s="19">
        <f>[1]Hoja1!AE121</f>
        <v>1773</v>
      </c>
      <c r="Q126" s="19">
        <f>[1]Hoja1!AF121</f>
        <v>28227</v>
      </c>
    </row>
    <row r="127" spans="1:17" s="21" customFormat="1" ht="18" customHeight="1">
      <c r="A127" s="15">
        <v>121</v>
      </c>
      <c r="B127" s="16" t="str">
        <f>[1]Hoja1!G122</f>
        <v xml:space="preserve">10.2-DPTO. DE ENLACE CON LOS AYTOS                                              </v>
      </c>
      <c r="C127" s="17" t="str">
        <f>[1]Hoja1!A122</f>
        <v>ANGEL JOSE BATISTA DIAZ</v>
      </c>
      <c r="D127" s="17" t="str">
        <f>[1]Hoja1!H122</f>
        <v xml:space="preserve">ENL.MNCPL-SAN IGNACIO DE SABANETA       </v>
      </c>
      <c r="E127" s="16" t="s">
        <v>1902</v>
      </c>
      <c r="F127" s="16" t="str">
        <f>[1]Hoja1!AH122</f>
        <v xml:space="preserve">Masculino </v>
      </c>
      <c r="G127" s="18">
        <f>[1]Hoja1!K122</f>
        <v>26000</v>
      </c>
      <c r="H127" s="18">
        <f>[1]Hoja1!U122</f>
        <v>0</v>
      </c>
      <c r="I127" s="18">
        <f>[1]Hoja1!V122</f>
        <v>746.2</v>
      </c>
      <c r="J127" s="18">
        <f>[1]Hoja1!W122</f>
        <v>790.4</v>
      </c>
      <c r="K127" s="18">
        <f>[1]Hoja1!X122</f>
        <v>0</v>
      </c>
      <c r="L127" s="18">
        <f>[1]Hoja1!Y122</f>
        <v>0</v>
      </c>
      <c r="M127" s="19">
        <f>[1]Hoja1!Z122</f>
        <v>0</v>
      </c>
      <c r="N127" s="20">
        <f>[1]Hoja1!AC122</f>
        <v>0</v>
      </c>
      <c r="O127" s="20">
        <f>[1]Hoja1!AA122</f>
        <v>0</v>
      </c>
      <c r="P127" s="19">
        <f>[1]Hoja1!AE122</f>
        <v>1536.6</v>
      </c>
      <c r="Q127" s="19">
        <f>[1]Hoja1!AF122</f>
        <v>24463.4</v>
      </c>
    </row>
    <row r="128" spans="1:17" s="21" customFormat="1" ht="18" customHeight="1">
      <c r="A128" s="22">
        <v>122</v>
      </c>
      <c r="B128" s="16" t="str">
        <f>[1]Hoja1!G123</f>
        <v xml:space="preserve">10.2-DPTO. DE ENLACE CON LOS AYTOS                                              </v>
      </c>
      <c r="C128" s="17" t="str">
        <f>[1]Hoja1!A123</f>
        <v>ANYELA YASKIN GUTIERREZ FLORES</v>
      </c>
      <c r="D128" s="17" t="str">
        <f>[1]Hoja1!H123</f>
        <v xml:space="preserve">ENLACE MNCPL.-MONTE PLATA               </v>
      </c>
      <c r="E128" s="16" t="s">
        <v>1902</v>
      </c>
      <c r="F128" s="16" t="str">
        <f>[1]Hoja1!AH123</f>
        <v xml:space="preserve">Femenino  </v>
      </c>
      <c r="G128" s="18">
        <f>[1]Hoja1!K123</f>
        <v>30000</v>
      </c>
      <c r="H128" s="18">
        <f>[1]Hoja1!U123</f>
        <v>0</v>
      </c>
      <c r="I128" s="18">
        <f>[1]Hoja1!V123</f>
        <v>861</v>
      </c>
      <c r="J128" s="18">
        <f>[1]Hoja1!W123</f>
        <v>912</v>
      </c>
      <c r="K128" s="18">
        <f>[1]Hoja1!X123</f>
        <v>0</v>
      </c>
      <c r="L128" s="18">
        <f>[1]Hoja1!Y123</f>
        <v>0</v>
      </c>
      <c r="M128" s="19">
        <f>[1]Hoja1!Z123</f>
        <v>0</v>
      </c>
      <c r="N128" s="20">
        <f>[1]Hoja1!AC123</f>
        <v>0</v>
      </c>
      <c r="O128" s="20">
        <f>[1]Hoja1!AA123</f>
        <v>0</v>
      </c>
      <c r="P128" s="19">
        <f>[1]Hoja1!AE123</f>
        <v>1773</v>
      </c>
      <c r="Q128" s="19">
        <f>[1]Hoja1!AF123</f>
        <v>28227</v>
      </c>
    </row>
    <row r="129" spans="1:17" s="21" customFormat="1" ht="18" customHeight="1">
      <c r="A129" s="15">
        <v>123</v>
      </c>
      <c r="B129" s="16" t="str">
        <f>[1]Hoja1!G124</f>
        <v xml:space="preserve">10.2-DPTO. DE ENLACE CON LOS AYTOS                                              </v>
      </c>
      <c r="C129" s="17" t="str">
        <f>[1]Hoja1!A124</f>
        <v>ARISTIDES ANTONIO ACEVEDO ESPINAL</v>
      </c>
      <c r="D129" s="17" t="str">
        <f>[1]Hoja1!H124</f>
        <v xml:space="preserve">ENL. DISTRITAL- MANUEL BUENO            </v>
      </c>
      <c r="E129" s="16" t="s">
        <v>1902</v>
      </c>
      <c r="F129" s="16" t="str">
        <f>[1]Hoja1!AH124</f>
        <v xml:space="preserve">Masculino </v>
      </c>
      <c r="G129" s="18">
        <f>[1]Hoja1!K124</f>
        <v>15000</v>
      </c>
      <c r="H129" s="18">
        <f>[1]Hoja1!U124</f>
        <v>0</v>
      </c>
      <c r="I129" s="18">
        <f>[1]Hoja1!V124</f>
        <v>430.5</v>
      </c>
      <c r="J129" s="18">
        <f>[1]Hoja1!W124</f>
        <v>456</v>
      </c>
      <c r="K129" s="18">
        <f>[1]Hoja1!X124</f>
        <v>0</v>
      </c>
      <c r="L129" s="18">
        <f>[1]Hoja1!Y124</f>
        <v>0</v>
      </c>
      <c r="M129" s="19">
        <f>[1]Hoja1!Z124</f>
        <v>0</v>
      </c>
      <c r="N129" s="20">
        <f>[1]Hoja1!AC124</f>
        <v>0</v>
      </c>
      <c r="O129" s="20">
        <f>[1]Hoja1!AA124</f>
        <v>0</v>
      </c>
      <c r="P129" s="19">
        <f>[1]Hoja1!AE124</f>
        <v>886.5</v>
      </c>
      <c r="Q129" s="19">
        <f>[1]Hoja1!AF124</f>
        <v>14113.5</v>
      </c>
    </row>
    <row r="130" spans="1:17" s="21" customFormat="1" ht="18" customHeight="1">
      <c r="A130" s="15">
        <v>124</v>
      </c>
      <c r="B130" s="16" t="str">
        <f>[1]Hoja1!G125</f>
        <v xml:space="preserve">10.2-DPTO. DE ENLACE CON LOS AYTOS                                              </v>
      </c>
      <c r="C130" s="17" t="str">
        <f>[1]Hoja1!A125</f>
        <v>BRINIO MARTINEZ MARTINEZ</v>
      </c>
      <c r="D130" s="17" t="str">
        <f>[1]Hoja1!H125</f>
        <v xml:space="preserve">ENLACE MNCPPL.-HATO DEL YAQUE           </v>
      </c>
      <c r="E130" s="16" t="s">
        <v>1902</v>
      </c>
      <c r="F130" s="16" t="str">
        <f>[1]Hoja1!AH125</f>
        <v xml:space="preserve">Masculino </v>
      </c>
      <c r="G130" s="18">
        <f>[1]Hoja1!K125</f>
        <v>25000</v>
      </c>
      <c r="H130" s="18">
        <f>[1]Hoja1!U125</f>
        <v>0</v>
      </c>
      <c r="I130" s="18">
        <f>[1]Hoja1!V125</f>
        <v>717.5</v>
      </c>
      <c r="J130" s="18">
        <f>[1]Hoja1!W125</f>
        <v>760</v>
      </c>
      <c r="K130" s="18">
        <f>[1]Hoja1!X125</f>
        <v>0</v>
      </c>
      <c r="L130" s="18">
        <f>[1]Hoja1!Y125</f>
        <v>0</v>
      </c>
      <c r="M130" s="19">
        <f>[1]Hoja1!Z125</f>
        <v>0</v>
      </c>
      <c r="N130" s="20">
        <f>[1]Hoja1!AC125</f>
        <v>0</v>
      </c>
      <c r="O130" s="20">
        <f>[1]Hoja1!AA125</f>
        <v>0</v>
      </c>
      <c r="P130" s="19">
        <f>[1]Hoja1!AE125</f>
        <v>1477.5</v>
      </c>
      <c r="Q130" s="19">
        <f>[1]Hoja1!AF125</f>
        <v>23522.5</v>
      </c>
    </row>
    <row r="131" spans="1:17" s="21" customFormat="1" ht="18" customHeight="1">
      <c r="A131" s="15">
        <v>125</v>
      </c>
      <c r="B131" s="16" t="str">
        <f>[1]Hoja1!G126</f>
        <v xml:space="preserve">10.2-DPTO. DE ENLACE CON LOS AYTOS                                              </v>
      </c>
      <c r="C131" s="17" t="str">
        <f>[1]Hoja1!A126</f>
        <v>CARLOS PAREDES MOTA</v>
      </c>
      <c r="D131" s="17" t="str">
        <f>[1]Hoja1!H126</f>
        <v xml:space="preserve">ENLACE MUNICIPAL                        </v>
      </c>
      <c r="E131" s="16" t="s">
        <v>1902</v>
      </c>
      <c r="F131" s="16" t="str">
        <f>[1]Hoja1!AH126</f>
        <v xml:space="preserve">Masculino </v>
      </c>
      <c r="G131" s="18">
        <f>[1]Hoja1!K126</f>
        <v>35000</v>
      </c>
      <c r="H131" s="18">
        <f>[1]Hoja1!U126</f>
        <v>0</v>
      </c>
      <c r="I131" s="18">
        <f>[1]Hoja1!V126</f>
        <v>1004.5</v>
      </c>
      <c r="J131" s="18">
        <f>[1]Hoja1!W126</f>
        <v>1064</v>
      </c>
      <c r="K131" s="18">
        <f>[1]Hoja1!X126</f>
        <v>0</v>
      </c>
      <c r="L131" s="18">
        <f>[1]Hoja1!Y126</f>
        <v>0</v>
      </c>
      <c r="M131" s="19">
        <f>[1]Hoja1!Z126</f>
        <v>0</v>
      </c>
      <c r="N131" s="20">
        <f>[1]Hoja1!AC126</f>
        <v>0</v>
      </c>
      <c r="O131" s="20">
        <f>[1]Hoja1!AA126</f>
        <v>0</v>
      </c>
      <c r="P131" s="19">
        <f>[1]Hoja1!AE126</f>
        <v>2068.5</v>
      </c>
      <c r="Q131" s="19">
        <f>[1]Hoja1!AF126</f>
        <v>32931.5</v>
      </c>
    </row>
    <row r="132" spans="1:17" s="21" customFormat="1" ht="18" customHeight="1">
      <c r="A132" s="22">
        <v>126</v>
      </c>
      <c r="B132" s="16" t="str">
        <f>[1]Hoja1!G127</f>
        <v xml:space="preserve">10.2-DPTO. DE ENLACE CON LOS AYTOS                                              </v>
      </c>
      <c r="C132" s="17" t="str">
        <f>[1]Hoja1!A127</f>
        <v>CHARLES RAFAEL TAVAREZ ARIAS</v>
      </c>
      <c r="D132" s="17" t="str">
        <f>[1]Hoja1!H127</f>
        <v xml:space="preserve">ENL. DISTRITAL-PEDRO GARCIA SANTIAGO    </v>
      </c>
      <c r="E132" s="16" t="s">
        <v>1902</v>
      </c>
      <c r="F132" s="16" t="str">
        <f>[1]Hoja1!AH127</f>
        <v xml:space="preserve">Masculino </v>
      </c>
      <c r="G132" s="18">
        <f>[1]Hoja1!K127</f>
        <v>35000</v>
      </c>
      <c r="H132" s="18">
        <f>[1]Hoja1!U127</f>
        <v>0</v>
      </c>
      <c r="I132" s="18">
        <f>[1]Hoja1!V127</f>
        <v>1004.5</v>
      </c>
      <c r="J132" s="18">
        <f>[1]Hoja1!W127</f>
        <v>1064</v>
      </c>
      <c r="K132" s="18">
        <f>[1]Hoja1!X127</f>
        <v>0</v>
      </c>
      <c r="L132" s="18">
        <f>[1]Hoja1!Y127</f>
        <v>0</v>
      </c>
      <c r="M132" s="19">
        <f>[1]Hoja1!Z127</f>
        <v>0</v>
      </c>
      <c r="N132" s="20">
        <f>[1]Hoja1!AC127</f>
        <v>0</v>
      </c>
      <c r="O132" s="20">
        <f>[1]Hoja1!AA127</f>
        <v>0</v>
      </c>
      <c r="P132" s="19">
        <f>[1]Hoja1!AE127</f>
        <v>2068.5</v>
      </c>
      <c r="Q132" s="19">
        <f>[1]Hoja1!AF127</f>
        <v>32931.5</v>
      </c>
    </row>
    <row r="133" spans="1:17" s="21" customFormat="1" ht="18" customHeight="1">
      <c r="A133" s="15">
        <v>127</v>
      </c>
      <c r="B133" s="16" t="str">
        <f>[1]Hoja1!G128</f>
        <v xml:space="preserve">10.2-DPTO. DE ENLACE CON LOS AYTOS                                              </v>
      </c>
      <c r="C133" s="17" t="str">
        <f>[1]Hoja1!A128</f>
        <v>CRISTIAN ALBERTO ROSADO PAULINO</v>
      </c>
      <c r="D133" s="17" t="str">
        <f>[1]Hoja1!H128</f>
        <v xml:space="preserve">ENLACE MUNICIPAL                        </v>
      </c>
      <c r="E133" s="16" t="s">
        <v>1902</v>
      </c>
      <c r="F133" s="16" t="str">
        <f>[1]Hoja1!AH128</f>
        <v xml:space="preserve">Masculino </v>
      </c>
      <c r="G133" s="18">
        <f>[1]Hoja1!K128</f>
        <v>35000</v>
      </c>
      <c r="H133" s="18">
        <f>[1]Hoja1!U128</f>
        <v>0</v>
      </c>
      <c r="I133" s="18">
        <f>[1]Hoja1!V128</f>
        <v>1004.5</v>
      </c>
      <c r="J133" s="18">
        <f>[1]Hoja1!W128</f>
        <v>1064</v>
      </c>
      <c r="K133" s="18">
        <f>[1]Hoja1!X128</f>
        <v>0</v>
      </c>
      <c r="L133" s="18">
        <f>[1]Hoja1!Y128</f>
        <v>0</v>
      </c>
      <c r="M133" s="19">
        <f>[1]Hoja1!Z128</f>
        <v>0</v>
      </c>
      <c r="N133" s="20">
        <f>[1]Hoja1!AC128</f>
        <v>0</v>
      </c>
      <c r="O133" s="20">
        <f>[1]Hoja1!AA128</f>
        <v>0</v>
      </c>
      <c r="P133" s="19">
        <f>[1]Hoja1!AE128</f>
        <v>2068.5</v>
      </c>
      <c r="Q133" s="19">
        <f>[1]Hoja1!AF128</f>
        <v>32931.5</v>
      </c>
    </row>
    <row r="134" spans="1:17" s="21" customFormat="1" ht="18" customHeight="1">
      <c r="A134" s="15">
        <v>128</v>
      </c>
      <c r="B134" s="16" t="str">
        <f>[1]Hoja1!G129</f>
        <v xml:space="preserve">10.2-DPTO. DE ENLACE CON LOS AYTOS                                              </v>
      </c>
      <c r="C134" s="17" t="str">
        <f>[1]Hoja1!A129</f>
        <v>CRISTY PATRICIA CRESPO POU</v>
      </c>
      <c r="D134" s="17" t="str">
        <f>[1]Hoja1!H129</f>
        <v xml:space="preserve">TECNICO ADMINISTRATIVO                  </v>
      </c>
      <c r="E134" s="16" t="s">
        <v>1902</v>
      </c>
      <c r="F134" s="16" t="str">
        <f>[1]Hoja1!AH129</f>
        <v xml:space="preserve">Femenino  </v>
      </c>
      <c r="G134" s="18">
        <f>[1]Hoja1!K129</f>
        <v>45000</v>
      </c>
      <c r="H134" s="18">
        <f>[1]Hoja1!U129</f>
        <v>1148.33</v>
      </c>
      <c r="I134" s="18">
        <f>[1]Hoja1!V129</f>
        <v>1291.5</v>
      </c>
      <c r="J134" s="18">
        <f>[1]Hoja1!W129</f>
        <v>1368</v>
      </c>
      <c r="K134" s="18">
        <f>[1]Hoja1!X129</f>
        <v>0</v>
      </c>
      <c r="L134" s="18">
        <f>[1]Hoja1!Y129</f>
        <v>0</v>
      </c>
      <c r="M134" s="19">
        <f>[1]Hoja1!Z129</f>
        <v>3536.63</v>
      </c>
      <c r="N134" s="20">
        <f>[1]Hoja1!AC129</f>
        <v>0</v>
      </c>
      <c r="O134" s="20">
        <f>[1]Hoja1!AA129</f>
        <v>0</v>
      </c>
      <c r="P134" s="19">
        <f>[1]Hoja1!AE129</f>
        <v>7344.46</v>
      </c>
      <c r="Q134" s="19">
        <f>[1]Hoja1!AF129</f>
        <v>37655.54</v>
      </c>
    </row>
    <row r="135" spans="1:17" s="21" customFormat="1" ht="18" customHeight="1">
      <c r="A135" s="15">
        <v>129</v>
      </c>
      <c r="B135" s="16" t="str">
        <f>[1]Hoja1!G130</f>
        <v xml:space="preserve">10.2-DPTO. DE ENLACE CON LOS AYTOS                                              </v>
      </c>
      <c r="C135" s="17" t="str">
        <f>[1]Hoja1!A130</f>
        <v>ERIS JOEL GALARZA SANTANA</v>
      </c>
      <c r="D135" s="17" t="str">
        <f>[1]Hoja1!H130</f>
        <v xml:space="preserve">ENLACE MUNICIPAL - ENRIQUILLO           </v>
      </c>
      <c r="E135" s="16" t="s">
        <v>1902</v>
      </c>
      <c r="F135" s="16" t="str">
        <f>[1]Hoja1!AH130</f>
        <v xml:space="preserve">Masculino </v>
      </c>
      <c r="G135" s="18">
        <f>[1]Hoja1!K130</f>
        <v>25000</v>
      </c>
      <c r="H135" s="18">
        <f>[1]Hoja1!U130</f>
        <v>0</v>
      </c>
      <c r="I135" s="18">
        <f>[1]Hoja1!V130</f>
        <v>717.5</v>
      </c>
      <c r="J135" s="18">
        <f>[1]Hoja1!W130</f>
        <v>760</v>
      </c>
      <c r="K135" s="18">
        <f>[1]Hoja1!X130</f>
        <v>0</v>
      </c>
      <c r="L135" s="18">
        <f>[1]Hoja1!Y130</f>
        <v>0</v>
      </c>
      <c r="M135" s="19">
        <f>[1]Hoja1!Z130</f>
        <v>0</v>
      </c>
      <c r="N135" s="20">
        <f>[1]Hoja1!AC130</f>
        <v>0</v>
      </c>
      <c r="O135" s="20">
        <f>[1]Hoja1!AA130</f>
        <v>0</v>
      </c>
      <c r="P135" s="19">
        <f>[1]Hoja1!AE130</f>
        <v>1477.5</v>
      </c>
      <c r="Q135" s="19">
        <f>[1]Hoja1!AF130</f>
        <v>23522.5</v>
      </c>
    </row>
    <row r="136" spans="1:17" s="21" customFormat="1" ht="18" customHeight="1">
      <c r="A136" s="22">
        <v>130</v>
      </c>
      <c r="B136" s="16" t="str">
        <f>[1]Hoja1!G131</f>
        <v xml:space="preserve">10.2-DPTO. DE ENLACE CON LOS AYTOS                                              </v>
      </c>
      <c r="C136" s="17" t="str">
        <f>[1]Hoja1!A131</f>
        <v>ESTEBAN DE JESUS ALVAREZ ALVAREZ</v>
      </c>
      <c r="D136" s="17" t="str">
        <f>[1]Hoja1!H131</f>
        <v xml:space="preserve">ENLACE-REGIONAL CIBAO NORTE             </v>
      </c>
      <c r="E136" s="16" t="s">
        <v>1902</v>
      </c>
      <c r="F136" s="16" t="str">
        <f>[1]Hoja1!AH131</f>
        <v xml:space="preserve">Masculino </v>
      </c>
      <c r="G136" s="18">
        <f>[1]Hoja1!K131</f>
        <v>50000</v>
      </c>
      <c r="H136" s="18">
        <f>[1]Hoja1!U131</f>
        <v>1854</v>
      </c>
      <c r="I136" s="18">
        <f>[1]Hoja1!V131</f>
        <v>1435</v>
      </c>
      <c r="J136" s="18">
        <f>[1]Hoja1!W131</f>
        <v>1520</v>
      </c>
      <c r="K136" s="18">
        <f>[1]Hoja1!X131</f>
        <v>0</v>
      </c>
      <c r="L136" s="18">
        <f>[1]Hoja1!Y131</f>
        <v>0</v>
      </c>
      <c r="M136" s="19">
        <f>[1]Hoja1!Z131</f>
        <v>0</v>
      </c>
      <c r="N136" s="20">
        <f>[1]Hoja1!AC131</f>
        <v>0</v>
      </c>
      <c r="O136" s="20">
        <f>[1]Hoja1!AA131</f>
        <v>0</v>
      </c>
      <c r="P136" s="19">
        <f>[1]Hoja1!AE131</f>
        <v>4809</v>
      </c>
      <c r="Q136" s="19">
        <f>[1]Hoja1!AF131</f>
        <v>45191</v>
      </c>
    </row>
    <row r="137" spans="1:17" s="21" customFormat="1" ht="18" customHeight="1">
      <c r="A137" s="15">
        <v>131</v>
      </c>
      <c r="B137" s="16" t="str">
        <f>[1]Hoja1!G132</f>
        <v xml:space="preserve">10.2-DPTO. DE ENLACE CON LOS AYTOS                                              </v>
      </c>
      <c r="C137" s="17" t="str">
        <f>[1]Hoja1!A132</f>
        <v>EUSTACIO PEREZ</v>
      </c>
      <c r="D137" s="17" t="str">
        <f>[1]Hoja1!H132</f>
        <v xml:space="preserve">ENL. MNCPL- LA ROMANA                   </v>
      </c>
      <c r="E137" s="16" t="s">
        <v>1902</v>
      </c>
      <c r="F137" s="16" t="str">
        <f>[1]Hoja1!AH132</f>
        <v xml:space="preserve">Masculino </v>
      </c>
      <c r="G137" s="18">
        <f>[1]Hoja1!K132</f>
        <v>15000</v>
      </c>
      <c r="H137" s="18">
        <f>[1]Hoja1!U132</f>
        <v>0</v>
      </c>
      <c r="I137" s="18">
        <f>[1]Hoja1!V132</f>
        <v>430.5</v>
      </c>
      <c r="J137" s="18">
        <f>[1]Hoja1!W132</f>
        <v>456</v>
      </c>
      <c r="K137" s="18">
        <f>[1]Hoja1!X132</f>
        <v>0</v>
      </c>
      <c r="L137" s="18">
        <f>[1]Hoja1!Y132</f>
        <v>0</v>
      </c>
      <c r="M137" s="19">
        <f>[1]Hoja1!Z132</f>
        <v>0</v>
      </c>
      <c r="N137" s="20">
        <f>[1]Hoja1!AC132</f>
        <v>0</v>
      </c>
      <c r="O137" s="20">
        <f>[1]Hoja1!AA132</f>
        <v>0</v>
      </c>
      <c r="P137" s="19">
        <f>[1]Hoja1!AE132</f>
        <v>886.5</v>
      </c>
      <c r="Q137" s="19">
        <f>[1]Hoja1!AF132</f>
        <v>14113.5</v>
      </c>
    </row>
    <row r="138" spans="1:17" s="21" customFormat="1" ht="18" customHeight="1">
      <c r="A138" s="15">
        <v>132</v>
      </c>
      <c r="B138" s="16" t="str">
        <f>[1]Hoja1!G133</f>
        <v xml:space="preserve">10.2-DPTO. DE ENLACE CON LOS AYTOS                                              </v>
      </c>
      <c r="C138" s="17" t="str">
        <f>[1]Hoja1!A133</f>
        <v>EUTASIO FERNANDEZ LUCIANO</v>
      </c>
      <c r="D138" s="17" t="str">
        <f>[1]Hoja1!H133</f>
        <v xml:space="preserve">ENL. DISTRITAL- CAPOTILLO               </v>
      </c>
      <c r="E138" s="16" t="s">
        <v>1902</v>
      </c>
      <c r="F138" s="16" t="str">
        <f>[1]Hoja1!AH133</f>
        <v xml:space="preserve">Masculino </v>
      </c>
      <c r="G138" s="18">
        <f>[1]Hoja1!K133</f>
        <v>15000</v>
      </c>
      <c r="H138" s="18">
        <f>[1]Hoja1!U133</f>
        <v>0</v>
      </c>
      <c r="I138" s="18">
        <f>[1]Hoja1!V133</f>
        <v>430.5</v>
      </c>
      <c r="J138" s="18">
        <f>[1]Hoja1!W133</f>
        <v>456</v>
      </c>
      <c r="K138" s="18">
        <f>[1]Hoja1!X133</f>
        <v>0</v>
      </c>
      <c r="L138" s="18">
        <f>[1]Hoja1!Y133</f>
        <v>0</v>
      </c>
      <c r="M138" s="19">
        <f>[1]Hoja1!Z133</f>
        <v>0</v>
      </c>
      <c r="N138" s="20">
        <f>[1]Hoja1!AC133</f>
        <v>0</v>
      </c>
      <c r="O138" s="20">
        <f>[1]Hoja1!AA133</f>
        <v>0</v>
      </c>
      <c r="P138" s="19">
        <f>[1]Hoja1!AE133</f>
        <v>886.5</v>
      </c>
      <c r="Q138" s="19">
        <f>[1]Hoja1!AF133</f>
        <v>14113.5</v>
      </c>
    </row>
    <row r="139" spans="1:17" s="21" customFormat="1" ht="18" customHeight="1">
      <c r="A139" s="15">
        <v>133</v>
      </c>
      <c r="B139" s="16" t="str">
        <f>[1]Hoja1!G134</f>
        <v xml:space="preserve">10.2-DPTO. DE ENLACE CON LOS AYTOS                                              </v>
      </c>
      <c r="C139" s="17" t="str">
        <f>[1]Hoja1!A134</f>
        <v>FANNY NOEMI VALENZUELA DE OZUNA</v>
      </c>
      <c r="D139" s="17" t="str">
        <f>[1]Hoja1!H134</f>
        <v xml:space="preserve">ASISTENTE                               </v>
      </c>
      <c r="E139" s="16" t="s">
        <v>1902</v>
      </c>
      <c r="F139" s="16" t="str">
        <f>[1]Hoja1!AH134</f>
        <v xml:space="preserve">Femenino  </v>
      </c>
      <c r="G139" s="18">
        <f>[1]Hoja1!K134</f>
        <v>20000</v>
      </c>
      <c r="H139" s="18">
        <f>[1]Hoja1!U134</f>
        <v>0</v>
      </c>
      <c r="I139" s="18">
        <f>[1]Hoja1!V134</f>
        <v>574</v>
      </c>
      <c r="J139" s="18">
        <f>[1]Hoja1!W134</f>
        <v>608</v>
      </c>
      <c r="K139" s="18">
        <f>[1]Hoja1!X134</f>
        <v>1715.46</v>
      </c>
      <c r="L139" s="18">
        <f>[1]Hoja1!Y134</f>
        <v>0</v>
      </c>
      <c r="M139" s="19">
        <f>[1]Hoja1!Z134</f>
        <v>0</v>
      </c>
      <c r="N139" s="20">
        <f>[1]Hoja1!AC134</f>
        <v>0</v>
      </c>
      <c r="O139" s="20">
        <f>[1]Hoja1!AA134</f>
        <v>0</v>
      </c>
      <c r="P139" s="19">
        <f>[1]Hoja1!AE134</f>
        <v>2897.46</v>
      </c>
      <c r="Q139" s="19">
        <f>[1]Hoja1!AF134</f>
        <v>17102.54</v>
      </c>
    </row>
    <row r="140" spans="1:17" s="21" customFormat="1" ht="18" customHeight="1">
      <c r="A140" s="22">
        <v>134</v>
      </c>
      <c r="B140" s="16" t="str">
        <f>[1]Hoja1!G135</f>
        <v xml:space="preserve">10.2-DPTO. DE ENLACE CON LOS AYTOS                                              </v>
      </c>
      <c r="C140" s="17" t="str">
        <f>[1]Hoja1!A135</f>
        <v>FAUSTO JIMENEZ MENDOZA</v>
      </c>
      <c r="D140" s="17" t="str">
        <f>[1]Hoja1!H135</f>
        <v xml:space="preserve">ENL. MNCPL-YAMASA                       </v>
      </c>
      <c r="E140" s="16" t="s">
        <v>1902</v>
      </c>
      <c r="F140" s="16" t="str">
        <f>[1]Hoja1!AH135</f>
        <v xml:space="preserve">Masculino </v>
      </c>
      <c r="G140" s="18">
        <f>[1]Hoja1!K135</f>
        <v>20000</v>
      </c>
      <c r="H140" s="18">
        <f>[1]Hoja1!U135</f>
        <v>0</v>
      </c>
      <c r="I140" s="18">
        <f>[1]Hoja1!V135</f>
        <v>574</v>
      </c>
      <c r="J140" s="18">
        <f>[1]Hoja1!W135</f>
        <v>608</v>
      </c>
      <c r="K140" s="18">
        <f>[1]Hoja1!X135</f>
        <v>0</v>
      </c>
      <c r="L140" s="18">
        <f>[1]Hoja1!Y135</f>
        <v>0</v>
      </c>
      <c r="M140" s="19">
        <f>[1]Hoja1!Z135</f>
        <v>0</v>
      </c>
      <c r="N140" s="20">
        <f>[1]Hoja1!AC135</f>
        <v>0</v>
      </c>
      <c r="O140" s="20">
        <f>[1]Hoja1!AA135</f>
        <v>0</v>
      </c>
      <c r="P140" s="19">
        <f>[1]Hoja1!AE135</f>
        <v>1182</v>
      </c>
      <c r="Q140" s="19">
        <f>[1]Hoja1!AF135</f>
        <v>18818</v>
      </c>
    </row>
    <row r="141" spans="1:17" s="21" customFormat="1" ht="18" customHeight="1">
      <c r="A141" s="15">
        <v>135</v>
      </c>
      <c r="B141" s="16" t="str">
        <f>[1]Hoja1!G136</f>
        <v xml:space="preserve">10.2-DPTO. DE ENLACE CON LOS AYTOS                                              </v>
      </c>
      <c r="C141" s="17" t="str">
        <f>[1]Hoja1!A136</f>
        <v>FELIX CORNIEL LOPEZ</v>
      </c>
      <c r="D141" s="17" t="str">
        <f>[1]Hoja1!H136</f>
        <v xml:space="preserve">ENL. DISTRITAL-EL MAIZAL                </v>
      </c>
      <c r="E141" s="16" t="s">
        <v>1902</v>
      </c>
      <c r="F141" s="16" t="str">
        <f>[1]Hoja1!AH136</f>
        <v xml:space="preserve">Masculino </v>
      </c>
      <c r="G141" s="18">
        <f>[1]Hoja1!K136</f>
        <v>15000</v>
      </c>
      <c r="H141" s="18">
        <f>[1]Hoja1!U136</f>
        <v>0</v>
      </c>
      <c r="I141" s="18">
        <f>[1]Hoja1!V136</f>
        <v>430.5</v>
      </c>
      <c r="J141" s="18">
        <f>[1]Hoja1!W136</f>
        <v>456</v>
      </c>
      <c r="K141" s="18">
        <f>[1]Hoja1!X136</f>
        <v>0</v>
      </c>
      <c r="L141" s="18">
        <f>[1]Hoja1!Y136</f>
        <v>0</v>
      </c>
      <c r="M141" s="19">
        <f>[1]Hoja1!Z136</f>
        <v>0</v>
      </c>
      <c r="N141" s="20">
        <f>[1]Hoja1!AC136</f>
        <v>0</v>
      </c>
      <c r="O141" s="20">
        <f>[1]Hoja1!AA136</f>
        <v>0</v>
      </c>
      <c r="P141" s="19">
        <f>[1]Hoja1!AE136</f>
        <v>886.5</v>
      </c>
      <c r="Q141" s="19">
        <f>[1]Hoja1!AF136</f>
        <v>14113.5</v>
      </c>
    </row>
    <row r="142" spans="1:17" s="21" customFormat="1" ht="18" customHeight="1">
      <c r="A142" s="15">
        <v>136</v>
      </c>
      <c r="B142" s="16" t="str">
        <f>[1]Hoja1!G137</f>
        <v xml:space="preserve">10.2-DPTO. DE ENLACE CON LOS AYTOS                                              </v>
      </c>
      <c r="C142" s="17" t="str">
        <f>[1]Hoja1!A137</f>
        <v>HILLARY ALBANY GARCIA MERCADO</v>
      </c>
      <c r="D142" s="17" t="str">
        <f>[1]Hoja1!H137</f>
        <v xml:space="preserve">AUXILIAR ADMINISTRATIVO                 </v>
      </c>
      <c r="E142" s="16" t="s">
        <v>1902</v>
      </c>
      <c r="F142" s="16" t="str">
        <f>[1]Hoja1!AH137</f>
        <v xml:space="preserve">Femenino  </v>
      </c>
      <c r="G142" s="18">
        <f>[1]Hoja1!K137</f>
        <v>30000</v>
      </c>
      <c r="H142" s="18">
        <f>[1]Hoja1!U137</f>
        <v>0</v>
      </c>
      <c r="I142" s="18">
        <f>[1]Hoja1!V137</f>
        <v>861</v>
      </c>
      <c r="J142" s="18">
        <f>[1]Hoja1!W137</f>
        <v>912</v>
      </c>
      <c r="K142" s="18">
        <f>[1]Hoja1!X137</f>
        <v>0</v>
      </c>
      <c r="L142" s="18">
        <f>[1]Hoja1!Y137</f>
        <v>0</v>
      </c>
      <c r="M142" s="19">
        <f>[1]Hoja1!Z137</f>
        <v>0</v>
      </c>
      <c r="N142" s="20">
        <f>[1]Hoja1!AC137</f>
        <v>0</v>
      </c>
      <c r="O142" s="20">
        <f>[1]Hoja1!AA137</f>
        <v>0</v>
      </c>
      <c r="P142" s="19">
        <f>[1]Hoja1!AE137</f>
        <v>1773</v>
      </c>
      <c r="Q142" s="19">
        <f>[1]Hoja1!AF137</f>
        <v>28227</v>
      </c>
    </row>
    <row r="143" spans="1:17" s="21" customFormat="1" ht="18" customHeight="1">
      <c r="A143" s="15">
        <v>137</v>
      </c>
      <c r="B143" s="16" t="str">
        <f>[1]Hoja1!G138</f>
        <v xml:space="preserve">10.2-DPTO. DE ENLACE CON LOS AYTOS                                              </v>
      </c>
      <c r="C143" s="17" t="str">
        <f>[1]Hoja1!A138</f>
        <v>ISIDORO KELVIN FELIZ JIMENEZ</v>
      </c>
      <c r="D143" s="17" t="str">
        <f>[1]Hoja1!H138</f>
        <v xml:space="preserve">ENLACE MUNICIPAL - LA CIENAGA           </v>
      </c>
      <c r="E143" s="16" t="s">
        <v>1902</v>
      </c>
      <c r="F143" s="16" t="str">
        <f>[1]Hoja1!AH138</f>
        <v xml:space="preserve">Masculino </v>
      </c>
      <c r="G143" s="18">
        <f>[1]Hoja1!K138</f>
        <v>25000</v>
      </c>
      <c r="H143" s="18">
        <f>[1]Hoja1!U138</f>
        <v>0</v>
      </c>
      <c r="I143" s="18">
        <f>[1]Hoja1!V138</f>
        <v>717.5</v>
      </c>
      <c r="J143" s="18">
        <f>[1]Hoja1!W138</f>
        <v>760</v>
      </c>
      <c r="K143" s="18">
        <f>[1]Hoja1!X138</f>
        <v>0</v>
      </c>
      <c r="L143" s="18">
        <f>[1]Hoja1!Y138</f>
        <v>0</v>
      </c>
      <c r="M143" s="19">
        <f>[1]Hoja1!Z138</f>
        <v>0</v>
      </c>
      <c r="N143" s="20">
        <f>[1]Hoja1!AC138</f>
        <v>0</v>
      </c>
      <c r="O143" s="20">
        <f>[1]Hoja1!AA138</f>
        <v>0</v>
      </c>
      <c r="P143" s="19">
        <f>[1]Hoja1!AE138</f>
        <v>1477.5</v>
      </c>
      <c r="Q143" s="19">
        <f>[1]Hoja1!AF138</f>
        <v>23522.5</v>
      </c>
    </row>
    <row r="144" spans="1:17" s="21" customFormat="1" ht="18" customHeight="1">
      <c r="A144" s="22">
        <v>138</v>
      </c>
      <c r="B144" s="16" t="str">
        <f>[1]Hoja1!G139</f>
        <v xml:space="preserve">10.2-DPTO. DE ENLACE CON LOS AYTOS                                              </v>
      </c>
      <c r="C144" s="17" t="str">
        <f>[1]Hoja1!A139</f>
        <v>JOSE ANDRES CORSINO TEJADA</v>
      </c>
      <c r="D144" s="17" t="str">
        <f>[1]Hoja1!H139</f>
        <v xml:space="preserve">ANALISTA                                </v>
      </c>
      <c r="E144" s="16" t="s">
        <v>1902</v>
      </c>
      <c r="F144" s="16" t="str">
        <f>[1]Hoja1!AH139</f>
        <v xml:space="preserve">Masculino </v>
      </c>
      <c r="G144" s="18">
        <f>[1]Hoja1!K139</f>
        <v>50000</v>
      </c>
      <c r="H144" s="18">
        <f>[1]Hoja1!U139</f>
        <v>1854</v>
      </c>
      <c r="I144" s="18">
        <f>[1]Hoja1!V139</f>
        <v>1435</v>
      </c>
      <c r="J144" s="18">
        <f>[1]Hoja1!W139</f>
        <v>1520</v>
      </c>
      <c r="K144" s="18">
        <f>[1]Hoja1!X139</f>
        <v>0</v>
      </c>
      <c r="L144" s="18">
        <f>[1]Hoja1!Y139</f>
        <v>0</v>
      </c>
      <c r="M144" s="19">
        <f>[1]Hoja1!Z139</f>
        <v>13487.8</v>
      </c>
      <c r="N144" s="20">
        <f>[1]Hoja1!AC139</f>
        <v>0</v>
      </c>
      <c r="O144" s="20">
        <f>[1]Hoja1!AA139</f>
        <v>0</v>
      </c>
      <c r="P144" s="19">
        <f>[1]Hoja1!AE139</f>
        <v>18296.8</v>
      </c>
      <c r="Q144" s="19">
        <f>[1]Hoja1!AF139</f>
        <v>31703.200000000001</v>
      </c>
    </row>
    <row r="145" spans="1:17" s="21" customFormat="1" ht="18" customHeight="1">
      <c r="A145" s="15">
        <v>139</v>
      </c>
      <c r="B145" s="16" t="str">
        <f>[1]Hoja1!G140</f>
        <v xml:space="preserve">10.2-DPTO. DE ENLACE CON LOS AYTOS                                              </v>
      </c>
      <c r="C145" s="17" t="str">
        <f>[1]Hoja1!A140</f>
        <v>JUAN ANTONIO ADAMES BAUTISTA</v>
      </c>
      <c r="D145" s="17" t="str">
        <f>[1]Hoja1!H140</f>
        <v xml:space="preserve">ENLACE MUNICIPAL                        </v>
      </c>
      <c r="E145" s="16" t="s">
        <v>1902</v>
      </c>
      <c r="F145" s="16" t="str">
        <f>[1]Hoja1!AH140</f>
        <v xml:space="preserve">Masculino </v>
      </c>
      <c r="G145" s="18">
        <f>[1]Hoja1!K140</f>
        <v>25000</v>
      </c>
      <c r="H145" s="18">
        <f>[1]Hoja1!U140</f>
        <v>0</v>
      </c>
      <c r="I145" s="18">
        <f>[1]Hoja1!V140</f>
        <v>717.5</v>
      </c>
      <c r="J145" s="18">
        <f>[1]Hoja1!W140</f>
        <v>760</v>
      </c>
      <c r="K145" s="18">
        <f>[1]Hoja1!X140</f>
        <v>0</v>
      </c>
      <c r="L145" s="18">
        <f>[1]Hoja1!Y140</f>
        <v>0</v>
      </c>
      <c r="M145" s="19">
        <f>[1]Hoja1!Z140</f>
        <v>0</v>
      </c>
      <c r="N145" s="20">
        <f>[1]Hoja1!AC140</f>
        <v>0</v>
      </c>
      <c r="O145" s="20">
        <f>[1]Hoja1!AA140</f>
        <v>0</v>
      </c>
      <c r="P145" s="19">
        <f>[1]Hoja1!AE140</f>
        <v>1477.5</v>
      </c>
      <c r="Q145" s="19">
        <f>[1]Hoja1!AF140</f>
        <v>23522.5</v>
      </c>
    </row>
    <row r="146" spans="1:17" s="21" customFormat="1" ht="18" customHeight="1">
      <c r="A146" s="15">
        <v>140</v>
      </c>
      <c r="B146" s="16" t="str">
        <f>[1]Hoja1!G141</f>
        <v xml:space="preserve">10.2-DPTO. DE ENLACE CON LOS AYTOS                                              </v>
      </c>
      <c r="C146" s="17" t="str">
        <f>[1]Hoja1!A141</f>
        <v>JUAN CARLOS JIMENEZ HERNANDEZ</v>
      </c>
      <c r="D146" s="17" t="str">
        <f>[1]Hoja1!H141</f>
        <v xml:space="preserve">ENL. DISTRITAL-EL LIMON                 </v>
      </c>
      <c r="E146" s="16" t="s">
        <v>1902</v>
      </c>
      <c r="F146" s="16" t="str">
        <f>[1]Hoja1!AH141</f>
        <v xml:space="preserve">Masculino </v>
      </c>
      <c r="G146" s="18">
        <f>[1]Hoja1!K141</f>
        <v>30000</v>
      </c>
      <c r="H146" s="18">
        <f>[1]Hoja1!U141</f>
        <v>0</v>
      </c>
      <c r="I146" s="18">
        <f>[1]Hoja1!V141</f>
        <v>861</v>
      </c>
      <c r="J146" s="18">
        <f>[1]Hoja1!W141</f>
        <v>912</v>
      </c>
      <c r="K146" s="18">
        <f>[1]Hoja1!X141</f>
        <v>0</v>
      </c>
      <c r="L146" s="18">
        <f>[1]Hoja1!Y141</f>
        <v>0</v>
      </c>
      <c r="M146" s="19">
        <f>[1]Hoja1!Z141</f>
        <v>0</v>
      </c>
      <c r="N146" s="20">
        <f>[1]Hoja1!AC141</f>
        <v>0</v>
      </c>
      <c r="O146" s="20">
        <f>[1]Hoja1!AA141</f>
        <v>0</v>
      </c>
      <c r="P146" s="19">
        <f>[1]Hoja1!AE141</f>
        <v>1773</v>
      </c>
      <c r="Q146" s="19">
        <f>[1]Hoja1!AF141</f>
        <v>28227</v>
      </c>
    </row>
    <row r="147" spans="1:17" s="21" customFormat="1" ht="18" customHeight="1">
      <c r="A147" s="15">
        <v>141</v>
      </c>
      <c r="B147" s="16" t="str">
        <f>[1]Hoja1!G142</f>
        <v xml:space="preserve">10.2-DPTO. DE ENLACE CON LOS AYTOS                                              </v>
      </c>
      <c r="C147" s="17" t="str">
        <f>[1]Hoja1!A142</f>
        <v>LUIS TOMAS MENDEZ REYES</v>
      </c>
      <c r="D147" s="17" t="str">
        <f>[1]Hoja1!H142</f>
        <v xml:space="preserve">ENL. MNCPL-MONTECRISTI                  </v>
      </c>
      <c r="E147" s="16" t="s">
        <v>1902</v>
      </c>
      <c r="F147" s="16" t="str">
        <f>[1]Hoja1!AH142</f>
        <v xml:space="preserve">Masculino </v>
      </c>
      <c r="G147" s="18">
        <f>[1]Hoja1!K142</f>
        <v>25000</v>
      </c>
      <c r="H147" s="18">
        <f>[1]Hoja1!U142</f>
        <v>0</v>
      </c>
      <c r="I147" s="18">
        <f>[1]Hoja1!V142</f>
        <v>717.5</v>
      </c>
      <c r="J147" s="18">
        <f>[1]Hoja1!W142</f>
        <v>760</v>
      </c>
      <c r="K147" s="18">
        <f>[1]Hoja1!X142</f>
        <v>0</v>
      </c>
      <c r="L147" s="18">
        <f>[1]Hoja1!Y142</f>
        <v>0</v>
      </c>
      <c r="M147" s="19">
        <f>[1]Hoja1!Z142</f>
        <v>0</v>
      </c>
      <c r="N147" s="20">
        <f>[1]Hoja1!AC142</f>
        <v>0</v>
      </c>
      <c r="O147" s="20">
        <f>[1]Hoja1!AA142</f>
        <v>0</v>
      </c>
      <c r="P147" s="19">
        <f>[1]Hoja1!AE142</f>
        <v>1477.5</v>
      </c>
      <c r="Q147" s="19">
        <f>[1]Hoja1!AF142</f>
        <v>23522.5</v>
      </c>
    </row>
    <row r="148" spans="1:17" s="21" customFormat="1" ht="18" customHeight="1">
      <c r="A148" s="22">
        <v>142</v>
      </c>
      <c r="B148" s="16" t="str">
        <f>[1]Hoja1!G143</f>
        <v xml:space="preserve">10.2-DPTO. DE ENLACE CON LOS AYTOS                                              </v>
      </c>
      <c r="C148" s="17" t="str">
        <f>[1]Hoja1!A143</f>
        <v>MARIA ELENA RODRIGUEZ INFANTE</v>
      </c>
      <c r="D148" s="17" t="str">
        <f>[1]Hoja1!H143</f>
        <v xml:space="preserve">ENL. MNCPL- SAN JOSE DE LAS MATAS       </v>
      </c>
      <c r="E148" s="16" t="s">
        <v>1902</v>
      </c>
      <c r="F148" s="16" t="str">
        <f>[1]Hoja1!AH143</f>
        <v xml:space="preserve">Femenino  </v>
      </c>
      <c r="G148" s="18">
        <f>[1]Hoja1!K143</f>
        <v>15000</v>
      </c>
      <c r="H148" s="18">
        <f>[1]Hoja1!U143</f>
        <v>0</v>
      </c>
      <c r="I148" s="18">
        <f>[1]Hoja1!V143</f>
        <v>430.5</v>
      </c>
      <c r="J148" s="18">
        <f>[1]Hoja1!W143</f>
        <v>456</v>
      </c>
      <c r="K148" s="18">
        <f>[1]Hoja1!X143</f>
        <v>0</v>
      </c>
      <c r="L148" s="18">
        <f>[1]Hoja1!Y143</f>
        <v>0</v>
      </c>
      <c r="M148" s="19">
        <f>[1]Hoja1!Z143</f>
        <v>0</v>
      </c>
      <c r="N148" s="20">
        <f>[1]Hoja1!AC143</f>
        <v>0</v>
      </c>
      <c r="O148" s="20">
        <f>[1]Hoja1!AA143</f>
        <v>0</v>
      </c>
      <c r="P148" s="19">
        <f>[1]Hoja1!AE143</f>
        <v>886.5</v>
      </c>
      <c r="Q148" s="19">
        <f>[1]Hoja1!AF143</f>
        <v>14113.5</v>
      </c>
    </row>
    <row r="149" spans="1:17" s="21" customFormat="1" ht="18" customHeight="1">
      <c r="A149" s="15">
        <v>143</v>
      </c>
      <c r="B149" s="16" t="str">
        <f>[1]Hoja1!G144</f>
        <v xml:space="preserve">10.2-DPTO. DE ENLACE CON LOS AYTOS                                              </v>
      </c>
      <c r="C149" s="17" t="str">
        <f>[1]Hoja1!A144</f>
        <v>MARIANA CHIRINGA CASTRO</v>
      </c>
      <c r="D149" s="17" t="str">
        <f>[1]Hoja1!H144</f>
        <v xml:space="preserve">ENL. MNCPL-LOS LLANOS                   </v>
      </c>
      <c r="E149" s="16" t="s">
        <v>1902</v>
      </c>
      <c r="F149" s="16" t="str">
        <f>[1]Hoja1!AH144</f>
        <v xml:space="preserve">Femenino  </v>
      </c>
      <c r="G149" s="18">
        <f>[1]Hoja1!K144</f>
        <v>35000</v>
      </c>
      <c r="H149" s="18">
        <f>[1]Hoja1!U144</f>
        <v>0</v>
      </c>
      <c r="I149" s="18">
        <f>[1]Hoja1!V144</f>
        <v>1004.5</v>
      </c>
      <c r="J149" s="18">
        <f>[1]Hoja1!W144</f>
        <v>1064</v>
      </c>
      <c r="K149" s="18">
        <f>[1]Hoja1!X144</f>
        <v>0</v>
      </c>
      <c r="L149" s="18">
        <f>[1]Hoja1!Y144</f>
        <v>0</v>
      </c>
      <c r="M149" s="19">
        <f>[1]Hoja1!Z144</f>
        <v>0</v>
      </c>
      <c r="N149" s="20">
        <f>[1]Hoja1!AC144</f>
        <v>0</v>
      </c>
      <c r="O149" s="20">
        <f>[1]Hoja1!AA144</f>
        <v>0</v>
      </c>
      <c r="P149" s="19">
        <f>[1]Hoja1!AE144</f>
        <v>2068.5</v>
      </c>
      <c r="Q149" s="19">
        <f>[1]Hoja1!AF144</f>
        <v>32931.5</v>
      </c>
    </row>
    <row r="150" spans="1:17" s="21" customFormat="1" ht="18" customHeight="1">
      <c r="A150" s="15">
        <v>144</v>
      </c>
      <c r="B150" s="16" t="str">
        <f>[1]Hoja1!G145</f>
        <v xml:space="preserve">10.2-DPTO. DE ENLACE CON LOS AYTOS                                              </v>
      </c>
      <c r="C150" s="17" t="str">
        <f>[1]Hoja1!A145</f>
        <v>MARTHA TERESA CRUZ PERALTA</v>
      </c>
      <c r="D150" s="17" t="str">
        <f>[1]Hoja1!H145</f>
        <v xml:space="preserve">TECNICO ADMINISTRATIVO                  </v>
      </c>
      <c r="E150" s="16" t="s">
        <v>1902</v>
      </c>
      <c r="F150" s="16" t="str">
        <f>[1]Hoja1!AH145</f>
        <v xml:space="preserve">Femenino  </v>
      </c>
      <c r="G150" s="18">
        <f>[1]Hoja1!K145</f>
        <v>60000</v>
      </c>
      <c r="H150" s="18">
        <f>[1]Hoja1!U145</f>
        <v>3143.56</v>
      </c>
      <c r="I150" s="18">
        <f>[1]Hoja1!V145</f>
        <v>1722</v>
      </c>
      <c r="J150" s="18">
        <f>[1]Hoja1!W145</f>
        <v>1824</v>
      </c>
      <c r="K150" s="18">
        <f>[1]Hoja1!X145</f>
        <v>1715.46</v>
      </c>
      <c r="L150" s="18">
        <f>[1]Hoja1!Y145</f>
        <v>0</v>
      </c>
      <c r="M150" s="19">
        <f>[1]Hoja1!Z145</f>
        <v>0</v>
      </c>
      <c r="N150" s="20">
        <f>[1]Hoja1!AC145</f>
        <v>0</v>
      </c>
      <c r="O150" s="20">
        <f>[1]Hoja1!AA145</f>
        <v>0</v>
      </c>
      <c r="P150" s="19">
        <f>[1]Hoja1!AE145</f>
        <v>8405.02</v>
      </c>
      <c r="Q150" s="19">
        <f>[1]Hoja1!AF145</f>
        <v>51594.98</v>
      </c>
    </row>
    <row r="151" spans="1:17" s="21" customFormat="1" ht="18" customHeight="1">
      <c r="A151" s="15">
        <v>145</v>
      </c>
      <c r="B151" s="16" t="str">
        <f>[1]Hoja1!G146</f>
        <v xml:space="preserve">10.2-DPTO. DE ENLACE CON LOS AYTOS                                              </v>
      </c>
      <c r="C151" s="17" t="str">
        <f>[1]Hoja1!A146</f>
        <v>MELISSA DIAZ</v>
      </c>
      <c r="D151" s="17" t="str">
        <f>[1]Hoja1!H146</f>
        <v xml:space="preserve">AUXILIAR ADMINISTRATIVO                 </v>
      </c>
      <c r="E151" s="16" t="s">
        <v>1902</v>
      </c>
      <c r="F151" s="16" t="str">
        <f>[1]Hoja1!AH146</f>
        <v xml:space="preserve">Femenino  </v>
      </c>
      <c r="G151" s="18">
        <f>[1]Hoja1!K146</f>
        <v>31000</v>
      </c>
      <c r="H151" s="18">
        <f>[1]Hoja1!U146</f>
        <v>0</v>
      </c>
      <c r="I151" s="18">
        <f>[1]Hoja1!V146</f>
        <v>889.7</v>
      </c>
      <c r="J151" s="18">
        <f>[1]Hoja1!W146</f>
        <v>942.4</v>
      </c>
      <c r="K151" s="18">
        <f>[1]Hoja1!X146</f>
        <v>0</v>
      </c>
      <c r="L151" s="18">
        <f>[1]Hoja1!Y146</f>
        <v>0</v>
      </c>
      <c r="M151" s="19">
        <f>[1]Hoja1!Z146</f>
        <v>1000</v>
      </c>
      <c r="N151" s="20">
        <f>[1]Hoja1!AC146</f>
        <v>0</v>
      </c>
      <c r="O151" s="20">
        <f>[1]Hoja1!AA146</f>
        <v>0</v>
      </c>
      <c r="P151" s="19">
        <f>[1]Hoja1!AE146</f>
        <v>2832.1</v>
      </c>
      <c r="Q151" s="19">
        <f>[1]Hoja1!AF146</f>
        <v>28167.9</v>
      </c>
    </row>
    <row r="152" spans="1:17" s="21" customFormat="1" ht="18" customHeight="1">
      <c r="A152" s="22">
        <v>146</v>
      </c>
      <c r="B152" s="16" t="str">
        <f>[1]Hoja1!G147</f>
        <v xml:space="preserve">10.2-DPTO. DE ENLACE CON LOS AYTOS                                              </v>
      </c>
      <c r="C152" s="17" t="str">
        <f>[1]Hoja1!A147</f>
        <v>MERENCIA MORENO ROSARIO</v>
      </c>
      <c r="D152" s="17" t="str">
        <f>[1]Hoja1!H147</f>
        <v xml:space="preserve">ENLACE MUNICIPAL                        </v>
      </c>
      <c r="E152" s="16" t="s">
        <v>1902</v>
      </c>
      <c r="F152" s="16" t="str">
        <f>[1]Hoja1!AH147</f>
        <v xml:space="preserve">Femenino  </v>
      </c>
      <c r="G152" s="18">
        <f>[1]Hoja1!K147</f>
        <v>35000</v>
      </c>
      <c r="H152" s="18">
        <f>[1]Hoja1!U147</f>
        <v>0</v>
      </c>
      <c r="I152" s="18">
        <f>[1]Hoja1!V147</f>
        <v>1004.5</v>
      </c>
      <c r="J152" s="18">
        <f>[1]Hoja1!W147</f>
        <v>1064</v>
      </c>
      <c r="K152" s="18">
        <f>[1]Hoja1!X147</f>
        <v>0</v>
      </c>
      <c r="L152" s="18">
        <f>[1]Hoja1!Y147</f>
        <v>0</v>
      </c>
      <c r="M152" s="19">
        <f>[1]Hoja1!Z147</f>
        <v>0</v>
      </c>
      <c r="N152" s="20">
        <f>[1]Hoja1!AC147</f>
        <v>0</v>
      </c>
      <c r="O152" s="20">
        <f>[1]Hoja1!AA147</f>
        <v>0</v>
      </c>
      <c r="P152" s="19">
        <f>[1]Hoja1!AE147</f>
        <v>2068.5</v>
      </c>
      <c r="Q152" s="19">
        <f>[1]Hoja1!AF147</f>
        <v>32931.5</v>
      </c>
    </row>
    <row r="153" spans="1:17" s="21" customFormat="1" ht="18" customHeight="1">
      <c r="A153" s="15">
        <v>147</v>
      </c>
      <c r="B153" s="16" t="str">
        <f>[1]Hoja1!G148</f>
        <v xml:space="preserve">10.2-DPTO. DE ENLACE CON LOS AYTOS                                              </v>
      </c>
      <c r="C153" s="17" t="str">
        <f>[1]Hoja1!A148</f>
        <v>NATIVIDAD DE JESUS ACOSTA CRESPO</v>
      </c>
      <c r="D153" s="17" t="str">
        <f>[1]Hoja1!H148</f>
        <v xml:space="preserve">ENL. MNCPL-LAGUNA SALADA                </v>
      </c>
      <c r="E153" s="16" t="s">
        <v>1902</v>
      </c>
      <c r="F153" s="16" t="str">
        <f>[1]Hoja1!AH148</f>
        <v xml:space="preserve">Masculino </v>
      </c>
      <c r="G153" s="18">
        <f>[1]Hoja1!K148</f>
        <v>30000</v>
      </c>
      <c r="H153" s="18">
        <f>[1]Hoja1!U148</f>
        <v>0</v>
      </c>
      <c r="I153" s="18">
        <f>[1]Hoja1!V148</f>
        <v>861</v>
      </c>
      <c r="J153" s="18">
        <f>[1]Hoja1!W148</f>
        <v>912</v>
      </c>
      <c r="K153" s="18">
        <f>[1]Hoja1!X148</f>
        <v>5146.38</v>
      </c>
      <c r="L153" s="18">
        <f>[1]Hoja1!Y148</f>
        <v>0</v>
      </c>
      <c r="M153" s="19">
        <f>[1]Hoja1!Z148</f>
        <v>0</v>
      </c>
      <c r="N153" s="20">
        <f>[1]Hoja1!AC148</f>
        <v>0</v>
      </c>
      <c r="O153" s="20">
        <f>[1]Hoja1!AA148</f>
        <v>0</v>
      </c>
      <c r="P153" s="19">
        <f>[1]Hoja1!AE148</f>
        <v>6919.38</v>
      </c>
      <c r="Q153" s="19">
        <f>[1]Hoja1!AF148</f>
        <v>23080.62</v>
      </c>
    </row>
    <row r="154" spans="1:17" s="21" customFormat="1" ht="18" customHeight="1">
      <c r="A154" s="15">
        <v>148</v>
      </c>
      <c r="B154" s="16" t="str">
        <f>[1]Hoja1!G149</f>
        <v xml:space="preserve">10.2-DPTO. DE ENLACE CON LOS AYTOS                                              </v>
      </c>
      <c r="C154" s="17" t="str">
        <f>[1]Hoja1!A149</f>
        <v>NELSON RAMON GARCIA HERNANDEZ</v>
      </c>
      <c r="D154" s="17" t="str">
        <f>[1]Hoja1!H149</f>
        <v xml:space="preserve">ENLACE DISTRITOS MUNICIPALES            </v>
      </c>
      <c r="E154" s="16" t="s">
        <v>1902</v>
      </c>
      <c r="F154" s="16" t="str">
        <f>[1]Hoja1!AH149</f>
        <v xml:space="preserve">Masculino </v>
      </c>
      <c r="G154" s="18">
        <f>[1]Hoja1!K149</f>
        <v>135000</v>
      </c>
      <c r="H154" s="18">
        <f>[1]Hoja1!U149</f>
        <v>19909.45</v>
      </c>
      <c r="I154" s="18">
        <f>[1]Hoja1!V149</f>
        <v>3874.5</v>
      </c>
      <c r="J154" s="18">
        <f>[1]Hoja1!W149</f>
        <v>4104</v>
      </c>
      <c r="K154" s="18">
        <f>[1]Hoja1!X149</f>
        <v>1715.46</v>
      </c>
      <c r="L154" s="18">
        <f>[1]Hoja1!Y149</f>
        <v>0</v>
      </c>
      <c r="M154" s="19">
        <f>[1]Hoja1!Z149</f>
        <v>3000</v>
      </c>
      <c r="N154" s="20">
        <f>[1]Hoja1!AC149</f>
        <v>0</v>
      </c>
      <c r="O154" s="20">
        <f>[1]Hoja1!AA149</f>
        <v>0</v>
      </c>
      <c r="P154" s="19">
        <f>[1]Hoja1!AE149</f>
        <v>32603.41</v>
      </c>
      <c r="Q154" s="19">
        <f>[1]Hoja1!AF149</f>
        <v>102396.59</v>
      </c>
    </row>
    <row r="155" spans="1:17" s="21" customFormat="1" ht="18" customHeight="1">
      <c r="A155" s="15">
        <v>149</v>
      </c>
      <c r="B155" s="16" t="str">
        <f>[1]Hoja1!G150</f>
        <v xml:space="preserve">10.2-DPTO. DE ENLACE CON LOS AYTOS                                              </v>
      </c>
      <c r="C155" s="17" t="str">
        <f>[1]Hoja1!A150</f>
        <v>PAMELA MARIA CRUZ VARGAS</v>
      </c>
      <c r="D155" s="17" t="str">
        <f>[1]Hoja1!H150</f>
        <v xml:space="preserve">ENL. MNCPL- SANTIAGO                    </v>
      </c>
      <c r="E155" s="16" t="s">
        <v>1902</v>
      </c>
      <c r="F155" s="16" t="str">
        <f>[1]Hoja1!AH150</f>
        <v xml:space="preserve">Femenino  </v>
      </c>
      <c r="G155" s="18">
        <f>[1]Hoja1!K150</f>
        <v>25000</v>
      </c>
      <c r="H155" s="18">
        <f>[1]Hoja1!U150</f>
        <v>0</v>
      </c>
      <c r="I155" s="18">
        <f>[1]Hoja1!V150</f>
        <v>717.5</v>
      </c>
      <c r="J155" s="18">
        <f>[1]Hoja1!W150</f>
        <v>760</v>
      </c>
      <c r="K155" s="18">
        <f>[1]Hoja1!X150</f>
        <v>0</v>
      </c>
      <c r="L155" s="18">
        <f>[1]Hoja1!Y150</f>
        <v>0</v>
      </c>
      <c r="M155" s="19">
        <f>[1]Hoja1!Z150</f>
        <v>0</v>
      </c>
      <c r="N155" s="20">
        <f>[1]Hoja1!AC150</f>
        <v>0</v>
      </c>
      <c r="O155" s="20">
        <f>[1]Hoja1!AA150</f>
        <v>0</v>
      </c>
      <c r="P155" s="19">
        <f>[1]Hoja1!AE150</f>
        <v>1477.5</v>
      </c>
      <c r="Q155" s="19">
        <f>[1]Hoja1!AF150</f>
        <v>23522.5</v>
      </c>
    </row>
    <row r="156" spans="1:17" s="21" customFormat="1" ht="18" customHeight="1">
      <c r="A156" s="22">
        <v>150</v>
      </c>
      <c r="B156" s="16" t="str">
        <f>[1]Hoja1!G151</f>
        <v xml:space="preserve">10.2-DPTO. DE ENLACE CON LOS AYTOS                                              </v>
      </c>
      <c r="C156" s="17" t="str">
        <f>[1]Hoja1!A151</f>
        <v>PAOLA KARINA PICHARDO BAEZ</v>
      </c>
      <c r="D156" s="17" t="str">
        <f>[1]Hoja1!H151</f>
        <v xml:space="preserve">ENL. MNCPL. ESPERANZA                   </v>
      </c>
      <c r="E156" s="16" t="s">
        <v>1902</v>
      </c>
      <c r="F156" s="16" t="str">
        <f>[1]Hoja1!AH151</f>
        <v xml:space="preserve">Femenino  </v>
      </c>
      <c r="G156" s="18">
        <f>[1]Hoja1!K151</f>
        <v>20000</v>
      </c>
      <c r="H156" s="18">
        <f>[1]Hoja1!U151</f>
        <v>0</v>
      </c>
      <c r="I156" s="18">
        <f>[1]Hoja1!V151</f>
        <v>574</v>
      </c>
      <c r="J156" s="18">
        <f>[1]Hoja1!W151</f>
        <v>608</v>
      </c>
      <c r="K156" s="18">
        <f>[1]Hoja1!X151</f>
        <v>0</v>
      </c>
      <c r="L156" s="18">
        <f>[1]Hoja1!Y151</f>
        <v>0</v>
      </c>
      <c r="M156" s="19">
        <f>[1]Hoja1!Z151</f>
        <v>0</v>
      </c>
      <c r="N156" s="20">
        <f>[1]Hoja1!AC151</f>
        <v>0</v>
      </c>
      <c r="O156" s="20">
        <f>[1]Hoja1!AA151</f>
        <v>0</v>
      </c>
      <c r="P156" s="19">
        <f>[1]Hoja1!AE151</f>
        <v>1182</v>
      </c>
      <c r="Q156" s="19">
        <f>[1]Hoja1!AF151</f>
        <v>18818</v>
      </c>
    </row>
    <row r="157" spans="1:17" s="21" customFormat="1" ht="18" customHeight="1">
      <c r="A157" s="15">
        <v>151</v>
      </c>
      <c r="B157" s="16" t="str">
        <f>[1]Hoja1!G152</f>
        <v xml:space="preserve">10.2-DPTO. DE ENLACE CON LOS AYTOS                                              </v>
      </c>
      <c r="C157" s="17" t="str">
        <f>[1]Hoja1!A152</f>
        <v>RAMON DEL CARMEN TAPIA</v>
      </c>
      <c r="D157" s="17" t="str">
        <f>[1]Hoja1!H152</f>
        <v xml:space="preserve">ENLACE MUNICIPAL                        </v>
      </c>
      <c r="E157" s="16" t="s">
        <v>1902</v>
      </c>
      <c r="F157" s="16" t="str">
        <f>[1]Hoja1!AH152</f>
        <v xml:space="preserve">Masculino </v>
      </c>
      <c r="G157" s="18">
        <f>[1]Hoja1!K152</f>
        <v>35000</v>
      </c>
      <c r="H157" s="18">
        <f>[1]Hoja1!U152</f>
        <v>0</v>
      </c>
      <c r="I157" s="18">
        <f>[1]Hoja1!V152</f>
        <v>1004.5</v>
      </c>
      <c r="J157" s="18">
        <f>[1]Hoja1!W152</f>
        <v>1064</v>
      </c>
      <c r="K157" s="18">
        <f>[1]Hoja1!X152</f>
        <v>0</v>
      </c>
      <c r="L157" s="18">
        <f>[1]Hoja1!Y152</f>
        <v>0</v>
      </c>
      <c r="M157" s="19">
        <f>[1]Hoja1!Z152</f>
        <v>0</v>
      </c>
      <c r="N157" s="20">
        <f>[1]Hoja1!AC152</f>
        <v>0</v>
      </c>
      <c r="O157" s="20">
        <f>[1]Hoja1!AA152</f>
        <v>0</v>
      </c>
      <c r="P157" s="19">
        <f>[1]Hoja1!AE152</f>
        <v>2068.5</v>
      </c>
      <c r="Q157" s="19">
        <f>[1]Hoja1!AF152</f>
        <v>32931.5</v>
      </c>
    </row>
    <row r="158" spans="1:17" s="21" customFormat="1" ht="18" customHeight="1">
      <c r="A158" s="15">
        <v>152</v>
      </c>
      <c r="B158" s="16" t="str">
        <f>[1]Hoja1!G153</f>
        <v xml:space="preserve">10.2-DPTO. DE ENLACE CON LOS AYTOS                                              </v>
      </c>
      <c r="C158" s="17" t="str">
        <f>[1]Hoja1!A153</f>
        <v>RENATO ANTONIO PEREZ DI CARLO</v>
      </c>
      <c r="D158" s="17" t="str">
        <f>[1]Hoja1!H153</f>
        <v xml:space="preserve">AUXILIAR ADMINISTRATIVO                 </v>
      </c>
      <c r="E158" s="16" t="s">
        <v>1902</v>
      </c>
      <c r="F158" s="16" t="str">
        <f>[1]Hoja1!AH153</f>
        <v xml:space="preserve">Masculino </v>
      </c>
      <c r="G158" s="18">
        <f>[1]Hoja1!K153</f>
        <v>30000</v>
      </c>
      <c r="H158" s="18">
        <f>[1]Hoja1!U153</f>
        <v>0</v>
      </c>
      <c r="I158" s="18">
        <f>[1]Hoja1!V153</f>
        <v>861</v>
      </c>
      <c r="J158" s="18">
        <f>[1]Hoja1!W153</f>
        <v>912</v>
      </c>
      <c r="K158" s="18">
        <f>[1]Hoja1!X153</f>
        <v>0</v>
      </c>
      <c r="L158" s="18">
        <f>[1]Hoja1!Y153</f>
        <v>0</v>
      </c>
      <c r="M158" s="19">
        <f>[1]Hoja1!Z153</f>
        <v>0</v>
      </c>
      <c r="N158" s="20">
        <f>[1]Hoja1!AC153</f>
        <v>0</v>
      </c>
      <c r="O158" s="20">
        <f>[1]Hoja1!AA153</f>
        <v>0</v>
      </c>
      <c r="P158" s="19">
        <f>[1]Hoja1!AE153</f>
        <v>1773</v>
      </c>
      <c r="Q158" s="19">
        <f>[1]Hoja1!AF153</f>
        <v>28227</v>
      </c>
    </row>
    <row r="159" spans="1:17" s="21" customFormat="1" ht="18" customHeight="1">
      <c r="A159" s="15">
        <v>153</v>
      </c>
      <c r="B159" s="16" t="str">
        <f>[1]Hoja1!G154</f>
        <v xml:space="preserve">10.2-DPTO. DE ENLACE CON LOS AYTOS                                              </v>
      </c>
      <c r="C159" s="17" t="str">
        <f>[1]Hoja1!A154</f>
        <v>ROMALVIN CAROLINA ROJAS CORNIEL</v>
      </c>
      <c r="D159" s="17" t="str">
        <f>[1]Hoja1!H154</f>
        <v xml:space="preserve">ENL. MNCPL.-LOS COCOS JACAGUA           </v>
      </c>
      <c r="E159" s="16" t="s">
        <v>1902</v>
      </c>
      <c r="F159" s="16" t="str">
        <f>[1]Hoja1!AH154</f>
        <v xml:space="preserve">Femenino  </v>
      </c>
      <c r="G159" s="18">
        <f>[1]Hoja1!K154</f>
        <v>25000</v>
      </c>
      <c r="H159" s="18">
        <f>[1]Hoja1!U154</f>
        <v>0</v>
      </c>
      <c r="I159" s="18">
        <f>[1]Hoja1!V154</f>
        <v>717.5</v>
      </c>
      <c r="J159" s="18">
        <f>[1]Hoja1!W154</f>
        <v>760</v>
      </c>
      <c r="K159" s="18">
        <f>[1]Hoja1!X154</f>
        <v>0</v>
      </c>
      <c r="L159" s="18">
        <f>[1]Hoja1!Y154</f>
        <v>0</v>
      </c>
      <c r="M159" s="19">
        <f>[1]Hoja1!Z154</f>
        <v>0</v>
      </c>
      <c r="N159" s="20">
        <f>[1]Hoja1!AC154</f>
        <v>0</v>
      </c>
      <c r="O159" s="20">
        <f>[1]Hoja1!AA154</f>
        <v>0</v>
      </c>
      <c r="P159" s="19">
        <f>[1]Hoja1!AE154</f>
        <v>1477.5</v>
      </c>
      <c r="Q159" s="19">
        <f>[1]Hoja1!AF154</f>
        <v>23522.5</v>
      </c>
    </row>
    <row r="160" spans="1:17" s="21" customFormat="1" ht="18" customHeight="1">
      <c r="A160" s="22">
        <v>154</v>
      </c>
      <c r="B160" s="16" t="str">
        <f>[1]Hoja1!G155</f>
        <v xml:space="preserve">10.2-DPTO. DE ENLACE CON LOS AYTOS                                              </v>
      </c>
      <c r="C160" s="17" t="str">
        <f>[1]Hoja1!A155</f>
        <v>SAMUEL MARTE BONILLA</v>
      </c>
      <c r="D160" s="17" t="str">
        <f>[1]Hoja1!H155</f>
        <v xml:space="preserve">ENLACE PROVINCIAL                       </v>
      </c>
      <c r="E160" s="16" t="s">
        <v>1902</v>
      </c>
      <c r="F160" s="16" t="str">
        <f>[1]Hoja1!AH155</f>
        <v xml:space="preserve">Masculino </v>
      </c>
      <c r="G160" s="18">
        <f>[1]Hoja1!K155</f>
        <v>50000</v>
      </c>
      <c r="H160" s="18">
        <f>[1]Hoja1!U155</f>
        <v>1854</v>
      </c>
      <c r="I160" s="18">
        <f>[1]Hoja1!V155</f>
        <v>1435</v>
      </c>
      <c r="J160" s="18">
        <f>[1]Hoja1!W155</f>
        <v>1520</v>
      </c>
      <c r="K160" s="18">
        <f>[1]Hoja1!X155</f>
        <v>0</v>
      </c>
      <c r="L160" s="18">
        <f>[1]Hoja1!Y155</f>
        <v>0</v>
      </c>
      <c r="M160" s="19">
        <f>[1]Hoja1!Z155</f>
        <v>0</v>
      </c>
      <c r="N160" s="20">
        <f>[1]Hoja1!AC155</f>
        <v>0</v>
      </c>
      <c r="O160" s="20">
        <f>[1]Hoja1!AA155</f>
        <v>0</v>
      </c>
      <c r="P160" s="19">
        <f>[1]Hoja1!AE155</f>
        <v>4809</v>
      </c>
      <c r="Q160" s="19">
        <f>[1]Hoja1!AF155</f>
        <v>45191</v>
      </c>
    </row>
    <row r="161" spans="1:17" s="21" customFormat="1" ht="18" customHeight="1">
      <c r="A161" s="15">
        <v>155</v>
      </c>
      <c r="B161" s="16" t="str">
        <f>[1]Hoja1!G156</f>
        <v xml:space="preserve">10.2-DPTO. DE ENLACE CON LOS AYTOS                                              </v>
      </c>
      <c r="C161" s="17" t="str">
        <f>[1]Hoja1!A156</f>
        <v>TORIBIO MILANES VASQUEZ GUTIERREZ</v>
      </c>
      <c r="D161" s="17" t="str">
        <f>[1]Hoja1!H156</f>
        <v xml:space="preserve">ENL. DISTRITAL-JAIBON                   </v>
      </c>
      <c r="E161" s="16" t="s">
        <v>1902</v>
      </c>
      <c r="F161" s="16" t="str">
        <f>[1]Hoja1!AH156</f>
        <v xml:space="preserve">Masculino </v>
      </c>
      <c r="G161" s="18">
        <f>[1]Hoja1!K156</f>
        <v>20000</v>
      </c>
      <c r="H161" s="18">
        <f>[1]Hoja1!U156</f>
        <v>0</v>
      </c>
      <c r="I161" s="18">
        <f>[1]Hoja1!V156</f>
        <v>574</v>
      </c>
      <c r="J161" s="18">
        <f>[1]Hoja1!W156</f>
        <v>608</v>
      </c>
      <c r="K161" s="18">
        <f>[1]Hoja1!X156</f>
        <v>0</v>
      </c>
      <c r="L161" s="18">
        <f>[1]Hoja1!Y156</f>
        <v>0</v>
      </c>
      <c r="M161" s="19">
        <f>[1]Hoja1!Z156</f>
        <v>0</v>
      </c>
      <c r="N161" s="20">
        <f>[1]Hoja1!AC156</f>
        <v>0</v>
      </c>
      <c r="O161" s="20">
        <f>[1]Hoja1!AA156</f>
        <v>0</v>
      </c>
      <c r="P161" s="19">
        <f>[1]Hoja1!AE156</f>
        <v>1182</v>
      </c>
      <c r="Q161" s="19">
        <f>[1]Hoja1!AF156</f>
        <v>18818</v>
      </c>
    </row>
    <row r="162" spans="1:17" s="21" customFormat="1" ht="18" customHeight="1">
      <c r="A162" s="15">
        <v>156</v>
      </c>
      <c r="B162" s="16" t="str">
        <f>[1]Hoja1!G157</f>
        <v xml:space="preserve">10.2-DPTO. DE ENLACE CON LOS AYTOS                                              </v>
      </c>
      <c r="C162" s="17" t="str">
        <f>[1]Hoja1!A157</f>
        <v>WENDY YAJAIRA REYES COLUMNA</v>
      </c>
      <c r="D162" s="17" t="str">
        <f>[1]Hoja1!H157</f>
        <v xml:space="preserve">ENLACE MNCPL- STO. DOM. NORTE           </v>
      </c>
      <c r="E162" s="16" t="s">
        <v>1902</v>
      </c>
      <c r="F162" s="16" t="str">
        <f>[1]Hoja1!AH157</f>
        <v xml:space="preserve">Femenino  </v>
      </c>
      <c r="G162" s="18">
        <f>[1]Hoja1!K157</f>
        <v>20000</v>
      </c>
      <c r="H162" s="18">
        <f>[1]Hoja1!U157</f>
        <v>0</v>
      </c>
      <c r="I162" s="18">
        <f>[1]Hoja1!V157</f>
        <v>574</v>
      </c>
      <c r="J162" s="18">
        <f>[1]Hoja1!W157</f>
        <v>608</v>
      </c>
      <c r="K162" s="18">
        <f>[1]Hoja1!X157</f>
        <v>0</v>
      </c>
      <c r="L162" s="18">
        <f>[1]Hoja1!Y157</f>
        <v>0</v>
      </c>
      <c r="M162" s="19">
        <f>[1]Hoja1!Z157</f>
        <v>0</v>
      </c>
      <c r="N162" s="20">
        <f>[1]Hoja1!AC157</f>
        <v>0</v>
      </c>
      <c r="O162" s="20">
        <f>[1]Hoja1!AA157</f>
        <v>0</v>
      </c>
      <c r="P162" s="19">
        <f>[1]Hoja1!AE157</f>
        <v>1182</v>
      </c>
      <c r="Q162" s="19">
        <f>[1]Hoja1!AF157</f>
        <v>18818</v>
      </c>
    </row>
    <row r="163" spans="1:17" s="21" customFormat="1" ht="18" customHeight="1">
      <c r="A163" s="15">
        <v>157</v>
      </c>
      <c r="B163" s="16" t="str">
        <f>[1]Hoja1!G158</f>
        <v xml:space="preserve">10.2-DPTO. DE ENLACE CON LOS AYTOS                                              </v>
      </c>
      <c r="C163" s="17" t="str">
        <f>[1]Hoja1!A158</f>
        <v>WILLIAM FRANCISCO BUENO CRUZ</v>
      </c>
      <c r="D163" s="17" t="str">
        <f>[1]Hoja1!H158</f>
        <v xml:space="preserve">ENL. MNCPL- VILLA BISONO                </v>
      </c>
      <c r="E163" s="16" t="s">
        <v>1902</v>
      </c>
      <c r="F163" s="16" t="str">
        <f>[1]Hoja1!AH158</f>
        <v xml:space="preserve">Masculino </v>
      </c>
      <c r="G163" s="18">
        <f>[1]Hoja1!K158</f>
        <v>30000</v>
      </c>
      <c r="H163" s="18">
        <f>[1]Hoja1!U158</f>
        <v>0</v>
      </c>
      <c r="I163" s="18">
        <f>[1]Hoja1!V158</f>
        <v>861</v>
      </c>
      <c r="J163" s="18">
        <f>[1]Hoja1!W158</f>
        <v>912</v>
      </c>
      <c r="K163" s="18">
        <f>[1]Hoja1!X158</f>
        <v>0</v>
      </c>
      <c r="L163" s="18">
        <f>[1]Hoja1!Y158</f>
        <v>0</v>
      </c>
      <c r="M163" s="19">
        <f>[1]Hoja1!Z158</f>
        <v>0</v>
      </c>
      <c r="N163" s="20">
        <f>[1]Hoja1!AC158</f>
        <v>0</v>
      </c>
      <c r="O163" s="20">
        <f>[1]Hoja1!AA158</f>
        <v>0</v>
      </c>
      <c r="P163" s="19">
        <f>[1]Hoja1!AE158</f>
        <v>1773</v>
      </c>
      <c r="Q163" s="19">
        <f>[1]Hoja1!AF158</f>
        <v>28227</v>
      </c>
    </row>
    <row r="164" spans="1:17" s="21" customFormat="1" ht="18" customHeight="1">
      <c r="A164" s="22">
        <v>158</v>
      </c>
      <c r="B164" s="16" t="str">
        <f>[1]Hoja1!G159</f>
        <v xml:space="preserve">10.2-DPTO. DE ENLACE CON LOS AYTOS                                              </v>
      </c>
      <c r="C164" s="17" t="str">
        <f>[1]Hoja1!A159</f>
        <v>YAMIL ALI ROSARIO</v>
      </c>
      <c r="D164" s="17" t="str">
        <f>[1]Hoja1!H159</f>
        <v xml:space="preserve">ENLACE MUNICIPAL                        </v>
      </c>
      <c r="E164" s="16" t="s">
        <v>1902</v>
      </c>
      <c r="F164" s="16" t="str">
        <f>[1]Hoja1!AH159</f>
        <v xml:space="preserve">Masculino </v>
      </c>
      <c r="G164" s="18">
        <f>[1]Hoja1!K159</f>
        <v>35000</v>
      </c>
      <c r="H164" s="18">
        <f>[1]Hoja1!U159</f>
        <v>0</v>
      </c>
      <c r="I164" s="18">
        <f>[1]Hoja1!V159</f>
        <v>1004.5</v>
      </c>
      <c r="J164" s="18">
        <f>[1]Hoja1!W159</f>
        <v>1064</v>
      </c>
      <c r="K164" s="18">
        <f>[1]Hoja1!X159</f>
        <v>0</v>
      </c>
      <c r="L164" s="18">
        <f>[1]Hoja1!Y159</f>
        <v>0</v>
      </c>
      <c r="M164" s="19">
        <f>[1]Hoja1!Z159</f>
        <v>0</v>
      </c>
      <c r="N164" s="20">
        <f>[1]Hoja1!AC159</f>
        <v>0</v>
      </c>
      <c r="O164" s="20">
        <f>[1]Hoja1!AA159</f>
        <v>0</v>
      </c>
      <c r="P164" s="19">
        <f>[1]Hoja1!AE159</f>
        <v>2068.5</v>
      </c>
      <c r="Q164" s="19">
        <f>[1]Hoja1!AF159</f>
        <v>32931.5</v>
      </c>
    </row>
    <row r="165" spans="1:17" s="21" customFormat="1" ht="18" customHeight="1">
      <c r="A165" s="15">
        <v>159</v>
      </c>
      <c r="B165" s="16" t="str">
        <f>[1]Hoja1!G160</f>
        <v xml:space="preserve">10.2-DPTO. DE ENLACE CON LOS AYTOS                                              </v>
      </c>
      <c r="C165" s="17" t="str">
        <f>[1]Hoja1!A160</f>
        <v>YEFRY JOWENKIS MEDRANO MEDRANO</v>
      </c>
      <c r="D165" s="17" t="str">
        <f>[1]Hoja1!H160</f>
        <v xml:space="preserve">AUXILIAR ADMINISTRATIVO                 </v>
      </c>
      <c r="E165" s="16" t="s">
        <v>1902</v>
      </c>
      <c r="F165" s="16" t="str">
        <f>[1]Hoja1!AH160</f>
        <v xml:space="preserve">Masculino </v>
      </c>
      <c r="G165" s="18">
        <f>[1]Hoja1!K160</f>
        <v>35000</v>
      </c>
      <c r="H165" s="18">
        <f>[1]Hoja1!U160</f>
        <v>0</v>
      </c>
      <c r="I165" s="18">
        <f>[1]Hoja1!V160</f>
        <v>1004.5</v>
      </c>
      <c r="J165" s="18">
        <f>[1]Hoja1!W160</f>
        <v>1064</v>
      </c>
      <c r="K165" s="18">
        <f>[1]Hoja1!X160</f>
        <v>0</v>
      </c>
      <c r="L165" s="18">
        <f>[1]Hoja1!Y160</f>
        <v>0</v>
      </c>
      <c r="M165" s="19">
        <f>[1]Hoja1!Z160</f>
        <v>0</v>
      </c>
      <c r="N165" s="20">
        <f>[1]Hoja1!AC160</f>
        <v>0</v>
      </c>
      <c r="O165" s="20">
        <f>[1]Hoja1!AA160</f>
        <v>0</v>
      </c>
      <c r="P165" s="19">
        <f>[1]Hoja1!AE160</f>
        <v>2068.5</v>
      </c>
      <c r="Q165" s="19">
        <f>[1]Hoja1!AF160</f>
        <v>32931.5</v>
      </c>
    </row>
    <row r="166" spans="1:17" s="21" customFormat="1" ht="18" customHeight="1">
      <c r="A166" s="15">
        <v>160</v>
      </c>
      <c r="B166" s="16" t="str">
        <f>[1]Hoja1!G161</f>
        <v xml:space="preserve">10.3.1-DIV. DE ASES. SEG. CIUD. POLICIAS Y BOMB.                                </v>
      </c>
      <c r="C166" s="17" t="str">
        <f>[1]Hoja1!A161</f>
        <v>JOSE JOAQUIN JOGA ESTEVEZ</v>
      </c>
      <c r="D166" s="17" t="str">
        <f>[1]Hoja1!H161</f>
        <v xml:space="preserve">ASESOR(A)                               </v>
      </c>
      <c r="E166" s="16" t="s">
        <v>1902</v>
      </c>
      <c r="F166" s="16" t="str">
        <f>[1]Hoja1!AH161</f>
        <v xml:space="preserve">Masculino </v>
      </c>
      <c r="G166" s="18">
        <f>[1]Hoja1!K161</f>
        <v>100000</v>
      </c>
      <c r="H166" s="18">
        <f>[1]Hoja1!U161</f>
        <v>12105.44</v>
      </c>
      <c r="I166" s="18">
        <f>[1]Hoja1!V161</f>
        <v>2870</v>
      </c>
      <c r="J166" s="18">
        <f>[1]Hoja1!W161</f>
        <v>3040</v>
      </c>
      <c r="K166" s="18">
        <f>[1]Hoja1!X161</f>
        <v>0</v>
      </c>
      <c r="L166" s="18">
        <f>[1]Hoja1!Y161</f>
        <v>0</v>
      </c>
      <c r="M166" s="19">
        <f>[1]Hoja1!Z161</f>
        <v>0</v>
      </c>
      <c r="N166" s="20">
        <f>[1]Hoja1!AC161</f>
        <v>0</v>
      </c>
      <c r="O166" s="20">
        <f>[1]Hoja1!AA161</f>
        <v>0</v>
      </c>
      <c r="P166" s="19">
        <f>[1]Hoja1!AE161</f>
        <v>18015.439999999999</v>
      </c>
      <c r="Q166" s="19">
        <f>[1]Hoja1!AF161</f>
        <v>81984.56</v>
      </c>
    </row>
    <row r="167" spans="1:17" s="21" customFormat="1" ht="18" customHeight="1">
      <c r="A167" s="15">
        <v>161</v>
      </c>
      <c r="B167" s="16" t="str">
        <f>[1]Hoja1!G162</f>
        <v xml:space="preserve">10.3.1-DIV. DE ASES. SEG. CIUD. POLICIAS Y BOMB.                                </v>
      </c>
      <c r="C167" s="17" t="str">
        <f>[1]Hoja1!A162</f>
        <v>MARIAH ANGELINE VALERA PEREZ</v>
      </c>
      <c r="D167" s="17" t="str">
        <f>[1]Hoja1!H162</f>
        <v xml:space="preserve">AUXILIAR ADMINISTRATIVO                 </v>
      </c>
      <c r="E167" s="16" t="s">
        <v>1902</v>
      </c>
      <c r="F167" s="16" t="str">
        <f>[1]Hoja1!AH162</f>
        <v xml:space="preserve">Femenino  </v>
      </c>
      <c r="G167" s="18">
        <f>[1]Hoja1!K162</f>
        <v>30000</v>
      </c>
      <c r="H167" s="18">
        <f>[1]Hoja1!U162</f>
        <v>0</v>
      </c>
      <c r="I167" s="18">
        <f>[1]Hoja1!V162</f>
        <v>861</v>
      </c>
      <c r="J167" s="18">
        <f>[1]Hoja1!W162</f>
        <v>912</v>
      </c>
      <c r="K167" s="18">
        <f>[1]Hoja1!X162</f>
        <v>0</v>
      </c>
      <c r="L167" s="18">
        <f>[1]Hoja1!Y162</f>
        <v>0</v>
      </c>
      <c r="M167" s="19">
        <f>[1]Hoja1!Z162</f>
        <v>0</v>
      </c>
      <c r="N167" s="20">
        <f>[1]Hoja1!AC162</f>
        <v>0</v>
      </c>
      <c r="O167" s="20">
        <f>[1]Hoja1!AA162</f>
        <v>0</v>
      </c>
      <c r="P167" s="19">
        <f>[1]Hoja1!AE162</f>
        <v>1773</v>
      </c>
      <c r="Q167" s="19">
        <f>[1]Hoja1!AF162</f>
        <v>28227</v>
      </c>
    </row>
    <row r="168" spans="1:17" s="21" customFormat="1" ht="18" customHeight="1">
      <c r="A168" s="22">
        <v>162</v>
      </c>
      <c r="B168" s="16" t="str">
        <f>[1]Hoja1!G163</f>
        <v xml:space="preserve">10.3.2-SECCION DE GESTION AMBIENTAL                                             </v>
      </c>
      <c r="C168" s="17" t="str">
        <f>[1]Hoja1!A163</f>
        <v>DENIA A. DE LOS SANTOS ESQUEA</v>
      </c>
      <c r="D168" s="17" t="str">
        <f>[1]Hoja1!H163</f>
        <v xml:space="preserve">SECRETARIA                              </v>
      </c>
      <c r="E168" s="16" t="s">
        <v>1902</v>
      </c>
      <c r="F168" s="16" t="str">
        <f>[1]Hoja1!AH163</f>
        <v xml:space="preserve">Femenino  </v>
      </c>
      <c r="G168" s="18">
        <f>[1]Hoja1!K163</f>
        <v>37000</v>
      </c>
      <c r="H168" s="18">
        <f>[1]Hoja1!U163</f>
        <v>19.25</v>
      </c>
      <c r="I168" s="18">
        <f>[1]Hoja1!V163</f>
        <v>1061.9000000000001</v>
      </c>
      <c r="J168" s="18">
        <f>[1]Hoja1!W163</f>
        <v>1124.8</v>
      </c>
      <c r="K168" s="18">
        <f>[1]Hoja1!X163</f>
        <v>0</v>
      </c>
      <c r="L168" s="18">
        <f>[1]Hoja1!Y163</f>
        <v>0</v>
      </c>
      <c r="M168" s="19">
        <f>[1]Hoja1!Z163</f>
        <v>9057.7199999999993</v>
      </c>
      <c r="N168" s="20">
        <f>[1]Hoja1!AC163</f>
        <v>0</v>
      </c>
      <c r="O168" s="20">
        <f>[1]Hoja1!AA163</f>
        <v>0</v>
      </c>
      <c r="P168" s="19">
        <f>[1]Hoja1!AE163</f>
        <v>11263.67</v>
      </c>
      <c r="Q168" s="19">
        <f>[1]Hoja1!AF163</f>
        <v>25736.33</v>
      </c>
    </row>
    <row r="169" spans="1:17" s="21" customFormat="1" ht="18" customHeight="1">
      <c r="A169" s="15">
        <v>163</v>
      </c>
      <c r="B169" s="16" t="str">
        <f>[1]Hoja1!G164</f>
        <v xml:space="preserve">10.3.2-SECCION DE GESTION AMBIENTAL                                             </v>
      </c>
      <c r="C169" s="17" t="str">
        <f>[1]Hoja1!A164</f>
        <v>JHOENNY CARPIO CASTILLO</v>
      </c>
      <c r="D169" s="17" t="str">
        <f>[1]Hoja1!H164</f>
        <v xml:space="preserve">AUXILIAR ADMINISTRATIVO                 </v>
      </c>
      <c r="E169" s="16" t="s">
        <v>1902</v>
      </c>
      <c r="F169" s="16" t="str">
        <f>[1]Hoja1!AH164</f>
        <v xml:space="preserve">Masculino </v>
      </c>
      <c r="G169" s="18">
        <f>[1]Hoja1!K164</f>
        <v>30000</v>
      </c>
      <c r="H169" s="18">
        <f>[1]Hoja1!U164</f>
        <v>0</v>
      </c>
      <c r="I169" s="18">
        <f>[1]Hoja1!V164</f>
        <v>861</v>
      </c>
      <c r="J169" s="18">
        <f>[1]Hoja1!W164</f>
        <v>912</v>
      </c>
      <c r="K169" s="18">
        <f>[1]Hoja1!X164</f>
        <v>1715.46</v>
      </c>
      <c r="L169" s="18">
        <f>[1]Hoja1!Y164</f>
        <v>0</v>
      </c>
      <c r="M169" s="19">
        <f>[1]Hoja1!Z164</f>
        <v>4032.73</v>
      </c>
      <c r="N169" s="20">
        <f>[1]Hoja1!AC164</f>
        <v>0</v>
      </c>
      <c r="O169" s="20">
        <f>[1]Hoja1!AA164</f>
        <v>0</v>
      </c>
      <c r="P169" s="19">
        <f>[1]Hoja1!AE164</f>
        <v>7521.19</v>
      </c>
      <c r="Q169" s="19">
        <f>[1]Hoja1!AF164</f>
        <v>22478.81</v>
      </c>
    </row>
    <row r="170" spans="1:17" s="21" customFormat="1" ht="18" customHeight="1">
      <c r="A170" s="15">
        <v>164</v>
      </c>
      <c r="B170" s="16" t="str">
        <f>[1]Hoja1!G165</f>
        <v xml:space="preserve">10.3.2-SECCION DE GESTION AMBIENTAL                                             </v>
      </c>
      <c r="C170" s="17" t="str">
        <f>[1]Hoja1!A165</f>
        <v>YOCASTA NOESI BATISTA</v>
      </c>
      <c r="D170" s="17" t="str">
        <f>[1]Hoja1!H165</f>
        <v xml:space="preserve">SUB-ENCARGADO(A)                        </v>
      </c>
      <c r="E170" s="16" t="s">
        <v>1903</v>
      </c>
      <c r="F170" s="16" t="str">
        <f>[1]Hoja1!AH165</f>
        <v xml:space="preserve">Femenino  </v>
      </c>
      <c r="G170" s="18">
        <f>[1]Hoja1!K165</f>
        <v>70000</v>
      </c>
      <c r="H170" s="18">
        <f>[1]Hoja1!U165</f>
        <v>5368.45</v>
      </c>
      <c r="I170" s="18">
        <f>[1]Hoja1!V165</f>
        <v>2009</v>
      </c>
      <c r="J170" s="18">
        <f>[1]Hoja1!W165</f>
        <v>2128</v>
      </c>
      <c r="K170" s="18">
        <f>[1]Hoja1!X165</f>
        <v>0</v>
      </c>
      <c r="L170" s="18">
        <f>[1]Hoja1!Y165</f>
        <v>3895.2</v>
      </c>
      <c r="M170" s="19">
        <f>[1]Hoja1!Z165</f>
        <v>27448.84</v>
      </c>
      <c r="N170" s="20">
        <f>[1]Hoja1!AC165</f>
        <v>0</v>
      </c>
      <c r="O170" s="20">
        <f>[1]Hoja1!AA165</f>
        <v>0</v>
      </c>
      <c r="P170" s="19">
        <f>[1]Hoja1!AE165</f>
        <v>40849.49</v>
      </c>
      <c r="Q170" s="19">
        <f>[1]Hoja1!AF165</f>
        <v>29150.51</v>
      </c>
    </row>
    <row r="171" spans="1:17" s="21" customFormat="1" ht="18" customHeight="1">
      <c r="A171" s="15">
        <v>165</v>
      </c>
      <c r="B171" s="16" t="str">
        <f>[1]Hoja1!G166</f>
        <v xml:space="preserve">10.4-DPTO. DE PROG. ESP. PARA LOS GOB. LOC.                                     </v>
      </c>
      <c r="C171" s="17" t="str">
        <f>[1]Hoja1!A166</f>
        <v>EVELIN CECILIA DIAZ ENCARNACION</v>
      </c>
      <c r="D171" s="17" t="str">
        <f>[1]Hoja1!H166</f>
        <v xml:space="preserve">ASISTENTE TECNICO DE PLANTA             </v>
      </c>
      <c r="E171" s="16" t="s">
        <v>1903</v>
      </c>
      <c r="F171" s="16" t="str">
        <f>[1]Hoja1!AH166</f>
        <v xml:space="preserve">Femenino  </v>
      </c>
      <c r="G171" s="18">
        <f>[1]Hoja1!K166</f>
        <v>38000</v>
      </c>
      <c r="H171" s="18">
        <f>[1]Hoja1!U166</f>
        <v>160.38</v>
      </c>
      <c r="I171" s="18">
        <f>[1]Hoja1!V166</f>
        <v>1090.5999999999999</v>
      </c>
      <c r="J171" s="18">
        <f>[1]Hoja1!W166</f>
        <v>1155.2</v>
      </c>
      <c r="K171" s="18">
        <f>[1]Hoja1!X166</f>
        <v>0</v>
      </c>
      <c r="L171" s="18">
        <f>[1]Hoja1!Y166</f>
        <v>0</v>
      </c>
      <c r="M171" s="19">
        <f>[1]Hoja1!Z166</f>
        <v>0</v>
      </c>
      <c r="N171" s="20">
        <f>[1]Hoja1!AC166</f>
        <v>0</v>
      </c>
      <c r="O171" s="20">
        <f>[1]Hoja1!AA166</f>
        <v>0</v>
      </c>
      <c r="P171" s="19">
        <f>[1]Hoja1!AE166</f>
        <v>2406.1799999999998</v>
      </c>
      <c r="Q171" s="19">
        <f>[1]Hoja1!AF166</f>
        <v>35593.82</v>
      </c>
    </row>
    <row r="172" spans="1:17" s="21" customFormat="1" ht="18" customHeight="1">
      <c r="A172" s="22">
        <v>166</v>
      </c>
      <c r="B172" s="16" t="str">
        <f>[1]Hoja1!G167</f>
        <v xml:space="preserve">10.4-DPTO. DE PROG. ESP. PARA LOS GOB. LOC.                                     </v>
      </c>
      <c r="C172" s="17" t="str">
        <f>[1]Hoja1!A167</f>
        <v>JUREILY ALTAGRACIA GARCIA PAULINO</v>
      </c>
      <c r="D172" s="17" t="str">
        <f>[1]Hoja1!H167</f>
        <v xml:space="preserve">SECRETARIA                              </v>
      </c>
      <c r="E172" s="16" t="s">
        <v>1902</v>
      </c>
      <c r="F172" s="16" t="str">
        <f>[1]Hoja1!AH167</f>
        <v xml:space="preserve">Femenino  </v>
      </c>
      <c r="G172" s="18">
        <f>[1]Hoja1!K167</f>
        <v>35000</v>
      </c>
      <c r="H172" s="18">
        <f>[1]Hoja1!U167</f>
        <v>0</v>
      </c>
      <c r="I172" s="18">
        <f>[1]Hoja1!V167</f>
        <v>1004.5</v>
      </c>
      <c r="J172" s="18">
        <f>[1]Hoja1!W167</f>
        <v>1064</v>
      </c>
      <c r="K172" s="18">
        <f>[1]Hoja1!X167</f>
        <v>0</v>
      </c>
      <c r="L172" s="18">
        <f>[1]Hoja1!Y167</f>
        <v>0</v>
      </c>
      <c r="M172" s="19">
        <f>[1]Hoja1!Z167</f>
        <v>0</v>
      </c>
      <c r="N172" s="20">
        <f>[1]Hoja1!AC167</f>
        <v>0</v>
      </c>
      <c r="O172" s="20">
        <f>[1]Hoja1!AA167</f>
        <v>0</v>
      </c>
      <c r="P172" s="19">
        <f>[1]Hoja1!AE167</f>
        <v>2068.5</v>
      </c>
      <c r="Q172" s="19">
        <f>[1]Hoja1!AF167</f>
        <v>32931.5</v>
      </c>
    </row>
    <row r="173" spans="1:17" s="21" customFormat="1" ht="18" customHeight="1">
      <c r="A173" s="15">
        <v>167</v>
      </c>
      <c r="B173" s="16" t="str">
        <f>[1]Hoja1!G168</f>
        <v xml:space="preserve">10.4-DPTO. DE PROG. ESP. PARA LOS GOB. LOC.                                     </v>
      </c>
      <c r="C173" s="17" t="str">
        <f>[1]Hoja1!A168</f>
        <v>RAFAEL AGUILERA MERCADO</v>
      </c>
      <c r="D173" s="17" t="str">
        <f>[1]Hoja1!H168</f>
        <v xml:space="preserve">ASESOR LEGAL                            </v>
      </c>
      <c r="E173" s="16" t="s">
        <v>1902</v>
      </c>
      <c r="F173" s="16" t="str">
        <f>[1]Hoja1!AH168</f>
        <v xml:space="preserve">Masculino </v>
      </c>
      <c r="G173" s="18">
        <f>[1]Hoja1!K168</f>
        <v>100000</v>
      </c>
      <c r="H173" s="18">
        <f>[1]Hoja1!U168</f>
        <v>12105.44</v>
      </c>
      <c r="I173" s="18">
        <f>[1]Hoja1!V168</f>
        <v>2870</v>
      </c>
      <c r="J173" s="18">
        <f>[1]Hoja1!W168</f>
        <v>3040</v>
      </c>
      <c r="K173" s="18">
        <f>[1]Hoja1!X168</f>
        <v>0</v>
      </c>
      <c r="L173" s="18">
        <f>[1]Hoja1!Y168</f>
        <v>0</v>
      </c>
      <c r="M173" s="19">
        <f>[1]Hoja1!Z168</f>
        <v>0</v>
      </c>
      <c r="N173" s="20">
        <f>[1]Hoja1!AC168</f>
        <v>0</v>
      </c>
      <c r="O173" s="20">
        <f>[1]Hoja1!AA168</f>
        <v>0</v>
      </c>
      <c r="P173" s="19">
        <f>[1]Hoja1!AE168</f>
        <v>18015.439999999999</v>
      </c>
      <c r="Q173" s="19">
        <f>[1]Hoja1!AF168</f>
        <v>81984.56</v>
      </c>
    </row>
    <row r="174" spans="1:17" s="21" customFormat="1" ht="18" customHeight="1">
      <c r="A174" s="15">
        <v>168</v>
      </c>
      <c r="B174" s="16" t="str">
        <f>[1]Hoja1!G169</f>
        <v xml:space="preserve">10.4-DPTO. DE PROG. ESP. PARA LOS GOB. LOC.                                     </v>
      </c>
      <c r="C174" s="17" t="str">
        <f>[1]Hoja1!A169</f>
        <v>VICTOR MILCIADES SOTO SANCHEZ</v>
      </c>
      <c r="D174" s="17" t="str">
        <f>[1]Hoja1!H169</f>
        <v xml:space="preserve">COORD. PROG. CONST. CEM.                </v>
      </c>
      <c r="E174" s="16" t="s">
        <v>1902</v>
      </c>
      <c r="F174" s="16" t="str">
        <f>[1]Hoja1!AH169</f>
        <v xml:space="preserve">Masculino </v>
      </c>
      <c r="G174" s="18">
        <f>[1]Hoja1!K169</f>
        <v>120000</v>
      </c>
      <c r="H174" s="18">
        <f>[1]Hoja1!U169</f>
        <v>16809.939999999999</v>
      </c>
      <c r="I174" s="18">
        <f>[1]Hoja1!V169</f>
        <v>3444</v>
      </c>
      <c r="J174" s="18">
        <f>[1]Hoja1!W169</f>
        <v>3648</v>
      </c>
      <c r="K174" s="18">
        <f>[1]Hoja1!X169</f>
        <v>0</v>
      </c>
      <c r="L174" s="18">
        <f>[1]Hoja1!Y169</f>
        <v>0</v>
      </c>
      <c r="M174" s="19">
        <f>[1]Hoja1!Z169</f>
        <v>0</v>
      </c>
      <c r="N174" s="20">
        <f>[1]Hoja1!AC169</f>
        <v>0</v>
      </c>
      <c r="O174" s="20">
        <f>[1]Hoja1!AA169</f>
        <v>0</v>
      </c>
      <c r="P174" s="19">
        <f>[1]Hoja1!AE169</f>
        <v>23901.94</v>
      </c>
      <c r="Q174" s="19">
        <f>[1]Hoja1!AF169</f>
        <v>96098.06</v>
      </c>
    </row>
    <row r="175" spans="1:17" s="21" customFormat="1" ht="18" customHeight="1">
      <c r="A175" s="15">
        <v>169</v>
      </c>
      <c r="B175" s="16" t="str">
        <f>[1]Hoja1!G170</f>
        <v xml:space="preserve">10.5 -DPTO. ASIST. TEC. EN GEST. FINANCIERA MNCPL                               </v>
      </c>
      <c r="C175" s="17" t="str">
        <f>[1]Hoja1!A170</f>
        <v>AMBAR ONALIZ MELO NIN</v>
      </c>
      <c r="D175" s="17" t="str">
        <f>[1]Hoja1!H170</f>
        <v xml:space="preserve">COORD. CONTROL INT. MNCPL-ENRIQUILLO    </v>
      </c>
      <c r="E175" s="16" t="s">
        <v>1902</v>
      </c>
      <c r="F175" s="16" t="str">
        <f>[1]Hoja1!AH170</f>
        <v xml:space="preserve">Femenino  </v>
      </c>
      <c r="G175" s="18">
        <f>[1]Hoja1!K170</f>
        <v>50000</v>
      </c>
      <c r="H175" s="18">
        <f>[1]Hoja1!U170</f>
        <v>1854</v>
      </c>
      <c r="I175" s="18">
        <f>[1]Hoja1!V170</f>
        <v>1435</v>
      </c>
      <c r="J175" s="18">
        <f>[1]Hoja1!W170</f>
        <v>1520</v>
      </c>
      <c r="K175" s="18">
        <f>[1]Hoja1!X170</f>
        <v>0</v>
      </c>
      <c r="L175" s="18">
        <f>[1]Hoja1!Y170</f>
        <v>0</v>
      </c>
      <c r="M175" s="19">
        <f>[1]Hoja1!Z170</f>
        <v>0</v>
      </c>
      <c r="N175" s="20">
        <f>[1]Hoja1!AC170</f>
        <v>0</v>
      </c>
      <c r="O175" s="20">
        <f>[1]Hoja1!AA170</f>
        <v>0</v>
      </c>
      <c r="P175" s="19">
        <f>[1]Hoja1!AE170</f>
        <v>4809</v>
      </c>
      <c r="Q175" s="19">
        <f>[1]Hoja1!AF170</f>
        <v>45191</v>
      </c>
    </row>
    <row r="176" spans="1:17" s="21" customFormat="1" ht="18" customHeight="1">
      <c r="A176" s="22">
        <v>170</v>
      </c>
      <c r="B176" s="16" t="str">
        <f>[1]Hoja1!G171</f>
        <v xml:space="preserve">10.5 -DPTO. ASIST. TEC. EN GEST. FINANCIERA MNCPL                               </v>
      </c>
      <c r="C176" s="17" t="str">
        <f>[1]Hoja1!A171</f>
        <v>ELIZABETH JIMENEZ MARTINEZ</v>
      </c>
      <c r="D176" s="17" t="str">
        <f>[1]Hoja1!H171</f>
        <v xml:space="preserve">COORD. CONTROL INT. MNCPL-METROPOLITANA </v>
      </c>
      <c r="E176" s="16" t="s">
        <v>1902</v>
      </c>
      <c r="F176" s="16" t="str">
        <f>[1]Hoja1!AH171</f>
        <v xml:space="preserve">Femenino  </v>
      </c>
      <c r="G176" s="18">
        <f>[1]Hoja1!K171</f>
        <v>50000</v>
      </c>
      <c r="H176" s="18">
        <f>[1]Hoja1!U171</f>
        <v>1596.68</v>
      </c>
      <c r="I176" s="18">
        <f>[1]Hoja1!V171</f>
        <v>1435</v>
      </c>
      <c r="J176" s="18">
        <f>[1]Hoja1!W171</f>
        <v>1520</v>
      </c>
      <c r="K176" s="18">
        <f>[1]Hoja1!X171</f>
        <v>1715.46</v>
      </c>
      <c r="L176" s="18">
        <f>[1]Hoja1!Y171</f>
        <v>0</v>
      </c>
      <c r="M176" s="19">
        <f>[1]Hoja1!Z171</f>
        <v>0</v>
      </c>
      <c r="N176" s="20">
        <f>[1]Hoja1!AC171</f>
        <v>0</v>
      </c>
      <c r="O176" s="20">
        <f>[1]Hoja1!AA171</f>
        <v>0</v>
      </c>
      <c r="P176" s="19">
        <f>[1]Hoja1!AE171</f>
        <v>6267.14</v>
      </c>
      <c r="Q176" s="19">
        <f>[1]Hoja1!AF171</f>
        <v>43732.86</v>
      </c>
    </row>
    <row r="177" spans="1:17" s="21" customFormat="1" ht="18" customHeight="1">
      <c r="A177" s="15">
        <v>171</v>
      </c>
      <c r="B177" s="16" t="str">
        <f>[1]Hoja1!G172</f>
        <v xml:space="preserve">10.5 -DPTO. ASIST. TEC. EN GEST. FINANCIERA MNCPL                               </v>
      </c>
      <c r="C177" s="17" t="str">
        <f>[1]Hoja1!A172</f>
        <v>GILMARY CASTILLO BORROME</v>
      </c>
      <c r="D177" s="17" t="str">
        <f>[1]Hoja1!H172</f>
        <v xml:space="preserve">COORD. CONTROL INT. MNCPL-YUMA          </v>
      </c>
      <c r="E177" s="16" t="s">
        <v>1903</v>
      </c>
      <c r="F177" s="16" t="str">
        <f>[1]Hoja1!AH172</f>
        <v xml:space="preserve">Femenino  </v>
      </c>
      <c r="G177" s="18">
        <f>[1]Hoja1!K172</f>
        <v>50000</v>
      </c>
      <c r="H177" s="18">
        <f>[1]Hoja1!U172</f>
        <v>1854</v>
      </c>
      <c r="I177" s="18">
        <f>[1]Hoja1!V172</f>
        <v>1435</v>
      </c>
      <c r="J177" s="18">
        <f>[1]Hoja1!W172</f>
        <v>1520</v>
      </c>
      <c r="K177" s="18">
        <f>[1]Hoja1!X172</f>
        <v>0</v>
      </c>
      <c r="L177" s="18">
        <f>[1]Hoja1!Y172</f>
        <v>0</v>
      </c>
      <c r="M177" s="19">
        <f>[1]Hoja1!Z172</f>
        <v>4152.75</v>
      </c>
      <c r="N177" s="20">
        <f>[1]Hoja1!AC172</f>
        <v>0</v>
      </c>
      <c r="O177" s="20">
        <f>[1]Hoja1!AA172</f>
        <v>0</v>
      </c>
      <c r="P177" s="19">
        <f>[1]Hoja1!AE172</f>
        <v>8961.75</v>
      </c>
      <c r="Q177" s="19">
        <f>[1]Hoja1!AF172</f>
        <v>41038.25</v>
      </c>
    </row>
    <row r="178" spans="1:17" s="21" customFormat="1" ht="18" customHeight="1">
      <c r="A178" s="15">
        <v>172</v>
      </c>
      <c r="B178" s="16" t="str">
        <f>[1]Hoja1!G173</f>
        <v xml:space="preserve">10.5 -DPTO. ASIST. TEC. EN GEST. FINANCIERA MNCPL                               </v>
      </c>
      <c r="C178" s="17" t="str">
        <f>[1]Hoja1!A173</f>
        <v>JOELIKA JOANNY JAQUEZ POLO</v>
      </c>
      <c r="D178" s="17" t="str">
        <f>[1]Hoja1!H173</f>
        <v xml:space="preserve">COORD. CONTROL INT. MNCPL-CIBAO NORTE   </v>
      </c>
      <c r="E178" s="16" t="s">
        <v>1903</v>
      </c>
      <c r="F178" s="16" t="str">
        <f>[1]Hoja1!AH173</f>
        <v xml:space="preserve">Femenino  </v>
      </c>
      <c r="G178" s="18">
        <f>[1]Hoja1!K173</f>
        <v>50000</v>
      </c>
      <c r="H178" s="18">
        <f>[1]Hoja1!U173</f>
        <v>1854</v>
      </c>
      <c r="I178" s="18">
        <f>[1]Hoja1!V173</f>
        <v>1435</v>
      </c>
      <c r="J178" s="18">
        <f>[1]Hoja1!W173</f>
        <v>1520</v>
      </c>
      <c r="K178" s="18">
        <f>[1]Hoja1!X173</f>
        <v>0</v>
      </c>
      <c r="L178" s="18">
        <f>[1]Hoja1!Y173</f>
        <v>0</v>
      </c>
      <c r="M178" s="19">
        <f>[1]Hoja1!Z173</f>
        <v>5000</v>
      </c>
      <c r="N178" s="20">
        <f>[1]Hoja1!AC173</f>
        <v>0</v>
      </c>
      <c r="O178" s="20">
        <f>[1]Hoja1!AA173</f>
        <v>0</v>
      </c>
      <c r="P178" s="19">
        <f>[1]Hoja1!AE173</f>
        <v>9809</v>
      </c>
      <c r="Q178" s="19">
        <f>[1]Hoja1!AF173</f>
        <v>40191</v>
      </c>
    </row>
    <row r="179" spans="1:17" s="21" customFormat="1" ht="18" customHeight="1">
      <c r="A179" s="15">
        <v>173</v>
      </c>
      <c r="B179" s="16" t="str">
        <f>[1]Hoja1!G174</f>
        <v xml:space="preserve">10.5 -DPTO. ASIST. TEC. EN GEST. FINANCIERA MNCPL                               </v>
      </c>
      <c r="C179" s="17" t="str">
        <f>[1]Hoja1!A174</f>
        <v>LEANDRA MARIA CABRAL PEÑALO</v>
      </c>
      <c r="D179" s="17" t="str">
        <f>[1]Hoja1!H174</f>
        <v>COORD. CONTROL INT. MNCPL-CIBAO NOROESTE</v>
      </c>
      <c r="E179" s="16" t="s">
        <v>1903</v>
      </c>
      <c r="F179" s="16" t="str">
        <f>[1]Hoja1!AH174</f>
        <v xml:space="preserve">Femenino  </v>
      </c>
      <c r="G179" s="18">
        <f>[1]Hoja1!K174</f>
        <v>50000</v>
      </c>
      <c r="H179" s="18">
        <f>[1]Hoja1!U174</f>
        <v>1854</v>
      </c>
      <c r="I179" s="18">
        <f>[1]Hoja1!V174</f>
        <v>1435</v>
      </c>
      <c r="J179" s="18">
        <f>[1]Hoja1!W174</f>
        <v>1520</v>
      </c>
      <c r="K179" s="18">
        <f>[1]Hoja1!X174</f>
        <v>0</v>
      </c>
      <c r="L179" s="18">
        <f>[1]Hoja1!Y174</f>
        <v>0</v>
      </c>
      <c r="M179" s="19">
        <f>[1]Hoja1!Z174</f>
        <v>0</v>
      </c>
      <c r="N179" s="20">
        <f>[1]Hoja1!AC174</f>
        <v>0</v>
      </c>
      <c r="O179" s="20">
        <f>[1]Hoja1!AA174</f>
        <v>0</v>
      </c>
      <c r="P179" s="19">
        <f>[1]Hoja1!AE174</f>
        <v>4809</v>
      </c>
      <c r="Q179" s="19">
        <f>[1]Hoja1!AF174</f>
        <v>45191</v>
      </c>
    </row>
    <row r="180" spans="1:17" s="21" customFormat="1" ht="18" customHeight="1">
      <c r="A180" s="22">
        <v>174</v>
      </c>
      <c r="B180" s="16" t="str">
        <f>[1]Hoja1!G175</f>
        <v xml:space="preserve">10.5 -DPTO. ASIST. TEC. EN GEST. FINANCIERA MNCPL                               </v>
      </c>
      <c r="C180" s="17" t="str">
        <f>[1]Hoja1!A175</f>
        <v>LENNY VLADIMIR FERNANDEZ PICHARDO</v>
      </c>
      <c r="D180" s="17" t="str">
        <f>[1]Hoja1!H175</f>
        <v xml:space="preserve">COORD. CONTROL INT. MNCPL-CIBAO SUR     </v>
      </c>
      <c r="E180" s="16" t="s">
        <v>1903</v>
      </c>
      <c r="F180" s="16" t="str">
        <f>[1]Hoja1!AH175</f>
        <v xml:space="preserve">Masculino </v>
      </c>
      <c r="G180" s="18">
        <f>[1]Hoja1!K175</f>
        <v>50000</v>
      </c>
      <c r="H180" s="18">
        <f>[1]Hoja1!U175</f>
        <v>1854</v>
      </c>
      <c r="I180" s="18">
        <f>[1]Hoja1!V175</f>
        <v>1435</v>
      </c>
      <c r="J180" s="18">
        <f>[1]Hoja1!W175</f>
        <v>1520</v>
      </c>
      <c r="K180" s="18">
        <f>[1]Hoja1!X175</f>
        <v>0</v>
      </c>
      <c r="L180" s="18">
        <f>[1]Hoja1!Y175</f>
        <v>0</v>
      </c>
      <c r="M180" s="19">
        <f>[1]Hoja1!Z175</f>
        <v>0</v>
      </c>
      <c r="N180" s="20">
        <f>[1]Hoja1!AC175</f>
        <v>0</v>
      </c>
      <c r="O180" s="20">
        <f>[1]Hoja1!AA175</f>
        <v>0</v>
      </c>
      <c r="P180" s="19">
        <f>[1]Hoja1!AE175</f>
        <v>4809</v>
      </c>
      <c r="Q180" s="19">
        <f>[1]Hoja1!AF175</f>
        <v>45191</v>
      </c>
    </row>
    <row r="181" spans="1:17" s="21" customFormat="1" ht="18" customHeight="1">
      <c r="A181" s="15">
        <v>175</v>
      </c>
      <c r="B181" s="16" t="str">
        <f>[1]Hoja1!G176</f>
        <v xml:space="preserve">10.5 -DPTO. ASIST. TEC. EN GEST. FINANCIERA MNCPL                               </v>
      </c>
      <c r="C181" s="17" t="str">
        <f>[1]Hoja1!A176</f>
        <v>MABEL AWILDA PEREZ VALERA</v>
      </c>
      <c r="D181" s="17" t="str">
        <f>[1]Hoja1!H176</f>
        <v>COORD. CONTROL INT. MNCPL-CIBAO NOROESTE</v>
      </c>
      <c r="E181" s="16" t="s">
        <v>1903</v>
      </c>
      <c r="F181" s="16" t="str">
        <f>[1]Hoja1!AH176</f>
        <v xml:space="preserve">Femenino  </v>
      </c>
      <c r="G181" s="18">
        <f>[1]Hoja1!K176</f>
        <v>50000</v>
      </c>
      <c r="H181" s="18">
        <f>[1]Hoja1!U176</f>
        <v>1854</v>
      </c>
      <c r="I181" s="18">
        <f>[1]Hoja1!V176</f>
        <v>1435</v>
      </c>
      <c r="J181" s="18">
        <f>[1]Hoja1!W176</f>
        <v>1520</v>
      </c>
      <c r="K181" s="18">
        <f>[1]Hoja1!X176</f>
        <v>0</v>
      </c>
      <c r="L181" s="18">
        <f>[1]Hoja1!Y176</f>
        <v>0</v>
      </c>
      <c r="M181" s="19">
        <f>[1]Hoja1!Z176</f>
        <v>0</v>
      </c>
      <c r="N181" s="20">
        <f>[1]Hoja1!AC176</f>
        <v>0</v>
      </c>
      <c r="O181" s="20">
        <f>[1]Hoja1!AA176</f>
        <v>0</v>
      </c>
      <c r="P181" s="19">
        <f>[1]Hoja1!AE176</f>
        <v>4809</v>
      </c>
      <c r="Q181" s="19">
        <f>[1]Hoja1!AF176</f>
        <v>45191</v>
      </c>
    </row>
    <row r="182" spans="1:17" s="21" customFormat="1" ht="18" customHeight="1">
      <c r="A182" s="15">
        <v>176</v>
      </c>
      <c r="B182" s="16" t="str">
        <f>[1]Hoja1!G177</f>
        <v xml:space="preserve">10.5 -DPTO. ASIST. TEC. EN GEST. FINANCIERA MNCPL                               </v>
      </c>
      <c r="C182" s="17" t="str">
        <f>[1]Hoja1!A177</f>
        <v>MANUEL RAHINER PEÑA GARCIA</v>
      </c>
      <c r="D182" s="17" t="str">
        <f>[1]Hoja1!H177</f>
        <v xml:space="preserve">COORD. CONTROL INT. MNCPL-VALDESIA      </v>
      </c>
      <c r="E182" s="16" t="s">
        <v>1903</v>
      </c>
      <c r="F182" s="16" t="str">
        <f>[1]Hoja1!AH177</f>
        <v xml:space="preserve">Masculino </v>
      </c>
      <c r="G182" s="18">
        <f>[1]Hoja1!K177</f>
        <v>50000</v>
      </c>
      <c r="H182" s="18">
        <f>[1]Hoja1!U177</f>
        <v>1854</v>
      </c>
      <c r="I182" s="18">
        <f>[1]Hoja1!V177</f>
        <v>1435</v>
      </c>
      <c r="J182" s="18">
        <f>[1]Hoja1!W177</f>
        <v>1520</v>
      </c>
      <c r="K182" s="18">
        <f>[1]Hoja1!X177</f>
        <v>0</v>
      </c>
      <c r="L182" s="18">
        <f>[1]Hoja1!Y177</f>
        <v>0</v>
      </c>
      <c r="M182" s="19">
        <f>[1]Hoja1!Z177</f>
        <v>31468.01</v>
      </c>
      <c r="N182" s="20">
        <f>[1]Hoja1!AC177</f>
        <v>0</v>
      </c>
      <c r="O182" s="20">
        <f>[1]Hoja1!AA177</f>
        <v>0</v>
      </c>
      <c r="P182" s="19">
        <f>[1]Hoja1!AE177</f>
        <v>36277.01</v>
      </c>
      <c r="Q182" s="19">
        <f>[1]Hoja1!AF177</f>
        <v>13722.99</v>
      </c>
    </row>
    <row r="183" spans="1:17" s="21" customFormat="1" ht="18" customHeight="1">
      <c r="A183" s="15">
        <v>177</v>
      </c>
      <c r="B183" s="16" t="str">
        <f>[1]Hoja1!G178</f>
        <v xml:space="preserve">10.5 -DPTO. ASIST. TEC. EN GEST. FINANCIERA MNCPL                               </v>
      </c>
      <c r="C183" s="17" t="str">
        <f>[1]Hoja1!A178</f>
        <v>RAQUEL DIAZ CONFIDAN</v>
      </c>
      <c r="D183" s="17" t="str">
        <f>[1]Hoja1!H178</f>
        <v xml:space="preserve">COORD. CONTROL INT. MNCPL-HIGUAMO       </v>
      </c>
      <c r="E183" s="16" t="s">
        <v>1903</v>
      </c>
      <c r="F183" s="16" t="str">
        <f>[1]Hoja1!AH178</f>
        <v xml:space="preserve">Femenino  </v>
      </c>
      <c r="G183" s="18">
        <f>[1]Hoja1!K178</f>
        <v>50000</v>
      </c>
      <c r="H183" s="18">
        <f>[1]Hoja1!U178</f>
        <v>1854</v>
      </c>
      <c r="I183" s="18">
        <f>[1]Hoja1!V178</f>
        <v>1435</v>
      </c>
      <c r="J183" s="18">
        <f>[1]Hoja1!W178</f>
        <v>1520</v>
      </c>
      <c r="K183" s="18">
        <f>[1]Hoja1!X178</f>
        <v>0</v>
      </c>
      <c r="L183" s="18">
        <f>[1]Hoja1!Y178</f>
        <v>0</v>
      </c>
      <c r="M183" s="19">
        <f>[1]Hoja1!Z178</f>
        <v>5000</v>
      </c>
      <c r="N183" s="20">
        <f>[1]Hoja1!AC178</f>
        <v>0</v>
      </c>
      <c r="O183" s="20">
        <f>[1]Hoja1!AA178</f>
        <v>0</v>
      </c>
      <c r="P183" s="19">
        <f>[1]Hoja1!AE178</f>
        <v>9809</v>
      </c>
      <c r="Q183" s="19">
        <f>[1]Hoja1!AF178</f>
        <v>40191</v>
      </c>
    </row>
    <row r="184" spans="1:17" s="21" customFormat="1" ht="18" customHeight="1">
      <c r="A184" s="22">
        <v>178</v>
      </c>
      <c r="B184" s="16" t="str">
        <f>[1]Hoja1!G179</f>
        <v xml:space="preserve">10.5 -DPTO. ASIST. TEC. EN GEST. FINANCIERA MNCPL                               </v>
      </c>
      <c r="C184" s="17" t="str">
        <f>[1]Hoja1!A179</f>
        <v>ROBIN GALVA SANTANA</v>
      </c>
      <c r="D184" s="17" t="str">
        <f>[1]Hoja1!H179</f>
        <v xml:space="preserve">COORD. CONTROL INT. MNCPL-EL VALLE      </v>
      </c>
      <c r="E184" s="16" t="s">
        <v>1903</v>
      </c>
      <c r="F184" s="16" t="str">
        <f>[1]Hoja1!AH179</f>
        <v xml:space="preserve">Masculino </v>
      </c>
      <c r="G184" s="18">
        <f>[1]Hoja1!K179</f>
        <v>50000</v>
      </c>
      <c r="H184" s="18">
        <f>[1]Hoja1!U179</f>
        <v>1854</v>
      </c>
      <c r="I184" s="18">
        <f>[1]Hoja1!V179</f>
        <v>1435</v>
      </c>
      <c r="J184" s="18">
        <f>[1]Hoja1!W179</f>
        <v>1520</v>
      </c>
      <c r="K184" s="18">
        <f>[1]Hoja1!X179</f>
        <v>0</v>
      </c>
      <c r="L184" s="18">
        <f>[1]Hoja1!Y179</f>
        <v>0</v>
      </c>
      <c r="M184" s="19">
        <f>[1]Hoja1!Z179</f>
        <v>0</v>
      </c>
      <c r="N184" s="20">
        <f>[1]Hoja1!AC179</f>
        <v>0</v>
      </c>
      <c r="O184" s="20">
        <f>[1]Hoja1!AA179</f>
        <v>0</v>
      </c>
      <c r="P184" s="19">
        <f>[1]Hoja1!AE179</f>
        <v>4809</v>
      </c>
      <c r="Q184" s="19">
        <f>[1]Hoja1!AF179</f>
        <v>45191</v>
      </c>
    </row>
    <row r="185" spans="1:17" s="21" customFormat="1" ht="18" customHeight="1">
      <c r="A185" s="15">
        <v>179</v>
      </c>
      <c r="B185" s="16" t="str">
        <f>[1]Hoja1!G180</f>
        <v xml:space="preserve">10.5 -DPTO. ASIST. TEC. EN GEST. FINANCIERA MNCPL                               </v>
      </c>
      <c r="C185" s="17" t="str">
        <f>[1]Hoja1!A180</f>
        <v>WENDY SEVERINO FRIAS</v>
      </c>
      <c r="D185" s="17" t="str">
        <f>[1]Hoja1!H180</f>
        <v>COORD. CONTROL INT. MNCPL-CIBAO NORDESTE</v>
      </c>
      <c r="E185" s="16" t="s">
        <v>1903</v>
      </c>
      <c r="F185" s="16" t="str">
        <f>[1]Hoja1!AH180</f>
        <v xml:space="preserve">Femenino  </v>
      </c>
      <c r="G185" s="18">
        <f>[1]Hoja1!K180</f>
        <v>50000</v>
      </c>
      <c r="H185" s="18">
        <f>[1]Hoja1!U180</f>
        <v>1596.68</v>
      </c>
      <c r="I185" s="18">
        <f>[1]Hoja1!V180</f>
        <v>1435</v>
      </c>
      <c r="J185" s="18">
        <f>[1]Hoja1!W180</f>
        <v>1520</v>
      </c>
      <c r="K185" s="18">
        <f>[1]Hoja1!X180</f>
        <v>1715.46</v>
      </c>
      <c r="L185" s="18">
        <f>[1]Hoja1!Y180</f>
        <v>0</v>
      </c>
      <c r="M185" s="19">
        <f>[1]Hoja1!Z180</f>
        <v>5000</v>
      </c>
      <c r="N185" s="20">
        <f>[1]Hoja1!AC180</f>
        <v>0</v>
      </c>
      <c r="O185" s="20">
        <f>[1]Hoja1!AA180</f>
        <v>0</v>
      </c>
      <c r="P185" s="19">
        <f>[1]Hoja1!AE180</f>
        <v>11267.14</v>
      </c>
      <c r="Q185" s="19">
        <f>[1]Hoja1!AF180</f>
        <v>38732.86</v>
      </c>
    </row>
    <row r="186" spans="1:17" s="21" customFormat="1" ht="18" customHeight="1">
      <c r="A186" s="15">
        <v>180</v>
      </c>
      <c r="B186" s="16" t="str">
        <f>[1]Hoja1!G181</f>
        <v xml:space="preserve">10.5 -DPTO. ASIST. TEC. EN GEST. FINANCIERA MNCPL                               </v>
      </c>
      <c r="C186" s="17" t="str">
        <f>[1]Hoja1!A181</f>
        <v>WILKAYRA LUNA AMADOR</v>
      </c>
      <c r="D186" s="17" t="str">
        <f>[1]Hoja1!H181</f>
        <v xml:space="preserve">COORD. CONTROL INT. MNCPL-EL VALLE      </v>
      </c>
      <c r="E186" s="16" t="s">
        <v>1903</v>
      </c>
      <c r="F186" s="16" t="str">
        <f>[1]Hoja1!AH181</f>
        <v xml:space="preserve">Femenino  </v>
      </c>
      <c r="G186" s="18">
        <f>[1]Hoja1!K181</f>
        <v>50000</v>
      </c>
      <c r="H186" s="18">
        <f>[1]Hoja1!U181</f>
        <v>1854</v>
      </c>
      <c r="I186" s="18">
        <f>[1]Hoja1!V181</f>
        <v>1435</v>
      </c>
      <c r="J186" s="18">
        <f>[1]Hoja1!W181</f>
        <v>1520</v>
      </c>
      <c r="K186" s="18">
        <f>[1]Hoja1!X181</f>
        <v>0</v>
      </c>
      <c r="L186" s="18">
        <f>[1]Hoja1!Y181</f>
        <v>0</v>
      </c>
      <c r="M186" s="19">
        <f>[1]Hoja1!Z181</f>
        <v>0</v>
      </c>
      <c r="N186" s="20">
        <f>[1]Hoja1!AC181</f>
        <v>0</v>
      </c>
      <c r="O186" s="20">
        <f>[1]Hoja1!AA181</f>
        <v>0</v>
      </c>
      <c r="P186" s="19">
        <f>[1]Hoja1!AE181</f>
        <v>4809</v>
      </c>
      <c r="Q186" s="19">
        <f>[1]Hoja1!AF181</f>
        <v>45191</v>
      </c>
    </row>
    <row r="187" spans="1:17" s="21" customFormat="1" ht="18" customHeight="1">
      <c r="A187" s="15">
        <v>181</v>
      </c>
      <c r="B187" s="16" t="str">
        <f>[1]Hoja1!G182</f>
        <v xml:space="preserve">11-DIRECCION TEC. DE LA INF. Y COM                                              </v>
      </c>
      <c r="C187" s="17" t="str">
        <f>[1]Hoja1!A182</f>
        <v xml:space="preserve"> ROMEL BENJAMIN ESTEVEZ RODRIGUEZ</v>
      </c>
      <c r="D187" s="17" t="str">
        <f>[1]Hoja1!H182</f>
        <v xml:space="preserve">DIRECTOR(A)                             </v>
      </c>
      <c r="E187" s="16" t="s">
        <v>1903</v>
      </c>
      <c r="F187" s="16" t="str">
        <f>[1]Hoja1!AH182</f>
        <v xml:space="preserve">Masculino </v>
      </c>
      <c r="G187" s="18">
        <f>[1]Hoja1!K182</f>
        <v>120000</v>
      </c>
      <c r="H187" s="18">
        <f>[1]Hoja1!U182</f>
        <v>16809.939999999999</v>
      </c>
      <c r="I187" s="18">
        <f>[1]Hoja1!V182</f>
        <v>3444</v>
      </c>
      <c r="J187" s="18">
        <f>[1]Hoja1!W182</f>
        <v>3648</v>
      </c>
      <c r="K187" s="18">
        <f>[1]Hoja1!X182</f>
        <v>0</v>
      </c>
      <c r="L187" s="18">
        <f>[1]Hoja1!Y182</f>
        <v>0</v>
      </c>
      <c r="M187" s="19">
        <f>[1]Hoja1!Z182</f>
        <v>50785.31</v>
      </c>
      <c r="N187" s="20">
        <f>[1]Hoja1!AC182</f>
        <v>0</v>
      </c>
      <c r="O187" s="20">
        <f>[1]Hoja1!AA182</f>
        <v>50</v>
      </c>
      <c r="P187" s="19">
        <f>[1]Hoja1!AE182</f>
        <v>74737.25</v>
      </c>
      <c r="Q187" s="19">
        <f>[1]Hoja1!AF182</f>
        <v>45262.75</v>
      </c>
    </row>
    <row r="188" spans="1:17" s="21" customFormat="1" ht="18" customHeight="1">
      <c r="A188" s="22">
        <v>182</v>
      </c>
      <c r="B188" s="16" t="str">
        <f>[1]Hoja1!G183</f>
        <v xml:space="preserve">11-DIRECCION TEC. DE LA INF. Y COM                                              </v>
      </c>
      <c r="C188" s="17" t="str">
        <f>[1]Hoja1!A183</f>
        <v>ANNETTY MIOZOTTY FELIZ FELIZ</v>
      </c>
      <c r="D188" s="17" t="str">
        <f>[1]Hoja1!H183</f>
        <v xml:space="preserve">ANALISTA                                </v>
      </c>
      <c r="E188" s="16" t="s">
        <v>1902</v>
      </c>
      <c r="F188" s="16" t="str">
        <f>[1]Hoja1!AH183</f>
        <v xml:space="preserve">Femenino  </v>
      </c>
      <c r="G188" s="18">
        <f>[1]Hoja1!K183</f>
        <v>50000</v>
      </c>
      <c r="H188" s="18">
        <f>[1]Hoja1!U183</f>
        <v>1854</v>
      </c>
      <c r="I188" s="18">
        <f>[1]Hoja1!V183</f>
        <v>1435</v>
      </c>
      <c r="J188" s="18">
        <f>[1]Hoja1!W183</f>
        <v>1520</v>
      </c>
      <c r="K188" s="18">
        <f>[1]Hoja1!X183</f>
        <v>0</v>
      </c>
      <c r="L188" s="18">
        <f>[1]Hoja1!Y183</f>
        <v>0</v>
      </c>
      <c r="M188" s="19">
        <f>[1]Hoja1!Z183</f>
        <v>6470.06</v>
      </c>
      <c r="N188" s="20">
        <f>[1]Hoja1!AC183</f>
        <v>0</v>
      </c>
      <c r="O188" s="20">
        <f>[1]Hoja1!AA183</f>
        <v>0</v>
      </c>
      <c r="P188" s="19">
        <f>[1]Hoja1!AE183</f>
        <v>11279.06</v>
      </c>
      <c r="Q188" s="19">
        <f>[1]Hoja1!AF183</f>
        <v>38720.94</v>
      </c>
    </row>
    <row r="189" spans="1:17" s="21" customFormat="1" ht="18" customHeight="1">
      <c r="A189" s="15">
        <v>183</v>
      </c>
      <c r="B189" s="16" t="str">
        <f>[1]Hoja1!G184</f>
        <v xml:space="preserve">11-DIRECCION TEC. DE LA INF. Y COM                                              </v>
      </c>
      <c r="C189" s="17" t="str">
        <f>[1]Hoja1!A184</f>
        <v>ISAIAS EMILIO TORIBIO GARDEN</v>
      </c>
      <c r="D189" s="17" t="str">
        <f>[1]Hoja1!H184</f>
        <v xml:space="preserve">SUB-DIRECTOR(A)                         </v>
      </c>
      <c r="E189" s="16" t="s">
        <v>1903</v>
      </c>
      <c r="F189" s="16" t="str">
        <f>[1]Hoja1!AH184</f>
        <v xml:space="preserve">Masculino </v>
      </c>
      <c r="G189" s="18">
        <f>[1]Hoja1!K184</f>
        <v>90000</v>
      </c>
      <c r="H189" s="18">
        <f>[1]Hoja1!U184</f>
        <v>9753.19</v>
      </c>
      <c r="I189" s="18">
        <f>[1]Hoja1!V184</f>
        <v>2583</v>
      </c>
      <c r="J189" s="18">
        <f>[1]Hoja1!W184</f>
        <v>2736</v>
      </c>
      <c r="K189" s="18">
        <f>[1]Hoja1!X184</f>
        <v>0</v>
      </c>
      <c r="L189" s="18">
        <f>[1]Hoja1!Y184</f>
        <v>0</v>
      </c>
      <c r="M189" s="19">
        <f>[1]Hoja1!Z184</f>
        <v>0</v>
      </c>
      <c r="N189" s="20">
        <f>[1]Hoja1!AC184</f>
        <v>0</v>
      </c>
      <c r="O189" s="20">
        <f>[1]Hoja1!AA184</f>
        <v>0</v>
      </c>
      <c r="P189" s="19">
        <f>[1]Hoja1!AE184</f>
        <v>15072.19</v>
      </c>
      <c r="Q189" s="19">
        <f>[1]Hoja1!AF184</f>
        <v>74927.81</v>
      </c>
    </row>
    <row r="190" spans="1:17" s="21" customFormat="1" ht="18" customHeight="1">
      <c r="A190" s="15">
        <v>184</v>
      </c>
      <c r="B190" s="16" t="str">
        <f>[1]Hoja1!G185</f>
        <v xml:space="preserve">11-DIRECCION TEC. DE LA INF. Y COM                                              </v>
      </c>
      <c r="C190" s="17" t="str">
        <f>[1]Hoja1!A185</f>
        <v>MASSIEL YANNA HENRIQUEZ MEJIA</v>
      </c>
      <c r="D190" s="17" t="str">
        <f>[1]Hoja1!H185</f>
        <v xml:space="preserve">AUXILIAR ADMINISTRATIVO                 </v>
      </c>
      <c r="E190" s="16" t="s">
        <v>1902</v>
      </c>
      <c r="F190" s="16" t="str">
        <f>[1]Hoja1!AH185</f>
        <v xml:space="preserve">Femenino  </v>
      </c>
      <c r="G190" s="18">
        <f>[1]Hoja1!K185</f>
        <v>35000</v>
      </c>
      <c r="H190" s="18">
        <f>[1]Hoja1!U185</f>
        <v>0</v>
      </c>
      <c r="I190" s="18">
        <f>[1]Hoja1!V185</f>
        <v>1004.5</v>
      </c>
      <c r="J190" s="18">
        <f>[1]Hoja1!W185</f>
        <v>1064</v>
      </c>
      <c r="K190" s="18">
        <f>[1]Hoja1!X185</f>
        <v>0</v>
      </c>
      <c r="L190" s="18">
        <f>[1]Hoja1!Y185</f>
        <v>0</v>
      </c>
      <c r="M190" s="19">
        <f>[1]Hoja1!Z185</f>
        <v>9281.32</v>
      </c>
      <c r="N190" s="20">
        <f>[1]Hoja1!AC185</f>
        <v>0</v>
      </c>
      <c r="O190" s="20">
        <f>[1]Hoja1!AA185</f>
        <v>0</v>
      </c>
      <c r="P190" s="19">
        <f>[1]Hoja1!AE185</f>
        <v>11349.82</v>
      </c>
      <c r="Q190" s="19">
        <f>[1]Hoja1!AF185</f>
        <v>23650.18</v>
      </c>
    </row>
    <row r="191" spans="1:17" s="21" customFormat="1" ht="18" customHeight="1">
      <c r="A191" s="15">
        <v>185</v>
      </c>
      <c r="B191" s="16" t="str">
        <f>[1]Hoja1!G186</f>
        <v xml:space="preserve">11-DIRECCION TEC. DE LA INF. Y COM                                              </v>
      </c>
      <c r="C191" s="17" t="str">
        <f>[1]Hoja1!A186</f>
        <v>MAXIMO JOEL SANTANA CABRAL</v>
      </c>
      <c r="D191" s="17" t="str">
        <f>[1]Hoja1!H186</f>
        <v xml:space="preserve">ADMINISTRADOR DE REDES Y COM.           </v>
      </c>
      <c r="E191" s="16" t="s">
        <v>1902</v>
      </c>
      <c r="F191" s="16" t="str">
        <f>[1]Hoja1!AH186</f>
        <v xml:space="preserve">Masculino </v>
      </c>
      <c r="G191" s="18">
        <f>[1]Hoja1!K186</f>
        <v>46000</v>
      </c>
      <c r="H191" s="18">
        <f>[1]Hoja1!U186</f>
        <v>1289.46</v>
      </c>
      <c r="I191" s="18">
        <f>[1]Hoja1!V186</f>
        <v>1320.2</v>
      </c>
      <c r="J191" s="18">
        <f>[1]Hoja1!W186</f>
        <v>1398.4</v>
      </c>
      <c r="K191" s="18">
        <f>[1]Hoja1!X186</f>
        <v>0</v>
      </c>
      <c r="L191" s="18">
        <f>[1]Hoja1!Y186</f>
        <v>0</v>
      </c>
      <c r="M191" s="19">
        <f>[1]Hoja1!Z186</f>
        <v>6704.23</v>
      </c>
      <c r="N191" s="20">
        <f>[1]Hoja1!AC186</f>
        <v>0</v>
      </c>
      <c r="O191" s="20">
        <f>[1]Hoja1!AA186</f>
        <v>500</v>
      </c>
      <c r="P191" s="19">
        <f>[1]Hoja1!AE186</f>
        <v>11212.29</v>
      </c>
      <c r="Q191" s="19">
        <f>[1]Hoja1!AF186</f>
        <v>34787.71</v>
      </c>
    </row>
    <row r="192" spans="1:17" s="21" customFormat="1" ht="18" customHeight="1">
      <c r="A192" s="22">
        <v>186</v>
      </c>
      <c r="B192" s="16" t="str">
        <f>[1]Hoja1!G187</f>
        <v xml:space="preserve">11-DIRECCION TEC. DE LA INF. Y COM                                              </v>
      </c>
      <c r="C192" s="17" t="str">
        <f>[1]Hoja1!A187</f>
        <v>ROBERT ALSINA HERNANDEZ</v>
      </c>
      <c r="D192" s="17" t="str">
        <f>[1]Hoja1!H187</f>
        <v xml:space="preserve">AUXILIAR ADMINISTRATIVO                 </v>
      </c>
      <c r="E192" s="16" t="s">
        <v>1902</v>
      </c>
      <c r="F192" s="16" t="str">
        <f>[1]Hoja1!AH187</f>
        <v xml:space="preserve">Masculino </v>
      </c>
      <c r="G192" s="18">
        <f>[1]Hoja1!K187</f>
        <v>30000</v>
      </c>
      <c r="H192" s="18">
        <f>[1]Hoja1!U187</f>
        <v>0</v>
      </c>
      <c r="I192" s="18">
        <f>[1]Hoja1!V187</f>
        <v>861</v>
      </c>
      <c r="J192" s="18">
        <f>[1]Hoja1!W187</f>
        <v>912</v>
      </c>
      <c r="K192" s="18">
        <f>[1]Hoja1!X187</f>
        <v>0</v>
      </c>
      <c r="L192" s="18">
        <f>[1]Hoja1!Y187</f>
        <v>0</v>
      </c>
      <c r="M192" s="19">
        <f>[1]Hoja1!Z187</f>
        <v>4857</v>
      </c>
      <c r="N192" s="20">
        <f>[1]Hoja1!AC187</f>
        <v>0</v>
      </c>
      <c r="O192" s="18">
        <f>[1]Hoja1!AA187</f>
        <v>0</v>
      </c>
      <c r="P192" s="19">
        <f>[1]Hoja1!AE187</f>
        <v>7007.6</v>
      </c>
      <c r="Q192" s="19">
        <f>[1]Hoja1!AF187</f>
        <v>22992.400000000001</v>
      </c>
    </row>
    <row r="193" spans="1:17" s="21" customFormat="1" ht="18" customHeight="1">
      <c r="A193" s="15">
        <v>187</v>
      </c>
      <c r="B193" s="16" t="str">
        <f>[1]Hoja1!G188</f>
        <v xml:space="preserve">11-DIRECCION TEC. DE LA INF. Y COM                                              </v>
      </c>
      <c r="C193" s="17" t="str">
        <f>[1]Hoja1!A188</f>
        <v>ROSMERY VENTURA</v>
      </c>
      <c r="D193" s="17" t="str">
        <f>[1]Hoja1!H188</f>
        <v xml:space="preserve">SECRETARIA                              </v>
      </c>
      <c r="E193" s="16" t="s">
        <v>1902</v>
      </c>
      <c r="F193" s="16" t="str">
        <f>[1]Hoja1!AH188</f>
        <v xml:space="preserve">Femenino  </v>
      </c>
      <c r="G193" s="18">
        <f>[1]Hoja1!K188</f>
        <v>26000</v>
      </c>
      <c r="H193" s="18">
        <f>[1]Hoja1!U188</f>
        <v>0</v>
      </c>
      <c r="I193" s="18">
        <f>[1]Hoja1!V188</f>
        <v>746.2</v>
      </c>
      <c r="J193" s="18">
        <f>[1]Hoja1!W188</f>
        <v>790.4</v>
      </c>
      <c r="K193" s="18">
        <f>[1]Hoja1!X188</f>
        <v>0</v>
      </c>
      <c r="L193" s="18">
        <f>[1]Hoja1!Y188</f>
        <v>0</v>
      </c>
      <c r="M193" s="19">
        <f>[1]Hoja1!Z188</f>
        <v>0</v>
      </c>
      <c r="N193" s="20">
        <f>[1]Hoja1!AC188</f>
        <v>0</v>
      </c>
      <c r="O193" s="20">
        <f>[1]Hoja1!AA188</f>
        <v>0</v>
      </c>
      <c r="P193" s="19">
        <f>[1]Hoja1!AE188</f>
        <v>1536.6</v>
      </c>
      <c r="Q193" s="19">
        <f>[1]Hoja1!AF188</f>
        <v>24463.4</v>
      </c>
    </row>
    <row r="194" spans="1:17" s="21" customFormat="1" ht="18" customHeight="1">
      <c r="A194" s="15">
        <v>188</v>
      </c>
      <c r="B194" s="16" t="str">
        <f>[1]Hoja1!G189</f>
        <v xml:space="preserve">12.1-SUB-SEC. ADM. Y FINANCIERA                                                 </v>
      </c>
      <c r="C194" s="17" t="str">
        <f>[1]Hoja1!A189</f>
        <v>EUSEBIA COMAS LEBRON</v>
      </c>
      <c r="D194" s="17" t="str">
        <f>[1]Hoja1!H189</f>
        <v xml:space="preserve">AUXILIAR ADMINISTRATIVO                 </v>
      </c>
      <c r="E194" s="16" t="s">
        <v>1902</v>
      </c>
      <c r="F194" s="16" t="str">
        <f>[1]Hoja1!AH189</f>
        <v xml:space="preserve">Femenino  </v>
      </c>
      <c r="G194" s="18">
        <f>[1]Hoja1!K189</f>
        <v>26000</v>
      </c>
      <c r="H194" s="18">
        <f>[1]Hoja1!U189</f>
        <v>0</v>
      </c>
      <c r="I194" s="18">
        <f>[1]Hoja1!V189</f>
        <v>746.2</v>
      </c>
      <c r="J194" s="18">
        <f>[1]Hoja1!W189</f>
        <v>790.4</v>
      </c>
      <c r="K194" s="18">
        <f>[1]Hoja1!X189</f>
        <v>1715.46</v>
      </c>
      <c r="L194" s="18">
        <f>[1]Hoja1!Y189</f>
        <v>0</v>
      </c>
      <c r="M194" s="19">
        <f>[1]Hoja1!Z189</f>
        <v>3443.96</v>
      </c>
      <c r="N194" s="20">
        <f>[1]Hoja1!AC189</f>
        <v>0</v>
      </c>
      <c r="O194" s="20">
        <f>[1]Hoja1!AA189</f>
        <v>100</v>
      </c>
      <c r="P194" s="19">
        <f>[1]Hoja1!AE189</f>
        <v>6796.02</v>
      </c>
      <c r="Q194" s="19">
        <f>[1]Hoja1!AF189</f>
        <v>19203.98</v>
      </c>
    </row>
    <row r="195" spans="1:17" s="21" customFormat="1" ht="18" customHeight="1">
      <c r="A195" s="15">
        <v>189</v>
      </c>
      <c r="B195" s="16" t="str">
        <f>[1]Hoja1!G190</f>
        <v xml:space="preserve">12.1-SUB-SEC. ADM. Y FINANCIERA                                                 </v>
      </c>
      <c r="C195" s="17" t="str">
        <f>[1]Hoja1!A190</f>
        <v>JOSE ALBERTO HERNANDEZ TAPIA</v>
      </c>
      <c r="D195" s="17" t="str">
        <f>[1]Hoja1!H190</f>
        <v xml:space="preserve">MENSAJERO INTERNO                       </v>
      </c>
      <c r="E195" s="16" t="s">
        <v>1902</v>
      </c>
      <c r="F195" s="16" t="str">
        <f>[1]Hoja1!AH190</f>
        <v xml:space="preserve">Masculino </v>
      </c>
      <c r="G195" s="18">
        <f>[1]Hoja1!K190</f>
        <v>25000</v>
      </c>
      <c r="H195" s="18">
        <f>[1]Hoja1!U190</f>
        <v>0</v>
      </c>
      <c r="I195" s="18">
        <f>[1]Hoja1!V190</f>
        <v>717.5</v>
      </c>
      <c r="J195" s="18">
        <f>[1]Hoja1!W190</f>
        <v>760</v>
      </c>
      <c r="K195" s="18">
        <f>[1]Hoja1!X190</f>
        <v>0</v>
      </c>
      <c r="L195" s="18">
        <f>[1]Hoja1!Y190</f>
        <v>0</v>
      </c>
      <c r="M195" s="19">
        <f>[1]Hoja1!Z190</f>
        <v>2000</v>
      </c>
      <c r="N195" s="20">
        <f>[1]Hoja1!AC190</f>
        <v>0</v>
      </c>
      <c r="O195" s="20">
        <f>[1]Hoja1!AA190</f>
        <v>0</v>
      </c>
      <c r="P195" s="19">
        <f>[1]Hoja1!AE190</f>
        <v>3477.5</v>
      </c>
      <c r="Q195" s="19">
        <f>[1]Hoja1!AF190</f>
        <v>21522.5</v>
      </c>
    </row>
    <row r="196" spans="1:17" s="21" customFormat="1" ht="18" customHeight="1">
      <c r="A196" s="22">
        <v>190</v>
      </c>
      <c r="B196" s="16" t="str">
        <f>[1]Hoja1!G191</f>
        <v xml:space="preserve">12.1-SUB-SEC. ADM. Y FINANCIERA                                                 </v>
      </c>
      <c r="C196" s="17" t="str">
        <f>[1]Hoja1!A191</f>
        <v>JUAN CARLOS LUCIANO JIMENEZ</v>
      </c>
      <c r="D196" s="17" t="str">
        <f>[1]Hoja1!H191</f>
        <v xml:space="preserve">ASESOR FINANCIERO                       </v>
      </c>
      <c r="E196" s="16" t="s">
        <v>1902</v>
      </c>
      <c r="F196" s="16" t="str">
        <f>[1]Hoja1!AH191</f>
        <v xml:space="preserve">Masculino </v>
      </c>
      <c r="G196" s="18">
        <f>[1]Hoja1!K191</f>
        <v>50000</v>
      </c>
      <c r="H196" s="18">
        <f>[1]Hoja1!U191</f>
        <v>1854</v>
      </c>
      <c r="I196" s="18">
        <f>[1]Hoja1!V191</f>
        <v>1435</v>
      </c>
      <c r="J196" s="18">
        <f>[1]Hoja1!W191</f>
        <v>1520</v>
      </c>
      <c r="K196" s="18">
        <f>[1]Hoja1!X191</f>
        <v>0</v>
      </c>
      <c r="L196" s="18">
        <f>[1]Hoja1!Y191</f>
        <v>0</v>
      </c>
      <c r="M196" s="19">
        <f>[1]Hoja1!Z191</f>
        <v>1000</v>
      </c>
      <c r="N196" s="20">
        <f>[1]Hoja1!AC191</f>
        <v>0</v>
      </c>
      <c r="O196" s="20">
        <f>[1]Hoja1!AA191</f>
        <v>0</v>
      </c>
      <c r="P196" s="19">
        <f>[1]Hoja1!AE191</f>
        <v>5809</v>
      </c>
      <c r="Q196" s="19">
        <f>[1]Hoja1!AF191</f>
        <v>44191</v>
      </c>
    </row>
    <row r="197" spans="1:17" s="21" customFormat="1" ht="18" customHeight="1">
      <c r="A197" s="15">
        <v>191</v>
      </c>
      <c r="B197" s="16" t="str">
        <f>[1]Hoja1!G192</f>
        <v xml:space="preserve">12.1-SUB-SEC. ADM. Y FINANCIERA                                                 </v>
      </c>
      <c r="C197" s="17" t="str">
        <f>[1]Hoja1!A192</f>
        <v>JUANA EVANGELISTA SANTANA DE CABRERA</v>
      </c>
      <c r="D197" s="17" t="str">
        <f>[1]Hoja1!H192</f>
        <v xml:space="preserve">ASESOR(A)                               </v>
      </c>
      <c r="E197" s="16" t="s">
        <v>1902</v>
      </c>
      <c r="F197" s="16" t="str">
        <f>[1]Hoja1!AH192</f>
        <v xml:space="preserve">Femenino  </v>
      </c>
      <c r="G197" s="18">
        <f>[1]Hoja1!K192</f>
        <v>90000</v>
      </c>
      <c r="H197" s="18">
        <f>[1]Hoja1!U192</f>
        <v>9753.19</v>
      </c>
      <c r="I197" s="18">
        <f>[1]Hoja1!V192</f>
        <v>2583</v>
      </c>
      <c r="J197" s="18">
        <f>[1]Hoja1!W192</f>
        <v>2736</v>
      </c>
      <c r="K197" s="18">
        <f>[1]Hoja1!X192</f>
        <v>0</v>
      </c>
      <c r="L197" s="18">
        <f>[1]Hoja1!Y192</f>
        <v>0</v>
      </c>
      <c r="M197" s="19">
        <f>[1]Hoja1!Z192</f>
        <v>0</v>
      </c>
      <c r="N197" s="20">
        <f>[1]Hoja1!AC192</f>
        <v>0</v>
      </c>
      <c r="O197" s="20">
        <f>[1]Hoja1!AA192</f>
        <v>0</v>
      </c>
      <c r="P197" s="19">
        <f>[1]Hoja1!AE192</f>
        <v>15072.19</v>
      </c>
      <c r="Q197" s="19">
        <f>[1]Hoja1!AF192</f>
        <v>74927.81</v>
      </c>
    </row>
    <row r="198" spans="1:17" s="21" customFormat="1" ht="18" customHeight="1">
      <c r="A198" s="15">
        <v>192</v>
      </c>
      <c r="B198" s="16" t="str">
        <f>[1]Hoja1!G193</f>
        <v xml:space="preserve">12.1-SUB-SEC. ADM. Y FINANCIERA                                                 </v>
      </c>
      <c r="C198" s="17" t="str">
        <f>[1]Hoja1!A193</f>
        <v>LOURDES EULALIA ALT. MIRABAL GARCIA</v>
      </c>
      <c r="D198" s="17" t="str">
        <f>[1]Hoja1!H193</f>
        <v xml:space="preserve">SUB-SECRETARIO(A)                       </v>
      </c>
      <c r="E198" s="16" t="s">
        <v>1902</v>
      </c>
      <c r="F198" s="16" t="str">
        <f>[1]Hoja1!AH193</f>
        <v xml:space="preserve">Femenino  </v>
      </c>
      <c r="G198" s="18">
        <f>[1]Hoja1!K193</f>
        <v>190000</v>
      </c>
      <c r="H198" s="18">
        <f>[1]Hoja1!U193</f>
        <v>32846.82</v>
      </c>
      <c r="I198" s="18">
        <f>[1]Hoja1!V193</f>
        <v>5453</v>
      </c>
      <c r="J198" s="18">
        <f>[1]Hoja1!W193</f>
        <v>5776</v>
      </c>
      <c r="K198" s="18">
        <f>[1]Hoja1!X193</f>
        <v>1715.46</v>
      </c>
      <c r="L198" s="18">
        <f>[1]Hoja1!Y193</f>
        <v>0</v>
      </c>
      <c r="M198" s="19">
        <f>[1]Hoja1!Z193</f>
        <v>7764.25</v>
      </c>
      <c r="N198" s="20">
        <f>[1]Hoja1!AC193</f>
        <v>0</v>
      </c>
      <c r="O198" s="20">
        <f>[1]Hoja1!AA193</f>
        <v>0</v>
      </c>
      <c r="P198" s="19">
        <f>[1]Hoja1!AE193</f>
        <v>53555.53</v>
      </c>
      <c r="Q198" s="19">
        <f>[1]Hoja1!AF193</f>
        <v>136444.47</v>
      </c>
    </row>
    <row r="199" spans="1:17" s="21" customFormat="1" ht="18" customHeight="1">
      <c r="A199" s="15">
        <v>193</v>
      </c>
      <c r="B199" s="16" t="str">
        <f>[1]Hoja1!G194</f>
        <v xml:space="preserve">12.1-SUB-SEC. ADM. Y FINANCIERA                                                 </v>
      </c>
      <c r="C199" s="17" t="str">
        <f>[1]Hoja1!A194</f>
        <v>MERCEDES MASSIEL MARQUEZ GUERRERO</v>
      </c>
      <c r="D199" s="17" t="str">
        <f>[1]Hoja1!H194</f>
        <v xml:space="preserve">AUXILIAR ADMINISTRATIVO                 </v>
      </c>
      <c r="E199" s="16" t="s">
        <v>1902</v>
      </c>
      <c r="F199" s="16" t="str">
        <f>[1]Hoja1!AH194</f>
        <v xml:space="preserve">Femenino  </v>
      </c>
      <c r="G199" s="18">
        <f>[1]Hoja1!K194</f>
        <v>35000</v>
      </c>
      <c r="H199" s="18">
        <f>[1]Hoja1!U194</f>
        <v>0</v>
      </c>
      <c r="I199" s="18">
        <f>[1]Hoja1!V194</f>
        <v>1004.5</v>
      </c>
      <c r="J199" s="18">
        <f>[1]Hoja1!W194</f>
        <v>1064</v>
      </c>
      <c r="K199" s="18">
        <f>[1]Hoja1!X194</f>
        <v>0</v>
      </c>
      <c r="L199" s="18">
        <f>[1]Hoja1!Y194</f>
        <v>0</v>
      </c>
      <c r="M199" s="19">
        <f>[1]Hoja1!Z194</f>
        <v>0</v>
      </c>
      <c r="N199" s="20">
        <f>[1]Hoja1!AC194</f>
        <v>0</v>
      </c>
      <c r="O199" s="20">
        <f>[1]Hoja1!AA194</f>
        <v>100</v>
      </c>
      <c r="P199" s="19">
        <f>[1]Hoja1!AE194</f>
        <v>2168.5</v>
      </c>
      <c r="Q199" s="19">
        <f>[1]Hoja1!AF194</f>
        <v>32831.5</v>
      </c>
    </row>
    <row r="200" spans="1:17" s="21" customFormat="1" ht="18" customHeight="1">
      <c r="A200" s="22">
        <v>194</v>
      </c>
      <c r="B200" s="16" t="str">
        <f>[1]Hoja1!G195</f>
        <v xml:space="preserve">12.1-SUB-SEC. ADM. Y FINANCIERA                                                 </v>
      </c>
      <c r="C200" s="17" t="str">
        <f>[1]Hoja1!A195</f>
        <v>SOLEDAD EVANGELISTA ROBLES DE ABREU</v>
      </c>
      <c r="D200" s="17" t="str">
        <f>[1]Hoja1!H195</f>
        <v xml:space="preserve">ANALISTA FINANCIERO(A)                  </v>
      </c>
      <c r="E200" s="16" t="s">
        <v>1902</v>
      </c>
      <c r="F200" s="16" t="str">
        <f>[1]Hoja1!AH195</f>
        <v xml:space="preserve">Femenino  </v>
      </c>
      <c r="G200" s="18">
        <f>[1]Hoja1!K195</f>
        <v>46000</v>
      </c>
      <c r="H200" s="18">
        <f>[1]Hoja1!U195</f>
        <v>1289.46</v>
      </c>
      <c r="I200" s="18">
        <f>[1]Hoja1!V195</f>
        <v>1320.2</v>
      </c>
      <c r="J200" s="18">
        <f>[1]Hoja1!W195</f>
        <v>1398.4</v>
      </c>
      <c r="K200" s="18">
        <f>[1]Hoja1!X195</f>
        <v>0</v>
      </c>
      <c r="L200" s="18">
        <f>[1]Hoja1!Y195</f>
        <v>2244.09</v>
      </c>
      <c r="M200" s="19">
        <f>[1]Hoja1!Z195</f>
        <v>10102.950000000001</v>
      </c>
      <c r="N200" s="20">
        <f>[1]Hoja1!AC195</f>
        <v>0</v>
      </c>
      <c r="O200" s="20">
        <f>[1]Hoja1!AA195</f>
        <v>100</v>
      </c>
      <c r="P200" s="19">
        <f>[1]Hoja1!AE195</f>
        <v>16455.099999999999</v>
      </c>
      <c r="Q200" s="19">
        <f>[1]Hoja1!AF195</f>
        <v>29544.9</v>
      </c>
    </row>
    <row r="201" spans="1:17" s="21" customFormat="1" ht="18" customHeight="1">
      <c r="A201" s="15">
        <v>195</v>
      </c>
      <c r="B201" s="16" t="str">
        <f>[1]Hoja1!G196</f>
        <v xml:space="preserve">12.1-SUB-SEC. ADM. Y FINANCIERA                                                 </v>
      </c>
      <c r="C201" s="17" t="str">
        <f>[1]Hoja1!A196</f>
        <v>SORIVEL CASTELLY BAUTISTA</v>
      </c>
      <c r="D201" s="17" t="str">
        <f>[1]Hoja1!H196</f>
        <v xml:space="preserve">AUXILIAR ADMINISTRATIVO                 </v>
      </c>
      <c r="E201" s="16" t="s">
        <v>1902</v>
      </c>
      <c r="F201" s="16" t="str">
        <f>[1]Hoja1!AH196</f>
        <v xml:space="preserve">Femenino  </v>
      </c>
      <c r="G201" s="18">
        <f>[1]Hoja1!K196</f>
        <v>35000</v>
      </c>
      <c r="H201" s="18">
        <f>[1]Hoja1!U196</f>
        <v>0</v>
      </c>
      <c r="I201" s="18">
        <f>[1]Hoja1!V196</f>
        <v>1004.5</v>
      </c>
      <c r="J201" s="18">
        <f>[1]Hoja1!W196</f>
        <v>1064</v>
      </c>
      <c r="K201" s="18">
        <f>[1]Hoja1!X196</f>
        <v>0</v>
      </c>
      <c r="L201" s="18">
        <f>[1]Hoja1!Y196</f>
        <v>0</v>
      </c>
      <c r="M201" s="19">
        <f>[1]Hoja1!Z196</f>
        <v>12503.16</v>
      </c>
      <c r="N201" s="20">
        <f>[1]Hoja1!AC196</f>
        <v>0</v>
      </c>
      <c r="O201" s="20">
        <f>[1]Hoja1!AA196</f>
        <v>100</v>
      </c>
      <c r="P201" s="19">
        <f>[1]Hoja1!AE196</f>
        <v>14671.66</v>
      </c>
      <c r="Q201" s="19">
        <f>[1]Hoja1!AF196</f>
        <v>20328.34</v>
      </c>
    </row>
    <row r="202" spans="1:17" s="21" customFormat="1" ht="18" customHeight="1">
      <c r="A202" s="15">
        <v>196</v>
      </c>
      <c r="B202" s="16" t="str">
        <f>[1]Hoja1!G197</f>
        <v xml:space="preserve">13-DIRECCION FINANCIERA                                                         </v>
      </c>
      <c r="C202" s="17" t="str">
        <f>[1]Hoja1!A197</f>
        <v xml:space="preserve"> CLARISSA DE LEON</v>
      </c>
      <c r="D202" s="17" t="str">
        <f>[1]Hoja1!H197</f>
        <v xml:space="preserve">DIRECTOR(A)                             </v>
      </c>
      <c r="E202" s="16" t="s">
        <v>1902</v>
      </c>
      <c r="F202" s="16" t="str">
        <f>[1]Hoja1!AH197</f>
        <v xml:space="preserve">Femenino  </v>
      </c>
      <c r="G202" s="18">
        <f>[1]Hoja1!K197</f>
        <v>150000</v>
      </c>
      <c r="H202" s="18">
        <f>[1]Hoja1!U197</f>
        <v>23866.69</v>
      </c>
      <c r="I202" s="18">
        <f>[1]Hoja1!V197</f>
        <v>4305</v>
      </c>
      <c r="J202" s="18">
        <f>[1]Hoja1!W197</f>
        <v>4560</v>
      </c>
      <c r="K202" s="18">
        <f>[1]Hoja1!X197</f>
        <v>0</v>
      </c>
      <c r="L202" s="18">
        <f>[1]Hoja1!Y197</f>
        <v>2244.09</v>
      </c>
      <c r="M202" s="19">
        <f>[1]Hoja1!Z197</f>
        <v>0</v>
      </c>
      <c r="N202" s="20">
        <f>[1]Hoja1!AC197</f>
        <v>0</v>
      </c>
      <c r="O202" s="20">
        <f>[1]Hoja1!AA197</f>
        <v>0</v>
      </c>
      <c r="P202" s="19">
        <f>[1]Hoja1!AE197</f>
        <v>34975.78</v>
      </c>
      <c r="Q202" s="19">
        <f>[1]Hoja1!AF197</f>
        <v>115024.22</v>
      </c>
    </row>
    <row r="203" spans="1:17" s="21" customFormat="1" ht="18" customHeight="1">
      <c r="A203" s="15">
        <v>197</v>
      </c>
      <c r="B203" s="16" t="str">
        <f>[1]Hoja1!G198</f>
        <v xml:space="preserve">13-DIRECCION FINANCIERA                                                         </v>
      </c>
      <c r="C203" s="17" t="str">
        <f>[1]Hoja1!A198</f>
        <v>ANA RITA RIVAS ACOSTA</v>
      </c>
      <c r="D203" s="17" t="str">
        <f>[1]Hoja1!H198</f>
        <v xml:space="preserve">ANALISTA                                </v>
      </c>
      <c r="E203" s="16" t="s">
        <v>1903</v>
      </c>
      <c r="F203" s="16" t="str">
        <f>[1]Hoja1!AH198</f>
        <v xml:space="preserve">Femenino  </v>
      </c>
      <c r="G203" s="18">
        <f>[1]Hoja1!K198</f>
        <v>37000</v>
      </c>
      <c r="H203" s="18">
        <f>[1]Hoja1!U198</f>
        <v>19.25</v>
      </c>
      <c r="I203" s="18">
        <f>[1]Hoja1!V198</f>
        <v>1061.9000000000001</v>
      </c>
      <c r="J203" s="18">
        <f>[1]Hoja1!W198</f>
        <v>1124.8</v>
      </c>
      <c r="K203" s="18">
        <f>[1]Hoja1!X198</f>
        <v>0</v>
      </c>
      <c r="L203" s="18">
        <f>[1]Hoja1!Y198</f>
        <v>0</v>
      </c>
      <c r="M203" s="19">
        <f>[1]Hoja1!Z198</f>
        <v>0</v>
      </c>
      <c r="N203" s="20">
        <f>[1]Hoja1!AC198</f>
        <v>0</v>
      </c>
      <c r="O203" s="20">
        <f>[1]Hoja1!AA198</f>
        <v>0</v>
      </c>
      <c r="P203" s="19">
        <f>[1]Hoja1!AE198</f>
        <v>2205.9499999999998</v>
      </c>
      <c r="Q203" s="19">
        <f>[1]Hoja1!AF198</f>
        <v>34794.050000000003</v>
      </c>
    </row>
    <row r="204" spans="1:17" s="21" customFormat="1" ht="18" customHeight="1">
      <c r="A204" s="22">
        <v>198</v>
      </c>
      <c r="B204" s="16" t="str">
        <f>[1]Hoja1!G199</f>
        <v xml:space="preserve">13-DIRECCION FINANCIERA                                                         </v>
      </c>
      <c r="C204" s="17" t="str">
        <f>[1]Hoja1!A199</f>
        <v>DELIA JULISSA MELO MATOS</v>
      </c>
      <c r="D204" s="17" t="str">
        <f>[1]Hoja1!H199</f>
        <v xml:space="preserve">SECRETARIA                              </v>
      </c>
      <c r="E204" s="16" t="s">
        <v>1903</v>
      </c>
      <c r="F204" s="16" t="str">
        <f>[1]Hoja1!AH199</f>
        <v xml:space="preserve">Femenino  </v>
      </c>
      <c r="G204" s="18">
        <f>[1]Hoja1!K199</f>
        <v>29400</v>
      </c>
      <c r="H204" s="18">
        <f>[1]Hoja1!U199</f>
        <v>0</v>
      </c>
      <c r="I204" s="18">
        <f>[1]Hoja1!V199</f>
        <v>843.78</v>
      </c>
      <c r="J204" s="18">
        <f>[1]Hoja1!W199</f>
        <v>893.76</v>
      </c>
      <c r="K204" s="18">
        <f>[1]Hoja1!X199</f>
        <v>0</v>
      </c>
      <c r="L204" s="18">
        <f>[1]Hoja1!Y199</f>
        <v>0</v>
      </c>
      <c r="M204" s="19">
        <f>[1]Hoja1!Z199</f>
        <v>0</v>
      </c>
      <c r="N204" s="20">
        <f>[1]Hoja1!AC199</f>
        <v>0</v>
      </c>
      <c r="O204" s="20">
        <f>[1]Hoja1!AA199</f>
        <v>0</v>
      </c>
      <c r="P204" s="19">
        <f>[1]Hoja1!AE199</f>
        <v>1737.54</v>
      </c>
      <c r="Q204" s="19">
        <f>[1]Hoja1!AF199</f>
        <v>27662.46</v>
      </c>
    </row>
    <row r="205" spans="1:17" s="21" customFormat="1" ht="18" customHeight="1">
      <c r="A205" s="15">
        <v>199</v>
      </c>
      <c r="B205" s="16" t="str">
        <f>[1]Hoja1!G200</f>
        <v xml:space="preserve">13-DIRECCION FINANCIERA                                                         </v>
      </c>
      <c r="C205" s="17" t="str">
        <f>[1]Hoja1!A200</f>
        <v>JOHANNA MICHELLE ROSARIO DE GUZMAN</v>
      </c>
      <c r="D205" s="17" t="str">
        <f>[1]Hoja1!H200</f>
        <v xml:space="preserve">AUXILIAR ADMINISTRATIVO                 </v>
      </c>
      <c r="E205" s="16" t="s">
        <v>1902</v>
      </c>
      <c r="F205" s="16" t="str">
        <f>[1]Hoja1!AH200</f>
        <v xml:space="preserve">Femenino  </v>
      </c>
      <c r="G205" s="18">
        <f>[1]Hoja1!K200</f>
        <v>26000</v>
      </c>
      <c r="H205" s="18">
        <f>[1]Hoja1!U200</f>
        <v>0</v>
      </c>
      <c r="I205" s="18">
        <f>[1]Hoja1!V200</f>
        <v>746.2</v>
      </c>
      <c r="J205" s="18">
        <f>[1]Hoja1!W200</f>
        <v>790.4</v>
      </c>
      <c r="K205" s="18">
        <f>[1]Hoja1!X200</f>
        <v>0</v>
      </c>
      <c r="L205" s="18">
        <f>[1]Hoja1!Y200</f>
        <v>0</v>
      </c>
      <c r="M205" s="19">
        <f>[1]Hoja1!Z200</f>
        <v>0</v>
      </c>
      <c r="N205" s="20">
        <f>[1]Hoja1!AC200</f>
        <v>0</v>
      </c>
      <c r="O205" s="20">
        <f>[1]Hoja1!AA200</f>
        <v>0</v>
      </c>
      <c r="P205" s="19">
        <f>[1]Hoja1!AE200</f>
        <v>1536.6</v>
      </c>
      <c r="Q205" s="19">
        <f>[1]Hoja1!AF200</f>
        <v>24463.4</v>
      </c>
    </row>
    <row r="206" spans="1:17" s="21" customFormat="1" ht="18" customHeight="1">
      <c r="A206" s="15">
        <v>200</v>
      </c>
      <c r="B206" s="16" t="str">
        <f>[1]Hoja1!G201</f>
        <v xml:space="preserve">13-DIRECCION FINANCIERA                                                         </v>
      </c>
      <c r="C206" s="17" t="str">
        <f>[1]Hoja1!A201</f>
        <v>YOCESAR DE JESUS DEL ROSARIO ADRIAN</v>
      </c>
      <c r="D206" s="17" t="str">
        <f>[1]Hoja1!H201</f>
        <v xml:space="preserve">AUXILIAR ADMINISTRATIVO                 </v>
      </c>
      <c r="E206" s="16" t="s">
        <v>1902</v>
      </c>
      <c r="F206" s="16" t="str">
        <f>[1]Hoja1!AH201</f>
        <v xml:space="preserve">Masculino </v>
      </c>
      <c r="G206" s="18">
        <f>[1]Hoja1!K201</f>
        <v>26000</v>
      </c>
      <c r="H206" s="18">
        <f>[1]Hoja1!U201</f>
        <v>0</v>
      </c>
      <c r="I206" s="18">
        <f>[1]Hoja1!V201</f>
        <v>746.2</v>
      </c>
      <c r="J206" s="18">
        <f>[1]Hoja1!W201</f>
        <v>790.4</v>
      </c>
      <c r="K206" s="18">
        <f>[1]Hoja1!X201</f>
        <v>0</v>
      </c>
      <c r="L206" s="18">
        <f>[1]Hoja1!Y201</f>
        <v>0</v>
      </c>
      <c r="M206" s="19">
        <f>[1]Hoja1!Z201</f>
        <v>0</v>
      </c>
      <c r="N206" s="20">
        <f>[1]Hoja1!AC201</f>
        <v>0</v>
      </c>
      <c r="O206" s="20">
        <f>[1]Hoja1!AA201</f>
        <v>0</v>
      </c>
      <c r="P206" s="19">
        <f>[1]Hoja1!AE201</f>
        <v>1536.6</v>
      </c>
      <c r="Q206" s="19">
        <f>[1]Hoja1!AF201</f>
        <v>24463.4</v>
      </c>
    </row>
    <row r="207" spans="1:17" s="21" customFormat="1" ht="18" customHeight="1">
      <c r="A207" s="15">
        <v>201</v>
      </c>
      <c r="B207" s="16" t="str">
        <f>[1]Hoja1!G202</f>
        <v xml:space="preserve">13.1-DEPARTAMENTO DE CONTABILIDAD                                               </v>
      </c>
      <c r="C207" s="17" t="str">
        <f>[1]Hoja1!A202</f>
        <v>ARISLEYDA HEREDIA SANCHEZ</v>
      </c>
      <c r="D207" s="17" t="str">
        <f>[1]Hoja1!H202</f>
        <v xml:space="preserve">AUXILIAR DE CONTABILIDAD                </v>
      </c>
      <c r="E207" s="16" t="s">
        <v>1902</v>
      </c>
      <c r="F207" s="16" t="str">
        <f>[1]Hoja1!AH202</f>
        <v xml:space="preserve">Femenino  </v>
      </c>
      <c r="G207" s="18">
        <f>[1]Hoja1!K202</f>
        <v>30000</v>
      </c>
      <c r="H207" s="18">
        <f>[1]Hoja1!U202</f>
        <v>0</v>
      </c>
      <c r="I207" s="18">
        <f>[1]Hoja1!V202</f>
        <v>861</v>
      </c>
      <c r="J207" s="18">
        <f>[1]Hoja1!W202</f>
        <v>912</v>
      </c>
      <c r="K207" s="18">
        <f>[1]Hoja1!X202</f>
        <v>3430.92</v>
      </c>
      <c r="L207" s="18">
        <f>[1]Hoja1!Y202</f>
        <v>0</v>
      </c>
      <c r="M207" s="19">
        <f>[1]Hoja1!Z202</f>
        <v>2061.42</v>
      </c>
      <c r="N207" s="20">
        <f>[1]Hoja1!AC202</f>
        <v>0</v>
      </c>
      <c r="O207" s="20">
        <f>[1]Hoja1!AA202</f>
        <v>0</v>
      </c>
      <c r="P207" s="19">
        <f>[1]Hoja1!AE202</f>
        <v>7265.34</v>
      </c>
      <c r="Q207" s="19">
        <f>[1]Hoja1!AF202</f>
        <v>22734.66</v>
      </c>
    </row>
    <row r="208" spans="1:17" s="21" customFormat="1" ht="18" customHeight="1">
      <c r="A208" s="22">
        <v>202</v>
      </c>
      <c r="B208" s="16" t="str">
        <f>[1]Hoja1!G203</f>
        <v xml:space="preserve">13.1-DEPARTAMENTO DE CONTABILIDAD                                               </v>
      </c>
      <c r="C208" s="17" t="str">
        <f>[1]Hoja1!A203</f>
        <v>CRISTY PAOLA RODRIGUEZ MUÑOZ</v>
      </c>
      <c r="D208" s="17" t="str">
        <f>[1]Hoja1!H203</f>
        <v xml:space="preserve">AUXILIAR ADMINISTRATIVO                 </v>
      </c>
      <c r="E208" s="16" t="s">
        <v>1902</v>
      </c>
      <c r="F208" s="16" t="str">
        <f>[1]Hoja1!AH203</f>
        <v xml:space="preserve">Femenino  </v>
      </c>
      <c r="G208" s="18">
        <f>[1]Hoja1!K203</f>
        <v>35000</v>
      </c>
      <c r="H208" s="18">
        <f>[1]Hoja1!U203</f>
        <v>0</v>
      </c>
      <c r="I208" s="18">
        <f>[1]Hoja1!V203</f>
        <v>1004.5</v>
      </c>
      <c r="J208" s="18">
        <f>[1]Hoja1!W203</f>
        <v>1064</v>
      </c>
      <c r="K208" s="18">
        <f>[1]Hoja1!X203</f>
        <v>0</v>
      </c>
      <c r="L208" s="18">
        <f>[1]Hoja1!Y203</f>
        <v>0</v>
      </c>
      <c r="M208" s="19">
        <f>[1]Hoja1!Z203</f>
        <v>0</v>
      </c>
      <c r="N208" s="20">
        <f>[1]Hoja1!AC203</f>
        <v>0</v>
      </c>
      <c r="O208" s="20">
        <f>[1]Hoja1!AA203</f>
        <v>0</v>
      </c>
      <c r="P208" s="19">
        <f>[1]Hoja1!AE203</f>
        <v>2068.5</v>
      </c>
      <c r="Q208" s="19">
        <f>[1]Hoja1!AF203</f>
        <v>32931.5</v>
      </c>
    </row>
    <row r="209" spans="1:17" s="21" customFormat="1" ht="18" customHeight="1">
      <c r="A209" s="15">
        <v>203</v>
      </c>
      <c r="B209" s="16" t="str">
        <f>[1]Hoja1!G204</f>
        <v xml:space="preserve">13.1-DEPARTAMENTO DE CONTABILIDAD                                               </v>
      </c>
      <c r="C209" s="17" t="str">
        <f>[1]Hoja1!A204</f>
        <v>FRANCISCA VICTORIA BRITO BURGOS</v>
      </c>
      <c r="D209" s="17" t="str">
        <f>[1]Hoja1!H204</f>
        <v xml:space="preserve">AUXILIAR ADMINISTRATIVO                 </v>
      </c>
      <c r="E209" s="16" t="s">
        <v>1902</v>
      </c>
      <c r="F209" s="16" t="str">
        <f>[1]Hoja1!AH204</f>
        <v xml:space="preserve">Femenino  </v>
      </c>
      <c r="G209" s="18">
        <f>[1]Hoja1!K204</f>
        <v>35000</v>
      </c>
      <c r="H209" s="18">
        <f>[1]Hoja1!U204</f>
        <v>0</v>
      </c>
      <c r="I209" s="18">
        <f>[1]Hoja1!V204</f>
        <v>1004.5</v>
      </c>
      <c r="J209" s="18">
        <f>[1]Hoja1!W204</f>
        <v>1064</v>
      </c>
      <c r="K209" s="18">
        <f>[1]Hoja1!X204</f>
        <v>0</v>
      </c>
      <c r="L209" s="18">
        <f>[1]Hoja1!Y204</f>
        <v>0</v>
      </c>
      <c r="M209" s="19">
        <f>[1]Hoja1!Z204</f>
        <v>0</v>
      </c>
      <c r="N209" s="20">
        <f>[1]Hoja1!AC204</f>
        <v>0</v>
      </c>
      <c r="O209" s="20">
        <f>[1]Hoja1!AA204</f>
        <v>0</v>
      </c>
      <c r="P209" s="19">
        <f>[1]Hoja1!AE204</f>
        <v>2068.5</v>
      </c>
      <c r="Q209" s="19">
        <f>[1]Hoja1!AF204</f>
        <v>32931.5</v>
      </c>
    </row>
    <row r="210" spans="1:17" s="21" customFormat="1" ht="18" customHeight="1">
      <c r="A210" s="15">
        <v>204</v>
      </c>
      <c r="B210" s="16" t="str">
        <f>[1]Hoja1!G205</f>
        <v xml:space="preserve">13.1-DEPARTAMENTO DE CONTABILIDAD                                               </v>
      </c>
      <c r="C210" s="17" t="str">
        <f>[1]Hoja1!A205</f>
        <v>GAUDIS ESPERANZA MONTAS SANTANA</v>
      </c>
      <c r="D210" s="17" t="str">
        <f>[1]Hoja1!H205</f>
        <v xml:space="preserve">ENC. CONC. BANCARIAS                    </v>
      </c>
      <c r="E210" s="16" t="s">
        <v>1903</v>
      </c>
      <c r="F210" s="16" t="str">
        <f>[1]Hoja1!AH205</f>
        <v xml:space="preserve">Femenino  </v>
      </c>
      <c r="G210" s="18">
        <f>[1]Hoja1!K205</f>
        <v>50000</v>
      </c>
      <c r="H210" s="18">
        <f>[1]Hoja1!U205</f>
        <v>1854</v>
      </c>
      <c r="I210" s="18">
        <f>[1]Hoja1!V205</f>
        <v>1435</v>
      </c>
      <c r="J210" s="18">
        <f>[1]Hoja1!W205</f>
        <v>1520</v>
      </c>
      <c r="K210" s="18">
        <f>[1]Hoja1!X205</f>
        <v>0</v>
      </c>
      <c r="L210" s="18">
        <f>[1]Hoja1!Y205</f>
        <v>0</v>
      </c>
      <c r="M210" s="19">
        <f>[1]Hoja1!Z205</f>
        <v>0</v>
      </c>
      <c r="N210" s="20">
        <f>[1]Hoja1!AC205</f>
        <v>0</v>
      </c>
      <c r="O210" s="20">
        <f>[1]Hoja1!AA205</f>
        <v>0</v>
      </c>
      <c r="P210" s="19">
        <f>[1]Hoja1!AE205</f>
        <v>4809</v>
      </c>
      <c r="Q210" s="19">
        <f>[1]Hoja1!AF205</f>
        <v>45191</v>
      </c>
    </row>
    <row r="211" spans="1:17" s="21" customFormat="1" ht="18" customHeight="1">
      <c r="A211" s="15">
        <v>205</v>
      </c>
      <c r="B211" s="16" t="str">
        <f>[1]Hoja1!G206</f>
        <v xml:space="preserve">13.1-DEPARTAMENTO DE CONTABILIDAD                                               </v>
      </c>
      <c r="C211" s="17" t="str">
        <f>[1]Hoja1!A206</f>
        <v>SULEIKA EVARISTA RUIZ CUEVAS</v>
      </c>
      <c r="D211" s="17" t="str">
        <f>[1]Hoja1!H206</f>
        <v xml:space="preserve">ENCARGADO(A)                            </v>
      </c>
      <c r="E211" s="16" t="s">
        <v>1903</v>
      </c>
      <c r="F211" s="16" t="str">
        <f>[1]Hoja1!AH206</f>
        <v xml:space="preserve">Femenino  </v>
      </c>
      <c r="G211" s="18">
        <f>[1]Hoja1!K206</f>
        <v>100000</v>
      </c>
      <c r="H211" s="18">
        <f>[1]Hoja1!U206</f>
        <v>12105.44</v>
      </c>
      <c r="I211" s="18">
        <f>[1]Hoja1!V206</f>
        <v>2870</v>
      </c>
      <c r="J211" s="18">
        <f>[1]Hoja1!W206</f>
        <v>3040</v>
      </c>
      <c r="K211" s="18">
        <f>[1]Hoja1!X206</f>
        <v>0</v>
      </c>
      <c r="L211" s="18">
        <f>[1]Hoja1!Y206</f>
        <v>1496.06</v>
      </c>
      <c r="M211" s="19">
        <f>[1]Hoja1!Z206</f>
        <v>19465.63</v>
      </c>
      <c r="N211" s="20">
        <f>[1]Hoja1!AC206</f>
        <v>0</v>
      </c>
      <c r="O211" s="20">
        <f>[1]Hoja1!AA206</f>
        <v>0</v>
      </c>
      <c r="P211" s="19">
        <f>[1]Hoja1!AE206</f>
        <v>38977.129999999997</v>
      </c>
      <c r="Q211" s="19">
        <f>[1]Hoja1!AF206</f>
        <v>61022.87</v>
      </c>
    </row>
    <row r="212" spans="1:17" s="21" customFormat="1" ht="18" customHeight="1">
      <c r="A212" s="22">
        <v>206</v>
      </c>
      <c r="B212" s="16" t="str">
        <f>[1]Hoja1!G207</f>
        <v xml:space="preserve">13.2-DEPARTAMENTO DE TESORERIA                                                  </v>
      </c>
      <c r="C212" s="17" t="str">
        <f>[1]Hoja1!A207</f>
        <v xml:space="preserve"> INGRID ISABEL ESTEVEZ MEJIA</v>
      </c>
      <c r="D212" s="17" t="str">
        <f>[1]Hoja1!H207</f>
        <v xml:space="preserve">ENCARGADO(A)                            </v>
      </c>
      <c r="E212" s="16" t="s">
        <v>1902</v>
      </c>
      <c r="F212" s="16" t="str">
        <f>[1]Hoja1!AH207</f>
        <v xml:space="preserve">Femenino  </v>
      </c>
      <c r="G212" s="18">
        <f>[1]Hoja1!K207</f>
        <v>120000</v>
      </c>
      <c r="H212" s="18">
        <f>[1]Hoja1!U207</f>
        <v>16809.939999999999</v>
      </c>
      <c r="I212" s="18">
        <f>[1]Hoja1!V207</f>
        <v>3444</v>
      </c>
      <c r="J212" s="18">
        <f>[1]Hoja1!W207</f>
        <v>3648</v>
      </c>
      <c r="K212" s="18">
        <f>[1]Hoja1!X207</f>
        <v>0</v>
      </c>
      <c r="L212" s="18">
        <f>[1]Hoja1!Y207</f>
        <v>1947.6</v>
      </c>
      <c r="M212" s="19">
        <f>[1]Hoja1!Z207</f>
        <v>2000</v>
      </c>
      <c r="N212" s="20">
        <f>[1]Hoja1!AC207</f>
        <v>0</v>
      </c>
      <c r="O212" s="20">
        <f>[1]Hoja1!AA207</f>
        <v>0</v>
      </c>
      <c r="P212" s="19">
        <f>[1]Hoja1!AE207</f>
        <v>27849.54</v>
      </c>
      <c r="Q212" s="19">
        <f>[1]Hoja1!AF207</f>
        <v>92150.46</v>
      </c>
    </row>
    <row r="213" spans="1:17" s="21" customFormat="1" ht="18" customHeight="1">
      <c r="A213" s="15">
        <v>207</v>
      </c>
      <c r="B213" s="16" t="str">
        <f>[1]Hoja1!G208</f>
        <v xml:space="preserve">13.2-DEPARTAMENTO DE TESORERIA                                                  </v>
      </c>
      <c r="C213" s="17" t="str">
        <f>[1]Hoja1!A208</f>
        <v>GRISELY ANYELINA LIRIANO PEREZ</v>
      </c>
      <c r="D213" s="17" t="str">
        <f>[1]Hoja1!H208</f>
        <v xml:space="preserve">TECNICO ADMINISTRATIVO                  </v>
      </c>
      <c r="E213" s="16" t="s">
        <v>1902</v>
      </c>
      <c r="F213" s="16" t="str">
        <f>[1]Hoja1!AH208</f>
        <v xml:space="preserve">Femenino  </v>
      </c>
      <c r="G213" s="18">
        <f>[1]Hoja1!K208</f>
        <v>36000</v>
      </c>
      <c r="H213" s="18">
        <f>[1]Hoja1!U208</f>
        <v>0</v>
      </c>
      <c r="I213" s="18">
        <f>[1]Hoja1!V208</f>
        <v>1033.2</v>
      </c>
      <c r="J213" s="18">
        <f>[1]Hoja1!W208</f>
        <v>1094.4000000000001</v>
      </c>
      <c r="K213" s="18">
        <f>[1]Hoja1!X208</f>
        <v>0</v>
      </c>
      <c r="L213" s="18">
        <f>[1]Hoja1!Y208</f>
        <v>1349.63</v>
      </c>
      <c r="M213" s="19">
        <f>[1]Hoja1!Z208</f>
        <v>8569.24</v>
      </c>
      <c r="N213" s="20">
        <f>[1]Hoja1!AC208</f>
        <v>0</v>
      </c>
      <c r="O213" s="20">
        <f>[1]Hoja1!AA208</f>
        <v>0</v>
      </c>
      <c r="P213" s="19">
        <f>[1]Hoja1!AE208</f>
        <v>12046.47</v>
      </c>
      <c r="Q213" s="19">
        <f>[1]Hoja1!AF208</f>
        <v>23953.53</v>
      </c>
    </row>
    <row r="214" spans="1:17" s="21" customFormat="1" ht="18" customHeight="1">
      <c r="A214" s="15">
        <v>208</v>
      </c>
      <c r="B214" s="16" t="str">
        <f>[1]Hoja1!G209</f>
        <v xml:space="preserve">13.2-DEPARTAMENTO DE TESORERIA                                                  </v>
      </c>
      <c r="C214" s="17" t="str">
        <f>[1]Hoja1!A209</f>
        <v>HELAINE FIORDALIZA GOMEZ ABREU</v>
      </c>
      <c r="D214" s="17" t="str">
        <f>[1]Hoja1!H209</f>
        <v xml:space="preserve">ANALISTA                                </v>
      </c>
      <c r="E214" s="16" t="s">
        <v>1902</v>
      </c>
      <c r="F214" s="16" t="str">
        <f>[1]Hoja1!AH209</f>
        <v xml:space="preserve">Femenino  </v>
      </c>
      <c r="G214" s="18">
        <f>[1]Hoja1!K209</f>
        <v>60000</v>
      </c>
      <c r="H214" s="18">
        <f>[1]Hoja1!U209</f>
        <v>2800.47</v>
      </c>
      <c r="I214" s="18">
        <f>[1]Hoja1!V209</f>
        <v>1722</v>
      </c>
      <c r="J214" s="18">
        <f>[1]Hoja1!W209</f>
        <v>1824</v>
      </c>
      <c r="K214" s="18">
        <f>[1]Hoja1!X209</f>
        <v>3430.92</v>
      </c>
      <c r="L214" s="18">
        <f>[1]Hoja1!Y209</f>
        <v>1349.63</v>
      </c>
      <c r="M214" s="19">
        <f>[1]Hoja1!Z209</f>
        <v>0</v>
      </c>
      <c r="N214" s="20">
        <f>[1]Hoja1!AC209</f>
        <v>0</v>
      </c>
      <c r="O214" s="20">
        <f>[1]Hoja1!AA209</f>
        <v>0</v>
      </c>
      <c r="P214" s="19">
        <f>[1]Hoja1!AE209</f>
        <v>11127.02</v>
      </c>
      <c r="Q214" s="19">
        <f>[1]Hoja1!AF209</f>
        <v>48872.98</v>
      </c>
    </row>
    <row r="215" spans="1:17" s="21" customFormat="1" ht="18" customHeight="1">
      <c r="A215" s="15">
        <v>209</v>
      </c>
      <c r="B215" s="16" t="str">
        <f>[1]Hoja1!G210</f>
        <v xml:space="preserve">13.2-DEPARTAMENTO DE TESORERIA                                                  </v>
      </c>
      <c r="C215" s="17" t="str">
        <f>[1]Hoja1!A210</f>
        <v>LUZ MARIA HEREDIA HEREDIA</v>
      </c>
      <c r="D215" s="17" t="str">
        <f>[1]Hoja1!H210</f>
        <v xml:space="preserve">TECNICO ADMINISTRATIVO                  </v>
      </c>
      <c r="E215" s="16" t="s">
        <v>1903</v>
      </c>
      <c r="F215" s="16" t="str">
        <f>[1]Hoja1!AH210</f>
        <v xml:space="preserve">Femenino  </v>
      </c>
      <c r="G215" s="18">
        <f>[1]Hoja1!K210</f>
        <v>45000</v>
      </c>
      <c r="H215" s="18">
        <f>[1]Hoja1!U210</f>
        <v>891.01</v>
      </c>
      <c r="I215" s="18">
        <f>[1]Hoja1!V210</f>
        <v>1291.5</v>
      </c>
      <c r="J215" s="18">
        <f>[1]Hoja1!W210</f>
        <v>1368</v>
      </c>
      <c r="K215" s="18">
        <f>[1]Hoja1!X210</f>
        <v>1715.46</v>
      </c>
      <c r="L215" s="18">
        <f>[1]Hoja1!Y210</f>
        <v>1496.06</v>
      </c>
      <c r="M215" s="19">
        <f>[1]Hoja1!Z210</f>
        <v>24919.53</v>
      </c>
      <c r="N215" s="20">
        <f>[1]Hoja1!AC210</f>
        <v>0</v>
      </c>
      <c r="O215" s="20">
        <f>[1]Hoja1!AA210</f>
        <v>0</v>
      </c>
      <c r="P215" s="19">
        <f>[1]Hoja1!AE210</f>
        <v>31681.56</v>
      </c>
      <c r="Q215" s="19">
        <f>[1]Hoja1!AF210</f>
        <v>13318.44</v>
      </c>
    </row>
    <row r="216" spans="1:17" s="21" customFormat="1" ht="18" customHeight="1">
      <c r="A216" s="22">
        <v>210</v>
      </c>
      <c r="B216" s="16" t="str">
        <f>[1]Hoja1!G211</f>
        <v xml:space="preserve">13.3-SECCION DE ACTIVO FIJO                                                     </v>
      </c>
      <c r="C216" s="17" t="str">
        <f>[1]Hoja1!A211</f>
        <v>DOMINGO JOSE BELLO DE LA PAZ</v>
      </c>
      <c r="D216" s="17" t="str">
        <f>[1]Hoja1!H211</f>
        <v xml:space="preserve">SUB-ENCARGADO(A)                        </v>
      </c>
      <c r="E216" s="16" t="s">
        <v>1903</v>
      </c>
      <c r="F216" s="16" t="str">
        <f>[1]Hoja1!AH211</f>
        <v xml:space="preserve">Masculino </v>
      </c>
      <c r="G216" s="18">
        <f>[1]Hoja1!K211</f>
        <v>45000</v>
      </c>
      <c r="H216" s="18">
        <f>[1]Hoja1!U211</f>
        <v>1148.33</v>
      </c>
      <c r="I216" s="18">
        <f>[1]Hoja1!V211</f>
        <v>1291.5</v>
      </c>
      <c r="J216" s="18">
        <f>[1]Hoja1!W211</f>
        <v>1368</v>
      </c>
      <c r="K216" s="18">
        <f>[1]Hoja1!X211</f>
        <v>0</v>
      </c>
      <c r="L216" s="18">
        <f>[1]Hoja1!Y211</f>
        <v>0</v>
      </c>
      <c r="M216" s="19">
        <f>[1]Hoja1!Z211</f>
        <v>0</v>
      </c>
      <c r="N216" s="20">
        <f>[1]Hoja1!AC211</f>
        <v>0</v>
      </c>
      <c r="O216" s="20">
        <f>[1]Hoja1!AA211</f>
        <v>0</v>
      </c>
      <c r="P216" s="19">
        <f>[1]Hoja1!AE211</f>
        <v>3807.83</v>
      </c>
      <c r="Q216" s="19">
        <f>[1]Hoja1!AF211</f>
        <v>41192.17</v>
      </c>
    </row>
    <row r="217" spans="1:17" s="21" customFormat="1" ht="18" customHeight="1">
      <c r="A217" s="15">
        <v>211</v>
      </c>
      <c r="B217" s="16" t="str">
        <f>[1]Hoja1!G212</f>
        <v xml:space="preserve">13.3-SECCION DE ACTIVO FIJO                                                     </v>
      </c>
      <c r="C217" s="17" t="str">
        <f>[1]Hoja1!A212</f>
        <v>MIRIAN  AUILDA GUERRERO</v>
      </c>
      <c r="D217" s="17" t="str">
        <f>[1]Hoja1!H212</f>
        <v xml:space="preserve">AUXILIAR ADMINISTRATIVO                 </v>
      </c>
      <c r="E217" s="16" t="s">
        <v>1903</v>
      </c>
      <c r="F217" s="16" t="str">
        <f>[1]Hoja1!AH212</f>
        <v xml:space="preserve">Femenino  </v>
      </c>
      <c r="G217" s="18">
        <f>[1]Hoja1!K212</f>
        <v>30000</v>
      </c>
      <c r="H217" s="18">
        <f>[1]Hoja1!U212</f>
        <v>0</v>
      </c>
      <c r="I217" s="18">
        <f>[1]Hoja1!V212</f>
        <v>861</v>
      </c>
      <c r="J217" s="18">
        <f>[1]Hoja1!W212</f>
        <v>912</v>
      </c>
      <c r="K217" s="18">
        <f>[1]Hoja1!X212</f>
        <v>1715.46</v>
      </c>
      <c r="L217" s="18">
        <f>[1]Hoja1!Y212</f>
        <v>0</v>
      </c>
      <c r="M217" s="19">
        <f>[1]Hoja1!Z212</f>
        <v>7179.55</v>
      </c>
      <c r="N217" s="20">
        <f>[1]Hoja1!AC212</f>
        <v>0</v>
      </c>
      <c r="O217" s="20">
        <f>[1]Hoja1!AA212</f>
        <v>0</v>
      </c>
      <c r="P217" s="19">
        <f>[1]Hoja1!AE212</f>
        <v>10668.01</v>
      </c>
      <c r="Q217" s="19">
        <f>[1]Hoja1!AF212</f>
        <v>19331.990000000002</v>
      </c>
    </row>
    <row r="218" spans="1:17" s="21" customFormat="1" ht="18" customHeight="1">
      <c r="A218" s="15">
        <v>212</v>
      </c>
      <c r="B218" s="16" t="str">
        <f>[1]Hoja1!G213</f>
        <v xml:space="preserve">13.3-SECCION DE ACTIVO FIJO                                                     </v>
      </c>
      <c r="C218" s="17" t="str">
        <f>[1]Hoja1!A213</f>
        <v>NICOLAZA ARGENTINA FELIZ FAMILIA</v>
      </c>
      <c r="D218" s="17" t="str">
        <f>[1]Hoja1!H213</f>
        <v xml:space="preserve">ENCARGADO(A)                            </v>
      </c>
      <c r="E218" s="16" t="s">
        <v>1902</v>
      </c>
      <c r="F218" s="16" t="str">
        <f>[1]Hoja1!AH213</f>
        <v xml:space="preserve">Femenino  </v>
      </c>
      <c r="G218" s="18">
        <f>[1]Hoja1!K213</f>
        <v>60000</v>
      </c>
      <c r="H218" s="18">
        <f>[1]Hoja1!U213</f>
        <v>3486.65</v>
      </c>
      <c r="I218" s="18">
        <f>[1]Hoja1!V213</f>
        <v>1722</v>
      </c>
      <c r="J218" s="18">
        <f>[1]Hoja1!W213</f>
        <v>1824</v>
      </c>
      <c r="K218" s="18">
        <f>[1]Hoja1!X213</f>
        <v>0</v>
      </c>
      <c r="L218" s="18">
        <f>[1]Hoja1!Y213</f>
        <v>0</v>
      </c>
      <c r="M218" s="19">
        <f>[1]Hoja1!Z213</f>
        <v>0</v>
      </c>
      <c r="N218" s="20">
        <f>[1]Hoja1!AC213</f>
        <v>0</v>
      </c>
      <c r="O218" s="20">
        <f>[1]Hoja1!AA213</f>
        <v>0</v>
      </c>
      <c r="P218" s="19">
        <f>[1]Hoja1!AE213</f>
        <v>7032.65</v>
      </c>
      <c r="Q218" s="19">
        <f>[1]Hoja1!AF213</f>
        <v>52967.35</v>
      </c>
    </row>
    <row r="219" spans="1:17" s="21" customFormat="1" ht="18" customHeight="1">
      <c r="A219" s="15">
        <v>213</v>
      </c>
      <c r="B219" s="16" t="str">
        <f>[1]Hoja1!G214</f>
        <v xml:space="preserve">13.3-SECCION DE ACTIVO FIJO                                                     </v>
      </c>
      <c r="C219" s="17" t="str">
        <f>[1]Hoja1!A214</f>
        <v>SOBEIDA TAVAREZ CABRERA</v>
      </c>
      <c r="D219" s="17" t="str">
        <f>[1]Hoja1!H214</f>
        <v xml:space="preserve">AUXILIAR                                </v>
      </c>
      <c r="E219" s="16" t="s">
        <v>1903</v>
      </c>
      <c r="F219" s="16" t="str">
        <f>[1]Hoja1!AH214</f>
        <v xml:space="preserve">Femenino  </v>
      </c>
      <c r="G219" s="18">
        <f>[1]Hoja1!K214</f>
        <v>43000</v>
      </c>
      <c r="H219" s="18">
        <f>[1]Hoja1!U214</f>
        <v>866.06</v>
      </c>
      <c r="I219" s="18">
        <f>[1]Hoja1!V214</f>
        <v>1234.0999999999999</v>
      </c>
      <c r="J219" s="18">
        <f>[1]Hoja1!W214</f>
        <v>1307.2</v>
      </c>
      <c r="K219" s="18">
        <f>[1]Hoja1!X214</f>
        <v>0</v>
      </c>
      <c r="L219" s="18">
        <f>[1]Hoja1!Y214</f>
        <v>0</v>
      </c>
      <c r="M219" s="19">
        <f>[1]Hoja1!Z214</f>
        <v>3608.91</v>
      </c>
      <c r="N219" s="20">
        <f>[1]Hoja1!AC214</f>
        <v>0</v>
      </c>
      <c r="O219" s="20">
        <f>[1]Hoja1!AA214</f>
        <v>0</v>
      </c>
      <c r="P219" s="19">
        <f>[1]Hoja1!AE214</f>
        <v>7016.27</v>
      </c>
      <c r="Q219" s="19">
        <f>[1]Hoja1!AF214</f>
        <v>35983.730000000003</v>
      </c>
    </row>
    <row r="220" spans="1:17" s="21" customFormat="1" ht="18" customHeight="1">
      <c r="A220" s="22">
        <v>214</v>
      </c>
      <c r="B220" s="16" t="str">
        <f>[1]Hoja1!G215</f>
        <v xml:space="preserve">13.4-DIVISION DE PRESUPUESTO                                                    </v>
      </c>
      <c r="C220" s="17" t="str">
        <f>[1]Hoja1!A215</f>
        <v xml:space="preserve"> DANIEL UREÑA MITCHEL</v>
      </c>
      <c r="D220" s="17" t="str">
        <f>[1]Hoja1!H215</f>
        <v xml:space="preserve">ENCARGADO(A)                            </v>
      </c>
      <c r="E220" s="16" t="s">
        <v>1903</v>
      </c>
      <c r="F220" s="16" t="str">
        <f>[1]Hoja1!AH215</f>
        <v xml:space="preserve">Masculino </v>
      </c>
      <c r="G220" s="18">
        <f>[1]Hoja1!K215</f>
        <v>120000</v>
      </c>
      <c r="H220" s="18">
        <f>[1]Hoja1!U215</f>
        <v>16809.939999999999</v>
      </c>
      <c r="I220" s="18">
        <f>[1]Hoja1!V215</f>
        <v>3444</v>
      </c>
      <c r="J220" s="18">
        <f>[1]Hoja1!W215</f>
        <v>3648</v>
      </c>
      <c r="K220" s="18">
        <f>[1]Hoja1!X215</f>
        <v>0</v>
      </c>
      <c r="L220" s="18">
        <f>[1]Hoja1!Y215</f>
        <v>0</v>
      </c>
      <c r="M220" s="19">
        <f>[1]Hoja1!Z215</f>
        <v>17432.53</v>
      </c>
      <c r="N220" s="20">
        <f>[1]Hoja1!AC215</f>
        <v>3078</v>
      </c>
      <c r="O220" s="20">
        <f>[1]Hoja1!AA215</f>
        <v>100</v>
      </c>
      <c r="P220" s="19">
        <f>[1]Hoja1!AE215</f>
        <v>44512.47</v>
      </c>
      <c r="Q220" s="19">
        <f>[1]Hoja1!AF215</f>
        <v>75487.53</v>
      </c>
    </row>
    <row r="221" spans="1:17" s="21" customFormat="1" ht="18" customHeight="1">
      <c r="A221" s="15">
        <v>215</v>
      </c>
      <c r="B221" s="16" t="str">
        <f>[1]Hoja1!G216</f>
        <v xml:space="preserve">13.4-DIVISION DE PRESUPUESTO                                                    </v>
      </c>
      <c r="C221" s="17" t="str">
        <f>[1]Hoja1!A216</f>
        <v>JOSE AMAURYS RAMIREZ MENDEZ</v>
      </c>
      <c r="D221" s="17" t="str">
        <f>[1]Hoja1!H216</f>
        <v xml:space="preserve">ANALISTA DE PRESUPUESTO                 </v>
      </c>
      <c r="E221" s="16" t="s">
        <v>1903</v>
      </c>
      <c r="F221" s="16" t="str">
        <f>[1]Hoja1!AH216</f>
        <v xml:space="preserve">Masculino </v>
      </c>
      <c r="G221" s="18">
        <f>[1]Hoja1!K216</f>
        <v>45000</v>
      </c>
      <c r="H221" s="18">
        <f>[1]Hoja1!U216</f>
        <v>1148.33</v>
      </c>
      <c r="I221" s="18">
        <f>[1]Hoja1!V216</f>
        <v>1291.5</v>
      </c>
      <c r="J221" s="18">
        <f>[1]Hoja1!W216</f>
        <v>1368</v>
      </c>
      <c r="K221" s="18">
        <f>[1]Hoja1!X216</f>
        <v>0</v>
      </c>
      <c r="L221" s="18">
        <f>[1]Hoja1!Y216</f>
        <v>0</v>
      </c>
      <c r="M221" s="19">
        <f>[1]Hoja1!Z216</f>
        <v>0</v>
      </c>
      <c r="N221" s="20">
        <f>[1]Hoja1!AC216</f>
        <v>0</v>
      </c>
      <c r="O221" s="20">
        <f>[1]Hoja1!AA216</f>
        <v>0</v>
      </c>
      <c r="P221" s="19">
        <f>[1]Hoja1!AE216</f>
        <v>3807.83</v>
      </c>
      <c r="Q221" s="19">
        <f>[1]Hoja1!AF216</f>
        <v>41192.17</v>
      </c>
    </row>
    <row r="222" spans="1:17" s="21" customFormat="1" ht="18" customHeight="1">
      <c r="A222" s="15">
        <v>216</v>
      </c>
      <c r="B222" s="16" t="str">
        <f>[1]Hoja1!G217</f>
        <v xml:space="preserve">14-DIRECCION ADMINISTRATIVA                                                     </v>
      </c>
      <c r="C222" s="17" t="str">
        <f>[1]Hoja1!A217</f>
        <v>ALBANIA LUNA MARCELINO</v>
      </c>
      <c r="D222" s="17" t="str">
        <f>[1]Hoja1!H217</f>
        <v xml:space="preserve">AUXILIAR ADMINISTRATIVO                 </v>
      </c>
      <c r="E222" s="16" t="s">
        <v>1902</v>
      </c>
      <c r="F222" s="16" t="str">
        <f>[1]Hoja1!AH217</f>
        <v xml:space="preserve">Femenino  </v>
      </c>
      <c r="G222" s="18">
        <f>[1]Hoja1!K217</f>
        <v>35000</v>
      </c>
      <c r="H222" s="18">
        <f>[1]Hoja1!U217</f>
        <v>0</v>
      </c>
      <c r="I222" s="18">
        <f>[1]Hoja1!V217</f>
        <v>1004.5</v>
      </c>
      <c r="J222" s="18">
        <f>[1]Hoja1!W217</f>
        <v>1064</v>
      </c>
      <c r="K222" s="18">
        <f>[1]Hoja1!X217</f>
        <v>0</v>
      </c>
      <c r="L222" s="18">
        <f>[1]Hoja1!Y217</f>
        <v>0</v>
      </c>
      <c r="M222" s="19">
        <f>[1]Hoja1!Z217</f>
        <v>0</v>
      </c>
      <c r="N222" s="20">
        <f>[1]Hoja1!AC217</f>
        <v>0</v>
      </c>
      <c r="O222" s="20">
        <f>[1]Hoja1!AA217</f>
        <v>0</v>
      </c>
      <c r="P222" s="19">
        <f>[1]Hoja1!AE217</f>
        <v>2068.5</v>
      </c>
      <c r="Q222" s="19">
        <f>[1]Hoja1!AF217</f>
        <v>32931.5</v>
      </c>
    </row>
    <row r="223" spans="1:17" s="21" customFormat="1" ht="18" customHeight="1">
      <c r="A223" s="15">
        <v>217</v>
      </c>
      <c r="B223" s="16" t="str">
        <f>[1]Hoja1!G218</f>
        <v xml:space="preserve">14-DIRECCION ADMINISTRATIVA                                                     </v>
      </c>
      <c r="C223" s="17" t="str">
        <f>[1]Hoja1!A218</f>
        <v>ANTONY GENARO RODRIGUEZ GERMOSEN</v>
      </c>
      <c r="D223" s="17" t="str">
        <f>[1]Hoja1!H218</f>
        <v xml:space="preserve">DIRECTOR(A)                             </v>
      </c>
      <c r="E223" s="16" t="s">
        <v>1902</v>
      </c>
      <c r="F223" s="16" t="str">
        <f>[1]Hoja1!AH218</f>
        <v xml:space="preserve">Masculino </v>
      </c>
      <c r="G223" s="18">
        <f>[1]Hoja1!K218</f>
        <v>150000</v>
      </c>
      <c r="H223" s="18">
        <f>[1]Hoja1!U218</f>
        <v>23866.69</v>
      </c>
      <c r="I223" s="18">
        <f>[1]Hoja1!V218</f>
        <v>4305</v>
      </c>
      <c r="J223" s="18">
        <f>[1]Hoja1!W218</f>
        <v>4560</v>
      </c>
      <c r="K223" s="18">
        <f>[1]Hoja1!X218</f>
        <v>0</v>
      </c>
      <c r="L223" s="18">
        <f>[1]Hoja1!Y218</f>
        <v>0</v>
      </c>
      <c r="M223" s="19">
        <f>[1]Hoja1!Z218</f>
        <v>13000</v>
      </c>
      <c r="N223" s="20">
        <f>[1]Hoja1!AC218</f>
        <v>0</v>
      </c>
      <c r="O223" s="20">
        <f>[1]Hoja1!AA218</f>
        <v>100</v>
      </c>
      <c r="P223" s="19">
        <f>[1]Hoja1!AE218</f>
        <v>45831.69</v>
      </c>
      <c r="Q223" s="19">
        <f>[1]Hoja1!AF218</f>
        <v>104168.31</v>
      </c>
    </row>
    <row r="224" spans="1:17" s="21" customFormat="1" ht="18" customHeight="1">
      <c r="A224" s="22">
        <v>218</v>
      </c>
      <c r="B224" s="16" t="str">
        <f>[1]Hoja1!G219</f>
        <v xml:space="preserve">14-DIRECCION ADMINISTRATIVA                                                     </v>
      </c>
      <c r="C224" s="17" t="str">
        <f>[1]Hoja1!A219</f>
        <v>CARMEN DAHIANA GOMEZ TURBI</v>
      </c>
      <c r="D224" s="17" t="str">
        <f>[1]Hoja1!H219</f>
        <v xml:space="preserve">TECNICO ADMINISTRATIVO                  </v>
      </c>
      <c r="E224" s="16" t="s">
        <v>1902</v>
      </c>
      <c r="F224" s="16" t="str">
        <f>[1]Hoja1!AH219</f>
        <v xml:space="preserve">Femenino  </v>
      </c>
      <c r="G224" s="18">
        <f>[1]Hoja1!K219</f>
        <v>40000</v>
      </c>
      <c r="H224" s="18">
        <f>[1]Hoja1!U219</f>
        <v>442.65</v>
      </c>
      <c r="I224" s="18">
        <f>[1]Hoja1!V219</f>
        <v>1148</v>
      </c>
      <c r="J224" s="18">
        <f>[1]Hoja1!W219</f>
        <v>1216</v>
      </c>
      <c r="K224" s="18">
        <f>[1]Hoja1!X219</f>
        <v>0</v>
      </c>
      <c r="L224" s="18">
        <f>[1]Hoja1!Y219</f>
        <v>0</v>
      </c>
      <c r="M224" s="19">
        <f>[1]Hoja1!Z219</f>
        <v>0</v>
      </c>
      <c r="N224" s="20">
        <f>[1]Hoja1!AC219</f>
        <v>0</v>
      </c>
      <c r="O224" s="20">
        <f>[1]Hoja1!AA219</f>
        <v>0</v>
      </c>
      <c r="P224" s="19">
        <f>[1]Hoja1!AE219</f>
        <v>2806.65</v>
      </c>
      <c r="Q224" s="19">
        <f>[1]Hoja1!AF219</f>
        <v>37193.35</v>
      </c>
    </row>
    <row r="225" spans="1:17" s="21" customFormat="1" ht="18" customHeight="1">
      <c r="A225" s="15">
        <v>219</v>
      </c>
      <c r="B225" s="16" t="str">
        <f>[1]Hoja1!G220</f>
        <v xml:space="preserve">14-DIRECCION ADMINISTRATIVA                                                     </v>
      </c>
      <c r="C225" s="17" t="str">
        <f>[1]Hoja1!A220</f>
        <v>FRANLLELY PAOLA JIMENEZ CUEVAS</v>
      </c>
      <c r="D225" s="17" t="str">
        <f>[1]Hoja1!H220</f>
        <v xml:space="preserve">AUXILIAR ADMINISTRATIVO                 </v>
      </c>
      <c r="E225" s="16" t="s">
        <v>1902</v>
      </c>
      <c r="F225" s="16" t="str">
        <f>[1]Hoja1!AH220</f>
        <v xml:space="preserve">Femenino  </v>
      </c>
      <c r="G225" s="18">
        <f>[1]Hoja1!K220</f>
        <v>30000</v>
      </c>
      <c r="H225" s="18">
        <f>[1]Hoja1!U220</f>
        <v>0</v>
      </c>
      <c r="I225" s="18">
        <f>[1]Hoja1!V220</f>
        <v>861</v>
      </c>
      <c r="J225" s="18">
        <f>[1]Hoja1!W220</f>
        <v>912</v>
      </c>
      <c r="K225" s="18">
        <f>[1]Hoja1!X220</f>
        <v>0</v>
      </c>
      <c r="L225" s="18">
        <f>[1]Hoja1!Y220</f>
        <v>0</v>
      </c>
      <c r="M225" s="19">
        <f>[1]Hoja1!Z220</f>
        <v>0</v>
      </c>
      <c r="N225" s="20">
        <f>[1]Hoja1!AC220</f>
        <v>0</v>
      </c>
      <c r="O225" s="20">
        <f>[1]Hoja1!AA220</f>
        <v>0</v>
      </c>
      <c r="P225" s="19">
        <f>[1]Hoja1!AE220</f>
        <v>1773</v>
      </c>
      <c r="Q225" s="19">
        <f>[1]Hoja1!AF220</f>
        <v>28227</v>
      </c>
    </row>
    <row r="226" spans="1:17" s="21" customFormat="1" ht="18" customHeight="1">
      <c r="A226" s="15">
        <v>220</v>
      </c>
      <c r="B226" s="16" t="str">
        <f>[1]Hoja1!G221</f>
        <v xml:space="preserve">14-DIRECCION ADMINISTRATIVA                                                     </v>
      </c>
      <c r="C226" s="17" t="str">
        <f>[1]Hoja1!A221</f>
        <v>JANIL AMANCIA BATISTA BATISTA</v>
      </c>
      <c r="D226" s="17" t="str">
        <f>[1]Hoja1!H221</f>
        <v xml:space="preserve">CONTADOR(A)                             </v>
      </c>
      <c r="E226" s="16" t="s">
        <v>1902</v>
      </c>
      <c r="F226" s="16" t="str">
        <f>[1]Hoja1!AH221</f>
        <v xml:space="preserve">Femenino  </v>
      </c>
      <c r="G226" s="18">
        <f>[1]Hoja1!K221</f>
        <v>53000</v>
      </c>
      <c r="H226" s="18">
        <f>[1]Hoja1!U221</f>
        <v>2277.41</v>
      </c>
      <c r="I226" s="18">
        <f>[1]Hoja1!V221</f>
        <v>1521.1</v>
      </c>
      <c r="J226" s="18">
        <f>[1]Hoja1!W221</f>
        <v>1611.2</v>
      </c>
      <c r="K226" s="18">
        <f>[1]Hoja1!X221</f>
        <v>0</v>
      </c>
      <c r="L226" s="18">
        <f>[1]Hoja1!Y221</f>
        <v>0</v>
      </c>
      <c r="M226" s="19">
        <f>[1]Hoja1!Z221</f>
        <v>0</v>
      </c>
      <c r="N226" s="20">
        <f>[1]Hoja1!AC221</f>
        <v>0</v>
      </c>
      <c r="O226" s="20">
        <f>[1]Hoja1!AA221</f>
        <v>0</v>
      </c>
      <c r="P226" s="19">
        <f>[1]Hoja1!AE221</f>
        <v>5409.71</v>
      </c>
      <c r="Q226" s="19">
        <f>[1]Hoja1!AF221</f>
        <v>47590.29</v>
      </c>
    </row>
    <row r="227" spans="1:17" s="21" customFormat="1" ht="18" customHeight="1">
      <c r="A227" s="15">
        <v>221</v>
      </c>
      <c r="B227" s="16" t="str">
        <f>[1]Hoja1!G222</f>
        <v xml:space="preserve">14-DIRECCION ADMINISTRATIVA                                                     </v>
      </c>
      <c r="C227" s="17" t="str">
        <f>[1]Hoja1!A222</f>
        <v>JOHANA SOLEYDY NUÑEZ CASTILLO</v>
      </c>
      <c r="D227" s="17" t="str">
        <f>[1]Hoja1!H222</f>
        <v xml:space="preserve">AUXILIAR ADMINISTRATIVO                 </v>
      </c>
      <c r="E227" s="16" t="s">
        <v>1902</v>
      </c>
      <c r="F227" s="16" t="str">
        <f>[1]Hoja1!AH222</f>
        <v xml:space="preserve">Femenino  </v>
      </c>
      <c r="G227" s="18">
        <f>[1]Hoja1!K222</f>
        <v>35000</v>
      </c>
      <c r="H227" s="18">
        <f>[1]Hoja1!U222</f>
        <v>0</v>
      </c>
      <c r="I227" s="18">
        <f>[1]Hoja1!V222</f>
        <v>1004.5</v>
      </c>
      <c r="J227" s="18">
        <f>[1]Hoja1!W222</f>
        <v>1064</v>
      </c>
      <c r="K227" s="18">
        <f>[1]Hoja1!X222</f>
        <v>1715.46</v>
      </c>
      <c r="L227" s="18">
        <f>[1]Hoja1!Y222</f>
        <v>0</v>
      </c>
      <c r="M227" s="19">
        <f>[1]Hoja1!Z222</f>
        <v>0</v>
      </c>
      <c r="N227" s="20">
        <f>[1]Hoja1!AC222</f>
        <v>0</v>
      </c>
      <c r="O227" s="20">
        <f>[1]Hoja1!AA222</f>
        <v>0</v>
      </c>
      <c r="P227" s="19">
        <f>[1]Hoja1!AE222</f>
        <v>3783.96</v>
      </c>
      <c r="Q227" s="19">
        <f>[1]Hoja1!AF222</f>
        <v>31216.04</v>
      </c>
    </row>
    <row r="228" spans="1:17" s="21" customFormat="1" ht="18" customHeight="1">
      <c r="A228" s="22">
        <v>222</v>
      </c>
      <c r="B228" s="16" t="str">
        <f>[1]Hoja1!G223</f>
        <v xml:space="preserve">14-DIRECCION ADMINISTRATIVA                                                     </v>
      </c>
      <c r="C228" s="17" t="str">
        <f>[1]Hoja1!A223</f>
        <v>JORMARY CATHERINE SENCION JIMENEZ</v>
      </c>
      <c r="D228" s="17" t="str">
        <f>[1]Hoja1!H223</f>
        <v xml:space="preserve">AUXILIAR ADMINISTRATIVO                 </v>
      </c>
      <c r="E228" s="16" t="s">
        <v>1902</v>
      </c>
      <c r="F228" s="16" t="str">
        <f>[1]Hoja1!AH223</f>
        <v xml:space="preserve">Femenino  </v>
      </c>
      <c r="G228" s="18">
        <f>[1]Hoja1!K223</f>
        <v>35000</v>
      </c>
      <c r="H228" s="18">
        <f>[1]Hoja1!U223</f>
        <v>0</v>
      </c>
      <c r="I228" s="18">
        <f>[1]Hoja1!V223</f>
        <v>1004.5</v>
      </c>
      <c r="J228" s="18">
        <f>[1]Hoja1!W223</f>
        <v>1064</v>
      </c>
      <c r="K228" s="18">
        <f>[1]Hoja1!X223</f>
        <v>0</v>
      </c>
      <c r="L228" s="18">
        <f>[1]Hoja1!Y223</f>
        <v>0</v>
      </c>
      <c r="M228" s="19">
        <f>[1]Hoja1!Z223</f>
        <v>0</v>
      </c>
      <c r="N228" s="20">
        <f>[1]Hoja1!AC223</f>
        <v>0</v>
      </c>
      <c r="O228" s="20">
        <f>[1]Hoja1!AA223</f>
        <v>0</v>
      </c>
      <c r="P228" s="19">
        <f>[1]Hoja1!AE223</f>
        <v>2068.5</v>
      </c>
      <c r="Q228" s="19">
        <f>[1]Hoja1!AF223</f>
        <v>32931.5</v>
      </c>
    </row>
    <row r="229" spans="1:17" s="21" customFormat="1" ht="18" customHeight="1">
      <c r="A229" s="15">
        <v>223</v>
      </c>
      <c r="B229" s="16" t="str">
        <f>[1]Hoja1!G224</f>
        <v xml:space="preserve">14-DIRECCION ADMINISTRATIVA                                                     </v>
      </c>
      <c r="C229" s="17" t="str">
        <f>[1]Hoja1!A224</f>
        <v>MARIBEL JIMENEZ MOLINA</v>
      </c>
      <c r="D229" s="17" t="str">
        <f>[1]Hoja1!H224</f>
        <v xml:space="preserve">AUXILIAR ADMINISTRATIVO                 </v>
      </c>
      <c r="E229" s="16" t="s">
        <v>1902</v>
      </c>
      <c r="F229" s="16" t="str">
        <f>[1]Hoja1!AH224</f>
        <v xml:space="preserve">Femenino  </v>
      </c>
      <c r="G229" s="18">
        <f>[1]Hoja1!K224</f>
        <v>30000</v>
      </c>
      <c r="H229" s="18">
        <f>[1]Hoja1!U224</f>
        <v>0</v>
      </c>
      <c r="I229" s="18">
        <f>[1]Hoja1!V224</f>
        <v>861</v>
      </c>
      <c r="J229" s="18">
        <f>[1]Hoja1!W224</f>
        <v>912</v>
      </c>
      <c r="K229" s="18">
        <f>[1]Hoja1!X224</f>
        <v>0</v>
      </c>
      <c r="L229" s="18">
        <f>[1]Hoja1!Y224</f>
        <v>0</v>
      </c>
      <c r="M229" s="19">
        <f>[1]Hoja1!Z224</f>
        <v>0</v>
      </c>
      <c r="N229" s="20">
        <f>[1]Hoja1!AC224</f>
        <v>0</v>
      </c>
      <c r="O229" s="20">
        <f>[1]Hoja1!AA224</f>
        <v>0</v>
      </c>
      <c r="P229" s="19">
        <f>[1]Hoja1!AE224</f>
        <v>1773</v>
      </c>
      <c r="Q229" s="19">
        <f>[1]Hoja1!AF224</f>
        <v>28227</v>
      </c>
    </row>
    <row r="230" spans="1:17" s="21" customFormat="1" ht="18" customHeight="1">
      <c r="A230" s="15">
        <v>224</v>
      </c>
      <c r="B230" s="16" t="str">
        <f>[1]Hoja1!G225</f>
        <v xml:space="preserve">14-DIRECCION ADMINISTRATIVA                                                     </v>
      </c>
      <c r="C230" s="17" t="str">
        <f>[1]Hoja1!A225</f>
        <v>ROSA ELENA GARCIA MEDINA</v>
      </c>
      <c r="D230" s="17" t="str">
        <f>[1]Hoja1!H225</f>
        <v xml:space="preserve">ANALISTA                                </v>
      </c>
      <c r="E230" s="16" t="s">
        <v>1902</v>
      </c>
      <c r="F230" s="16" t="str">
        <f>[1]Hoja1!AH225</f>
        <v xml:space="preserve">Femenino  </v>
      </c>
      <c r="G230" s="18">
        <f>[1]Hoja1!K225</f>
        <v>50000</v>
      </c>
      <c r="H230" s="18">
        <f>[1]Hoja1!U225</f>
        <v>1854</v>
      </c>
      <c r="I230" s="18">
        <f>[1]Hoja1!V225</f>
        <v>1435</v>
      </c>
      <c r="J230" s="18">
        <f>[1]Hoja1!W225</f>
        <v>1520</v>
      </c>
      <c r="K230" s="18">
        <f>[1]Hoja1!X225</f>
        <v>0</v>
      </c>
      <c r="L230" s="18">
        <f>[1]Hoja1!Y225</f>
        <v>0</v>
      </c>
      <c r="M230" s="19">
        <f>[1]Hoja1!Z225</f>
        <v>13250.37</v>
      </c>
      <c r="N230" s="20">
        <f>[1]Hoja1!AC225</f>
        <v>0</v>
      </c>
      <c r="O230" s="20">
        <f>[1]Hoja1!AA225</f>
        <v>100</v>
      </c>
      <c r="P230" s="19">
        <f>[1]Hoja1!AE225</f>
        <v>18159.37</v>
      </c>
      <c r="Q230" s="19">
        <f>[1]Hoja1!AF225</f>
        <v>31840.63</v>
      </c>
    </row>
    <row r="231" spans="1:17" s="21" customFormat="1" ht="18" customHeight="1">
      <c r="A231" s="15">
        <v>225</v>
      </c>
      <c r="B231" s="16" t="str">
        <f>[1]Hoja1!G226</f>
        <v xml:space="preserve">14-DIRECCION ADMINISTRATIVA                                                     </v>
      </c>
      <c r="C231" s="17" t="str">
        <f>[1]Hoja1!A226</f>
        <v>SANDY LINLEY CATANO DEL ROSARIO</v>
      </c>
      <c r="D231" s="17" t="str">
        <f>[1]Hoja1!H226</f>
        <v xml:space="preserve">AUXILIAR ADMINISTRATIVO                 </v>
      </c>
      <c r="E231" s="16" t="s">
        <v>1902</v>
      </c>
      <c r="F231" s="16" t="str">
        <f>[1]Hoja1!AH226</f>
        <v xml:space="preserve">Femenino  </v>
      </c>
      <c r="G231" s="18">
        <f>[1]Hoja1!K226</f>
        <v>26000</v>
      </c>
      <c r="H231" s="18">
        <f>[1]Hoja1!U226</f>
        <v>0</v>
      </c>
      <c r="I231" s="18">
        <f>[1]Hoja1!V226</f>
        <v>746.2</v>
      </c>
      <c r="J231" s="18">
        <f>[1]Hoja1!W226</f>
        <v>790.4</v>
      </c>
      <c r="K231" s="18">
        <f>[1]Hoja1!X226</f>
        <v>0</v>
      </c>
      <c r="L231" s="18">
        <f>[1]Hoja1!Y226</f>
        <v>0</v>
      </c>
      <c r="M231" s="19">
        <f>[1]Hoja1!Z226</f>
        <v>0</v>
      </c>
      <c r="N231" s="20">
        <f>[1]Hoja1!AC226</f>
        <v>0</v>
      </c>
      <c r="O231" s="20">
        <f>[1]Hoja1!AA226</f>
        <v>0</v>
      </c>
      <c r="P231" s="19">
        <f>[1]Hoja1!AE226</f>
        <v>1536.6</v>
      </c>
      <c r="Q231" s="19">
        <f>[1]Hoja1!AF226</f>
        <v>24463.4</v>
      </c>
    </row>
    <row r="232" spans="1:17" s="21" customFormat="1" ht="18" customHeight="1">
      <c r="A232" s="22">
        <v>226</v>
      </c>
      <c r="B232" s="16" t="str">
        <f>[1]Hoja1!G227</f>
        <v xml:space="preserve">14.1-DPTO. DE SEGURIDAD                                                         </v>
      </c>
      <c r="C232" s="17" t="str">
        <f>[1]Hoja1!A227</f>
        <v>JUAN DE MATA DOMINGUEZ ALVAREZ</v>
      </c>
      <c r="D232" s="17" t="str">
        <f>[1]Hoja1!H227</f>
        <v xml:space="preserve">SEGURIDAD                               </v>
      </c>
      <c r="E232" s="16" t="s">
        <v>1902</v>
      </c>
      <c r="F232" s="16" t="str">
        <f>[1]Hoja1!AH227</f>
        <v xml:space="preserve">Masculino </v>
      </c>
      <c r="G232" s="18">
        <f>[1]Hoja1!K227</f>
        <v>15000</v>
      </c>
      <c r="H232" s="18">
        <f>[1]Hoja1!U227</f>
        <v>0</v>
      </c>
      <c r="I232" s="18">
        <f>[1]Hoja1!V227</f>
        <v>430.5</v>
      </c>
      <c r="J232" s="18">
        <f>[1]Hoja1!W227</f>
        <v>456</v>
      </c>
      <c r="K232" s="18">
        <f>[1]Hoja1!X227</f>
        <v>0</v>
      </c>
      <c r="L232" s="18">
        <f>[1]Hoja1!Y227</f>
        <v>0</v>
      </c>
      <c r="M232" s="19">
        <f>[1]Hoja1!Z227</f>
        <v>0</v>
      </c>
      <c r="N232" s="20">
        <f>[1]Hoja1!AC227</f>
        <v>0</v>
      </c>
      <c r="O232" s="20">
        <f>[1]Hoja1!AA227</f>
        <v>0</v>
      </c>
      <c r="P232" s="19">
        <f>[1]Hoja1!AE227</f>
        <v>886.5</v>
      </c>
      <c r="Q232" s="19">
        <f>[1]Hoja1!AF227</f>
        <v>14113.5</v>
      </c>
    </row>
    <row r="233" spans="1:17" s="21" customFormat="1" ht="18" customHeight="1">
      <c r="A233" s="15">
        <v>227</v>
      </c>
      <c r="B233" s="16" t="str">
        <f>[1]Hoja1!G228</f>
        <v xml:space="preserve">14.1-DPTO. DE SEGURIDAD                                                         </v>
      </c>
      <c r="C233" s="17" t="str">
        <f>[1]Hoja1!A228</f>
        <v>NARCISO YSIDRO HERNANDEZ DISLA</v>
      </c>
      <c r="D233" s="17" t="str">
        <f>[1]Hoja1!H228</f>
        <v xml:space="preserve">SEGURIDAD                               </v>
      </c>
      <c r="E233" s="16" t="s">
        <v>1902</v>
      </c>
      <c r="F233" s="16" t="str">
        <f>[1]Hoja1!AH228</f>
        <v xml:space="preserve">Masculino </v>
      </c>
      <c r="G233" s="18">
        <f>[1]Hoja1!K228</f>
        <v>12000</v>
      </c>
      <c r="H233" s="18">
        <f>[1]Hoja1!U228</f>
        <v>0</v>
      </c>
      <c r="I233" s="18">
        <f>[1]Hoja1!V228</f>
        <v>344.4</v>
      </c>
      <c r="J233" s="18">
        <f>[1]Hoja1!W228</f>
        <v>364.8</v>
      </c>
      <c r="K233" s="18">
        <f>[1]Hoja1!X228</f>
        <v>0</v>
      </c>
      <c r="L233" s="18">
        <f>[1]Hoja1!Y228</f>
        <v>0</v>
      </c>
      <c r="M233" s="19">
        <f>[1]Hoja1!Z228</f>
        <v>0</v>
      </c>
      <c r="N233" s="20">
        <f>[1]Hoja1!AC228</f>
        <v>0</v>
      </c>
      <c r="O233" s="20">
        <f>[1]Hoja1!AA228</f>
        <v>0</v>
      </c>
      <c r="P233" s="19">
        <f>[1]Hoja1!AE228</f>
        <v>709.2</v>
      </c>
      <c r="Q233" s="19">
        <f>[1]Hoja1!AF228</f>
        <v>11290.8</v>
      </c>
    </row>
    <row r="234" spans="1:17" s="21" customFormat="1" ht="18" customHeight="1">
      <c r="A234" s="15">
        <v>228</v>
      </c>
      <c r="B234" s="16" t="str">
        <f>[1]Hoja1!G229</f>
        <v xml:space="preserve">14.2-DPTO. SERVICIOS GENERALES                                                  </v>
      </c>
      <c r="C234" s="17" t="str">
        <f>[1]Hoja1!A229</f>
        <v>AGUSTIN PEGUERO ARIAS</v>
      </c>
      <c r="D234" s="17" t="str">
        <f>[1]Hoja1!H229</f>
        <v xml:space="preserve">JARDINERO                               </v>
      </c>
      <c r="E234" s="16" t="s">
        <v>1902</v>
      </c>
      <c r="F234" s="16" t="str">
        <f>[1]Hoja1!AH229</f>
        <v xml:space="preserve">Masculino </v>
      </c>
      <c r="G234" s="18">
        <f>[1]Hoja1!K229</f>
        <v>23500</v>
      </c>
      <c r="H234" s="18">
        <f>[1]Hoja1!U229</f>
        <v>0</v>
      </c>
      <c r="I234" s="18">
        <f>[1]Hoja1!V229</f>
        <v>674.45</v>
      </c>
      <c r="J234" s="18">
        <f>[1]Hoja1!W229</f>
        <v>714.4</v>
      </c>
      <c r="K234" s="18">
        <f>[1]Hoja1!X229</f>
        <v>0</v>
      </c>
      <c r="L234" s="18">
        <f>[1]Hoja1!Y229</f>
        <v>0</v>
      </c>
      <c r="M234" s="19">
        <f>[1]Hoja1!Z229</f>
        <v>4246.91</v>
      </c>
      <c r="N234" s="20">
        <f>[1]Hoja1!AC229</f>
        <v>0</v>
      </c>
      <c r="O234" s="20">
        <f>[1]Hoja1!AA229</f>
        <v>0</v>
      </c>
      <c r="P234" s="19">
        <f>[1]Hoja1!AE229</f>
        <v>5635.76</v>
      </c>
      <c r="Q234" s="19">
        <f>[1]Hoja1!AF229</f>
        <v>17864.240000000002</v>
      </c>
    </row>
    <row r="235" spans="1:17" s="21" customFormat="1" ht="18" customHeight="1">
      <c r="A235" s="15">
        <v>229</v>
      </c>
      <c r="B235" s="16" t="str">
        <f>[1]Hoja1!G230</f>
        <v xml:space="preserve">14.2-DPTO. SERVICIOS GENERALES                                                  </v>
      </c>
      <c r="C235" s="17" t="str">
        <f>[1]Hoja1!A230</f>
        <v>AMPARO MONTERO</v>
      </c>
      <c r="D235" s="17" t="str">
        <f>[1]Hoja1!H230</f>
        <v xml:space="preserve">CONSERJE                                </v>
      </c>
      <c r="E235" s="16" t="s">
        <v>1902</v>
      </c>
      <c r="F235" s="16" t="str">
        <f>[1]Hoja1!AH230</f>
        <v xml:space="preserve">Femenino  </v>
      </c>
      <c r="G235" s="18">
        <f>[1]Hoja1!K230</f>
        <v>22000</v>
      </c>
      <c r="H235" s="18">
        <f>[1]Hoja1!U230</f>
        <v>0</v>
      </c>
      <c r="I235" s="18">
        <f>[1]Hoja1!V230</f>
        <v>631.4</v>
      </c>
      <c r="J235" s="18">
        <f>[1]Hoja1!W230</f>
        <v>668.8</v>
      </c>
      <c r="K235" s="18">
        <f>[1]Hoja1!X230</f>
        <v>0</v>
      </c>
      <c r="L235" s="18">
        <f>[1]Hoja1!Y230</f>
        <v>0</v>
      </c>
      <c r="M235" s="19">
        <f>[1]Hoja1!Z230</f>
        <v>0</v>
      </c>
      <c r="N235" s="20">
        <f>[1]Hoja1!AC230</f>
        <v>0</v>
      </c>
      <c r="O235" s="20">
        <f>[1]Hoja1!AA230</f>
        <v>0</v>
      </c>
      <c r="P235" s="19">
        <f>[1]Hoja1!AE230</f>
        <v>1300.2</v>
      </c>
      <c r="Q235" s="19">
        <f>[1]Hoja1!AF230</f>
        <v>20699.8</v>
      </c>
    </row>
    <row r="236" spans="1:17" s="21" customFormat="1" ht="18" customHeight="1">
      <c r="A236" s="22">
        <v>230</v>
      </c>
      <c r="B236" s="16" t="str">
        <f>[1]Hoja1!G231</f>
        <v xml:space="preserve">14.2-DPTO. SERVICIOS GENERALES                                                  </v>
      </c>
      <c r="C236" s="17" t="str">
        <f>[1]Hoja1!A231</f>
        <v>ANA MARIA ACOSTA</v>
      </c>
      <c r="D236" s="17" t="str">
        <f>[1]Hoja1!H231</f>
        <v xml:space="preserve">CONSERJE                                </v>
      </c>
      <c r="E236" s="16" t="s">
        <v>1902</v>
      </c>
      <c r="F236" s="16" t="str">
        <f>[1]Hoja1!AH231</f>
        <v xml:space="preserve">Femenino  </v>
      </c>
      <c r="G236" s="18">
        <f>[1]Hoja1!K231</f>
        <v>22000</v>
      </c>
      <c r="H236" s="18">
        <f>[1]Hoja1!U231</f>
        <v>0</v>
      </c>
      <c r="I236" s="18">
        <f>[1]Hoja1!V231</f>
        <v>631.4</v>
      </c>
      <c r="J236" s="18">
        <f>[1]Hoja1!W231</f>
        <v>668.8</v>
      </c>
      <c r="K236" s="18">
        <f>[1]Hoja1!X231</f>
        <v>0</v>
      </c>
      <c r="L236" s="18">
        <f>[1]Hoja1!Y231</f>
        <v>0</v>
      </c>
      <c r="M236" s="19">
        <f>[1]Hoja1!Z231</f>
        <v>8940.58</v>
      </c>
      <c r="N236" s="20">
        <f>[1]Hoja1!AC231</f>
        <v>0</v>
      </c>
      <c r="O236" s="20">
        <f>[1]Hoja1!AA231</f>
        <v>0</v>
      </c>
      <c r="P236" s="19">
        <f>[1]Hoja1!AE231</f>
        <v>10240.780000000001</v>
      </c>
      <c r="Q236" s="19">
        <f>[1]Hoja1!AF231</f>
        <v>11759.22</v>
      </c>
    </row>
    <row r="237" spans="1:17" s="21" customFormat="1" ht="18" customHeight="1">
      <c r="A237" s="15">
        <v>231</v>
      </c>
      <c r="B237" s="16" t="str">
        <f>[1]Hoja1!G232</f>
        <v xml:space="preserve">14.2-DPTO. SERVICIOS GENERALES                                                  </v>
      </c>
      <c r="C237" s="17" t="str">
        <f>[1]Hoja1!A232</f>
        <v>ANGELA SORIANO CABRERA</v>
      </c>
      <c r="D237" s="17" t="str">
        <f>[1]Hoja1!H232</f>
        <v xml:space="preserve">CONSERJE                                </v>
      </c>
      <c r="E237" s="16" t="s">
        <v>1902</v>
      </c>
      <c r="F237" s="16" t="str">
        <f>[1]Hoja1!AH232</f>
        <v xml:space="preserve">Femenino  </v>
      </c>
      <c r="G237" s="18">
        <f>[1]Hoja1!K232</f>
        <v>20000</v>
      </c>
      <c r="H237" s="18">
        <f>[1]Hoja1!U232</f>
        <v>0</v>
      </c>
      <c r="I237" s="18">
        <f>[1]Hoja1!V232</f>
        <v>574</v>
      </c>
      <c r="J237" s="18">
        <f>[1]Hoja1!W232</f>
        <v>608</v>
      </c>
      <c r="K237" s="18">
        <f>[1]Hoja1!X232</f>
        <v>0</v>
      </c>
      <c r="L237" s="18">
        <f>[1]Hoja1!Y232</f>
        <v>0</v>
      </c>
      <c r="M237" s="19">
        <f>[1]Hoja1!Z232</f>
        <v>9457.4</v>
      </c>
      <c r="N237" s="20">
        <f>[1]Hoja1!AC232</f>
        <v>0</v>
      </c>
      <c r="O237" s="20">
        <f>[1]Hoja1!AA232</f>
        <v>0</v>
      </c>
      <c r="P237" s="19">
        <f>[1]Hoja1!AE232</f>
        <v>10639.4</v>
      </c>
      <c r="Q237" s="19">
        <f>[1]Hoja1!AF232</f>
        <v>9360.6</v>
      </c>
    </row>
    <row r="238" spans="1:17" s="21" customFormat="1" ht="18" customHeight="1">
      <c r="A238" s="15">
        <v>232</v>
      </c>
      <c r="B238" s="16" t="str">
        <f>[1]Hoja1!G233</f>
        <v xml:space="preserve">14.2-DPTO. SERVICIOS GENERALES                                                  </v>
      </c>
      <c r="C238" s="17" t="str">
        <f>[1]Hoja1!A233</f>
        <v>ARISLEIDA REYNOSO HERASME</v>
      </c>
      <c r="D238" s="17" t="str">
        <f>[1]Hoja1!H233</f>
        <v xml:space="preserve">CONSERJE                                </v>
      </c>
      <c r="E238" s="16" t="s">
        <v>1902</v>
      </c>
      <c r="F238" s="16" t="str">
        <f>[1]Hoja1!AH233</f>
        <v xml:space="preserve">Femenino  </v>
      </c>
      <c r="G238" s="18">
        <f>[1]Hoja1!K233</f>
        <v>21000</v>
      </c>
      <c r="H238" s="18">
        <f>[1]Hoja1!U233</f>
        <v>0</v>
      </c>
      <c r="I238" s="18">
        <f>[1]Hoja1!V233</f>
        <v>602.70000000000005</v>
      </c>
      <c r="J238" s="18">
        <f>[1]Hoja1!W233</f>
        <v>638.4</v>
      </c>
      <c r="K238" s="18">
        <f>[1]Hoja1!X233</f>
        <v>0</v>
      </c>
      <c r="L238" s="18">
        <f>[1]Hoja1!Y233</f>
        <v>0</v>
      </c>
      <c r="M238" s="19">
        <f>[1]Hoja1!Z233</f>
        <v>15318.79</v>
      </c>
      <c r="N238" s="20">
        <f>[1]Hoja1!AC233</f>
        <v>0</v>
      </c>
      <c r="O238" s="20">
        <f>[1]Hoja1!AA233</f>
        <v>0</v>
      </c>
      <c r="P238" s="19">
        <f>[1]Hoja1!AE233</f>
        <v>16559.89</v>
      </c>
      <c r="Q238" s="19">
        <f>[1]Hoja1!AF233</f>
        <v>4440.1099999999997</v>
      </c>
    </row>
    <row r="239" spans="1:17" s="21" customFormat="1" ht="18" customHeight="1">
      <c r="A239" s="15">
        <v>233</v>
      </c>
      <c r="B239" s="16" t="str">
        <f>[1]Hoja1!G234</f>
        <v xml:space="preserve">14.2-DPTO. SERVICIOS GENERALES                                                  </v>
      </c>
      <c r="C239" s="17" t="str">
        <f>[1]Hoja1!A234</f>
        <v>ARSENIO SEPULVEDA VALLEJO</v>
      </c>
      <c r="D239" s="17" t="str">
        <f>[1]Hoja1!H234</f>
        <v xml:space="preserve">AYUDANTE DE MANTENIMIENTO               </v>
      </c>
      <c r="E239" s="16" t="s">
        <v>1902</v>
      </c>
      <c r="F239" s="16" t="str">
        <f>[1]Hoja1!AH234</f>
        <v xml:space="preserve">Masculino </v>
      </c>
      <c r="G239" s="18">
        <f>[1]Hoja1!K234</f>
        <v>25000</v>
      </c>
      <c r="H239" s="18">
        <f>[1]Hoja1!U234</f>
        <v>0</v>
      </c>
      <c r="I239" s="18">
        <f>[1]Hoja1!V234</f>
        <v>717.5</v>
      </c>
      <c r="J239" s="18">
        <f>[1]Hoja1!W234</f>
        <v>760</v>
      </c>
      <c r="K239" s="18">
        <f>[1]Hoja1!X234</f>
        <v>0</v>
      </c>
      <c r="L239" s="18">
        <f>[1]Hoja1!Y234</f>
        <v>0</v>
      </c>
      <c r="M239" s="19">
        <f>[1]Hoja1!Z234</f>
        <v>0</v>
      </c>
      <c r="N239" s="20">
        <f>[1]Hoja1!AC234</f>
        <v>0</v>
      </c>
      <c r="O239" s="20">
        <f>[1]Hoja1!AA234</f>
        <v>0</v>
      </c>
      <c r="P239" s="19">
        <f>[1]Hoja1!AE234</f>
        <v>1477.5</v>
      </c>
      <c r="Q239" s="19">
        <f>[1]Hoja1!AF234</f>
        <v>23522.5</v>
      </c>
    </row>
    <row r="240" spans="1:17" s="21" customFormat="1" ht="18" customHeight="1">
      <c r="A240" s="22">
        <v>234</v>
      </c>
      <c r="B240" s="16" t="str">
        <f>[1]Hoja1!G235</f>
        <v xml:space="preserve">14.2-DPTO. SERVICIOS GENERALES                                                  </v>
      </c>
      <c r="C240" s="17" t="str">
        <f>[1]Hoja1!A235</f>
        <v>BEATRIZ MARGARITA CARABALLO DE UREÑA</v>
      </c>
      <c r="D240" s="17" t="str">
        <f>[1]Hoja1!H235</f>
        <v xml:space="preserve">CONSERJE                                </v>
      </c>
      <c r="E240" s="16" t="s">
        <v>1902</v>
      </c>
      <c r="F240" s="16" t="str">
        <f>[1]Hoja1!AH235</f>
        <v xml:space="preserve">Femenino  </v>
      </c>
      <c r="G240" s="18">
        <f>[1]Hoja1!K235</f>
        <v>20000</v>
      </c>
      <c r="H240" s="18">
        <f>[1]Hoja1!U235</f>
        <v>0</v>
      </c>
      <c r="I240" s="18">
        <f>[1]Hoja1!V235</f>
        <v>574</v>
      </c>
      <c r="J240" s="18">
        <f>[1]Hoja1!W235</f>
        <v>608</v>
      </c>
      <c r="K240" s="18">
        <f>[1]Hoja1!X235</f>
        <v>0</v>
      </c>
      <c r="L240" s="18">
        <f>[1]Hoja1!Y235</f>
        <v>0</v>
      </c>
      <c r="M240" s="19">
        <f>[1]Hoja1!Z235</f>
        <v>0</v>
      </c>
      <c r="N240" s="20">
        <f>[1]Hoja1!AC235</f>
        <v>0</v>
      </c>
      <c r="O240" s="20">
        <f>[1]Hoja1!AA235</f>
        <v>0</v>
      </c>
      <c r="P240" s="19">
        <f>[1]Hoja1!AE235</f>
        <v>1182</v>
      </c>
      <c r="Q240" s="19">
        <f>[1]Hoja1!AF235</f>
        <v>18818</v>
      </c>
    </row>
    <row r="241" spans="1:17" s="21" customFormat="1" ht="18" customHeight="1">
      <c r="A241" s="15">
        <v>235</v>
      </c>
      <c r="B241" s="16" t="str">
        <f>[1]Hoja1!G236</f>
        <v xml:space="preserve">14.2-DPTO. SERVICIOS GENERALES                                                  </v>
      </c>
      <c r="C241" s="17" t="str">
        <f>[1]Hoja1!A236</f>
        <v>BENJAMIN ALFONSO JIMENEZ VERAS</v>
      </c>
      <c r="D241" s="17" t="str">
        <f>[1]Hoja1!H236</f>
        <v xml:space="preserve">SUPERVISOR(A)                           </v>
      </c>
      <c r="E241" s="16" t="s">
        <v>1902</v>
      </c>
      <c r="F241" s="16" t="str">
        <f>[1]Hoja1!AH236</f>
        <v xml:space="preserve">Masculino </v>
      </c>
      <c r="G241" s="18">
        <f>[1]Hoja1!K236</f>
        <v>40000</v>
      </c>
      <c r="H241" s="18">
        <f>[1]Hoja1!U236</f>
        <v>442.65</v>
      </c>
      <c r="I241" s="18">
        <f>[1]Hoja1!V236</f>
        <v>1148</v>
      </c>
      <c r="J241" s="18">
        <f>[1]Hoja1!W236</f>
        <v>1216</v>
      </c>
      <c r="K241" s="18">
        <f>[1]Hoja1!X236</f>
        <v>0</v>
      </c>
      <c r="L241" s="18">
        <f>[1]Hoja1!Y236</f>
        <v>0</v>
      </c>
      <c r="M241" s="19">
        <f>[1]Hoja1!Z236</f>
        <v>13666.71</v>
      </c>
      <c r="N241" s="20">
        <f>[1]Hoja1!AC236</f>
        <v>0</v>
      </c>
      <c r="O241" s="20">
        <f>[1]Hoja1!AA236</f>
        <v>100</v>
      </c>
      <c r="P241" s="19">
        <f>[1]Hoja1!AE236</f>
        <v>16573.36</v>
      </c>
      <c r="Q241" s="19">
        <f>[1]Hoja1!AF236</f>
        <v>23426.639999999999</v>
      </c>
    </row>
    <row r="242" spans="1:17" s="21" customFormat="1" ht="18" customHeight="1">
      <c r="A242" s="15">
        <v>236</v>
      </c>
      <c r="B242" s="16" t="str">
        <f>[1]Hoja1!G237</f>
        <v xml:space="preserve">14.2-DPTO. SERVICIOS GENERALES                                                  </v>
      </c>
      <c r="C242" s="17" t="str">
        <f>[1]Hoja1!A237</f>
        <v>BERNALISIS YECENIS RAMIREZ BAEZ</v>
      </c>
      <c r="D242" s="17" t="str">
        <f>[1]Hoja1!H237</f>
        <v xml:space="preserve">CONSERJE                                </v>
      </c>
      <c r="E242" s="16" t="s">
        <v>1902</v>
      </c>
      <c r="F242" s="16" t="str">
        <f>[1]Hoja1!AH237</f>
        <v xml:space="preserve">Femenino  </v>
      </c>
      <c r="G242" s="18">
        <f>[1]Hoja1!K237</f>
        <v>25000</v>
      </c>
      <c r="H242" s="18">
        <f>[1]Hoja1!U237</f>
        <v>0</v>
      </c>
      <c r="I242" s="18">
        <f>[1]Hoja1!V237</f>
        <v>717.5</v>
      </c>
      <c r="J242" s="18">
        <f>[1]Hoja1!W237</f>
        <v>760</v>
      </c>
      <c r="K242" s="18">
        <f>[1]Hoja1!X237</f>
        <v>1715.46</v>
      </c>
      <c r="L242" s="18">
        <f>[1]Hoja1!Y237</f>
        <v>0</v>
      </c>
      <c r="M242" s="19">
        <f>[1]Hoja1!Z237</f>
        <v>2053</v>
      </c>
      <c r="N242" s="20">
        <f>[1]Hoja1!AC237</f>
        <v>0</v>
      </c>
      <c r="O242" s="20">
        <f>[1]Hoja1!AA237</f>
        <v>0</v>
      </c>
      <c r="P242" s="19">
        <f>[1]Hoja1!AE237</f>
        <v>5245.96</v>
      </c>
      <c r="Q242" s="19">
        <f>[1]Hoja1!AF237</f>
        <v>19754.04</v>
      </c>
    </row>
    <row r="243" spans="1:17" s="21" customFormat="1" ht="18" customHeight="1">
      <c r="A243" s="15">
        <v>237</v>
      </c>
      <c r="B243" s="16" t="str">
        <f>[1]Hoja1!G238</f>
        <v xml:space="preserve">14.2-DPTO. SERVICIOS GENERALES                                                  </v>
      </c>
      <c r="C243" s="17" t="str">
        <f>[1]Hoja1!A238</f>
        <v>CANDIDA CUEVAS GERARDO</v>
      </c>
      <c r="D243" s="17" t="str">
        <f>[1]Hoja1!H238</f>
        <v xml:space="preserve">CONSERJE                                </v>
      </c>
      <c r="E243" s="16" t="s">
        <v>1902</v>
      </c>
      <c r="F243" s="16" t="str">
        <f>[1]Hoja1!AH238</f>
        <v xml:space="preserve">Femenino  </v>
      </c>
      <c r="G243" s="18">
        <f>[1]Hoja1!K238</f>
        <v>20000</v>
      </c>
      <c r="H243" s="18">
        <f>[1]Hoja1!U238</f>
        <v>0</v>
      </c>
      <c r="I243" s="18">
        <f>[1]Hoja1!V238</f>
        <v>574</v>
      </c>
      <c r="J243" s="18">
        <f>[1]Hoja1!W238</f>
        <v>608</v>
      </c>
      <c r="K243" s="18">
        <f>[1]Hoja1!X238</f>
        <v>0</v>
      </c>
      <c r="L243" s="18">
        <f>[1]Hoja1!Y238</f>
        <v>0</v>
      </c>
      <c r="M243" s="19">
        <f>[1]Hoja1!Z238</f>
        <v>0</v>
      </c>
      <c r="N243" s="20">
        <f>[1]Hoja1!AC238</f>
        <v>0</v>
      </c>
      <c r="O243" s="20">
        <f>[1]Hoja1!AA238</f>
        <v>0</v>
      </c>
      <c r="P243" s="19">
        <f>[1]Hoja1!AE238</f>
        <v>1182</v>
      </c>
      <c r="Q243" s="19">
        <f>[1]Hoja1!AF238</f>
        <v>18818</v>
      </c>
    </row>
    <row r="244" spans="1:17" s="21" customFormat="1" ht="18" customHeight="1">
      <c r="A244" s="22">
        <v>238</v>
      </c>
      <c r="B244" s="16" t="str">
        <f>[1]Hoja1!G239</f>
        <v xml:space="preserve">14.2-DPTO. SERVICIOS GENERALES                                                  </v>
      </c>
      <c r="C244" s="17" t="str">
        <f>[1]Hoja1!A239</f>
        <v>CARMEN ALTAGRACIA SUERO DE PEREZ</v>
      </c>
      <c r="D244" s="17" t="str">
        <f>[1]Hoja1!H239</f>
        <v xml:space="preserve">AYUDANTE DE MANTENIMIENTO               </v>
      </c>
      <c r="E244" s="16" t="s">
        <v>1902</v>
      </c>
      <c r="F244" s="16" t="str">
        <f>[1]Hoja1!AH239</f>
        <v xml:space="preserve">Femenino  </v>
      </c>
      <c r="G244" s="18">
        <f>[1]Hoja1!K239</f>
        <v>20000</v>
      </c>
      <c r="H244" s="18">
        <f>[1]Hoja1!U239</f>
        <v>0</v>
      </c>
      <c r="I244" s="18">
        <f>[1]Hoja1!V239</f>
        <v>574</v>
      </c>
      <c r="J244" s="18">
        <f>[1]Hoja1!W239</f>
        <v>608</v>
      </c>
      <c r="K244" s="18">
        <f>[1]Hoja1!X239</f>
        <v>0</v>
      </c>
      <c r="L244" s="18">
        <f>[1]Hoja1!Y239</f>
        <v>0</v>
      </c>
      <c r="M244" s="19">
        <f>[1]Hoja1!Z239</f>
        <v>0</v>
      </c>
      <c r="N244" s="20">
        <f>[1]Hoja1!AC239</f>
        <v>0</v>
      </c>
      <c r="O244" s="20">
        <f>[1]Hoja1!AA239</f>
        <v>0</v>
      </c>
      <c r="P244" s="19">
        <f>[1]Hoja1!AE239</f>
        <v>1182</v>
      </c>
      <c r="Q244" s="19">
        <f>[1]Hoja1!AF239</f>
        <v>18818</v>
      </c>
    </row>
    <row r="245" spans="1:17" s="21" customFormat="1" ht="18" customHeight="1">
      <c r="A245" s="15">
        <v>239</v>
      </c>
      <c r="B245" s="16" t="str">
        <f>[1]Hoja1!G240</f>
        <v xml:space="preserve">14.2-DPTO. SERVICIOS GENERALES                                                  </v>
      </c>
      <c r="C245" s="17" t="str">
        <f>[1]Hoja1!A240</f>
        <v>CAYETANA CROUSSET PAREDES</v>
      </c>
      <c r="D245" s="17" t="str">
        <f>[1]Hoja1!H240</f>
        <v xml:space="preserve">CONSERJE                                </v>
      </c>
      <c r="E245" s="16" t="s">
        <v>1902</v>
      </c>
      <c r="F245" s="16" t="str">
        <f>[1]Hoja1!AH240</f>
        <v xml:space="preserve">Femenino  </v>
      </c>
      <c r="G245" s="18">
        <f>[1]Hoja1!K240</f>
        <v>21000</v>
      </c>
      <c r="H245" s="18">
        <f>[1]Hoja1!U240</f>
        <v>0</v>
      </c>
      <c r="I245" s="18">
        <f>[1]Hoja1!V240</f>
        <v>602.70000000000005</v>
      </c>
      <c r="J245" s="18">
        <f>[1]Hoja1!W240</f>
        <v>638.4</v>
      </c>
      <c r="K245" s="18">
        <f>[1]Hoja1!X240</f>
        <v>0</v>
      </c>
      <c r="L245" s="18">
        <f>[1]Hoja1!Y240</f>
        <v>0</v>
      </c>
      <c r="M245" s="19">
        <f>[1]Hoja1!Z240</f>
        <v>9453.18</v>
      </c>
      <c r="N245" s="20">
        <f>[1]Hoja1!AC240</f>
        <v>0</v>
      </c>
      <c r="O245" s="20">
        <f>[1]Hoja1!AA240</f>
        <v>0</v>
      </c>
      <c r="P245" s="19">
        <f>[1]Hoja1!AE240</f>
        <v>10694.28</v>
      </c>
      <c r="Q245" s="19">
        <f>[1]Hoja1!AF240</f>
        <v>10305.719999999999</v>
      </c>
    </row>
    <row r="246" spans="1:17" s="21" customFormat="1" ht="18" customHeight="1">
      <c r="A246" s="15">
        <v>240</v>
      </c>
      <c r="B246" s="16" t="str">
        <f>[1]Hoja1!G241</f>
        <v xml:space="preserve">14.2-DPTO. SERVICIOS GENERALES                                                  </v>
      </c>
      <c r="C246" s="17" t="str">
        <f>[1]Hoja1!A241</f>
        <v>CHARLIS ROSARIO SUAREZ</v>
      </c>
      <c r="D246" s="17" t="str">
        <f>[1]Hoja1!H241</f>
        <v xml:space="preserve">PLOMERO                                 </v>
      </c>
      <c r="E246" s="16" t="s">
        <v>1902</v>
      </c>
      <c r="F246" s="16" t="str">
        <f>[1]Hoja1!AH241</f>
        <v xml:space="preserve">Masculino </v>
      </c>
      <c r="G246" s="18">
        <f>[1]Hoja1!K241</f>
        <v>25000</v>
      </c>
      <c r="H246" s="18">
        <f>[1]Hoja1!U241</f>
        <v>0</v>
      </c>
      <c r="I246" s="18">
        <f>[1]Hoja1!V241</f>
        <v>717.5</v>
      </c>
      <c r="J246" s="18">
        <f>[1]Hoja1!W241</f>
        <v>760</v>
      </c>
      <c r="K246" s="18">
        <f>[1]Hoja1!X241</f>
        <v>0</v>
      </c>
      <c r="L246" s="18">
        <f>[1]Hoja1!Y241</f>
        <v>0</v>
      </c>
      <c r="M246" s="19">
        <f>[1]Hoja1!Z241</f>
        <v>10120.959999999999</v>
      </c>
      <c r="N246" s="20">
        <f>[1]Hoja1!AC241</f>
        <v>0</v>
      </c>
      <c r="O246" s="20">
        <f>[1]Hoja1!AA241</f>
        <v>0</v>
      </c>
      <c r="P246" s="19">
        <f>[1]Hoja1!AE241</f>
        <v>11598.46</v>
      </c>
      <c r="Q246" s="19">
        <f>[1]Hoja1!AF241</f>
        <v>13401.54</v>
      </c>
    </row>
    <row r="247" spans="1:17" s="21" customFormat="1" ht="18" customHeight="1">
      <c r="A247" s="15">
        <v>241</v>
      </c>
      <c r="B247" s="16" t="str">
        <f>[1]Hoja1!G242</f>
        <v xml:space="preserve">14.2-DPTO. SERVICIOS GENERALES                                                  </v>
      </c>
      <c r="C247" s="17" t="str">
        <f>[1]Hoja1!A242</f>
        <v>DOMINGO ANTONIO CUEVAS GONZALEZ</v>
      </c>
      <c r="D247" s="17" t="str">
        <f>[1]Hoja1!H242</f>
        <v xml:space="preserve">AUXILIAR ADMINISTRATIVO                 </v>
      </c>
      <c r="E247" s="16" t="s">
        <v>1902</v>
      </c>
      <c r="F247" s="16" t="str">
        <f>[1]Hoja1!AH242</f>
        <v xml:space="preserve">Masculino </v>
      </c>
      <c r="G247" s="18">
        <f>[1]Hoja1!K242</f>
        <v>35000</v>
      </c>
      <c r="H247" s="18">
        <f>[1]Hoja1!U242</f>
        <v>0</v>
      </c>
      <c r="I247" s="18">
        <f>[1]Hoja1!V242</f>
        <v>1004.5</v>
      </c>
      <c r="J247" s="18">
        <f>[1]Hoja1!W242</f>
        <v>1064</v>
      </c>
      <c r="K247" s="18">
        <f>[1]Hoja1!X242</f>
        <v>0</v>
      </c>
      <c r="L247" s="18">
        <f>[1]Hoja1!Y242</f>
        <v>0</v>
      </c>
      <c r="M247" s="19">
        <f>[1]Hoja1!Z242</f>
        <v>500</v>
      </c>
      <c r="N247" s="20">
        <f>[1]Hoja1!AC242</f>
        <v>0</v>
      </c>
      <c r="O247" s="20">
        <f>[1]Hoja1!AA242</f>
        <v>0</v>
      </c>
      <c r="P247" s="19">
        <f>[1]Hoja1!AE242</f>
        <v>2568.5</v>
      </c>
      <c r="Q247" s="19">
        <f>[1]Hoja1!AF242</f>
        <v>32431.5</v>
      </c>
    </row>
    <row r="248" spans="1:17" s="21" customFormat="1" ht="18" customHeight="1">
      <c r="A248" s="22">
        <v>242</v>
      </c>
      <c r="B248" s="16" t="str">
        <f>[1]Hoja1!G243</f>
        <v xml:space="preserve">14.2-DPTO. SERVICIOS GENERALES                                                  </v>
      </c>
      <c r="C248" s="17" t="str">
        <f>[1]Hoja1!A243</f>
        <v>EDUARDO ANTONIO TINEO VENTURA</v>
      </c>
      <c r="D248" s="17" t="str">
        <f>[1]Hoja1!H243</f>
        <v xml:space="preserve">ENCARGADO(A)                            </v>
      </c>
      <c r="E248" s="16" t="s">
        <v>1902</v>
      </c>
      <c r="F248" s="16" t="str">
        <f>[1]Hoja1!AH243</f>
        <v xml:space="preserve">Masculino </v>
      </c>
      <c r="G248" s="18">
        <f>[1]Hoja1!K243</f>
        <v>75000</v>
      </c>
      <c r="H248" s="18">
        <f>[1]Hoja1!U243</f>
        <v>6309.35</v>
      </c>
      <c r="I248" s="18">
        <f>[1]Hoja1!V243</f>
        <v>2152.5</v>
      </c>
      <c r="J248" s="18">
        <f>[1]Hoja1!W243</f>
        <v>2280</v>
      </c>
      <c r="K248" s="18">
        <f>[1]Hoja1!X243</f>
        <v>0</v>
      </c>
      <c r="L248" s="18">
        <f>[1]Hoja1!Y243</f>
        <v>0</v>
      </c>
      <c r="M248" s="19">
        <f>[1]Hoja1!Z243</f>
        <v>1300</v>
      </c>
      <c r="N248" s="20">
        <f>[1]Hoja1!AC243</f>
        <v>0</v>
      </c>
      <c r="O248" s="20">
        <f>[1]Hoja1!AA243</f>
        <v>0</v>
      </c>
      <c r="P248" s="19">
        <f>[1]Hoja1!AE243</f>
        <v>12041.85</v>
      </c>
      <c r="Q248" s="19">
        <f>[1]Hoja1!AF243</f>
        <v>62958.15</v>
      </c>
    </row>
    <row r="249" spans="1:17" s="21" customFormat="1" ht="18" customHeight="1">
      <c r="A249" s="15">
        <v>243</v>
      </c>
      <c r="B249" s="16" t="str">
        <f>[1]Hoja1!G244</f>
        <v xml:space="preserve">14.2-DPTO. SERVICIOS GENERALES                                                  </v>
      </c>
      <c r="C249" s="17" t="str">
        <f>[1]Hoja1!A244</f>
        <v>EDVELIN FAMILIA PEREZ</v>
      </c>
      <c r="D249" s="17" t="str">
        <f>[1]Hoja1!H244</f>
        <v xml:space="preserve">CONSERJE                                </v>
      </c>
      <c r="E249" s="16" t="s">
        <v>1902</v>
      </c>
      <c r="F249" s="16" t="str">
        <f>[1]Hoja1!AH244</f>
        <v xml:space="preserve">Femenino  </v>
      </c>
      <c r="G249" s="18">
        <f>[1]Hoja1!K244</f>
        <v>21000</v>
      </c>
      <c r="H249" s="18">
        <f>[1]Hoja1!U244</f>
        <v>0</v>
      </c>
      <c r="I249" s="18">
        <f>[1]Hoja1!V244</f>
        <v>602.70000000000005</v>
      </c>
      <c r="J249" s="18">
        <f>[1]Hoja1!W244</f>
        <v>638.4</v>
      </c>
      <c r="K249" s="18">
        <f>[1]Hoja1!X244</f>
        <v>0</v>
      </c>
      <c r="L249" s="18">
        <f>[1]Hoja1!Y244</f>
        <v>0</v>
      </c>
      <c r="M249" s="19">
        <f>[1]Hoja1!Z244</f>
        <v>4147.4799999999996</v>
      </c>
      <c r="N249" s="20">
        <f>[1]Hoja1!AC244</f>
        <v>0</v>
      </c>
      <c r="O249" s="20">
        <f>[1]Hoja1!AA244</f>
        <v>0</v>
      </c>
      <c r="P249" s="19">
        <f>[1]Hoja1!AE244</f>
        <v>5388.58</v>
      </c>
      <c r="Q249" s="19">
        <f>[1]Hoja1!AF244</f>
        <v>15611.42</v>
      </c>
    </row>
    <row r="250" spans="1:17" s="21" customFormat="1" ht="18" customHeight="1">
      <c r="A250" s="15">
        <v>244</v>
      </c>
      <c r="B250" s="16" t="str">
        <f>[1]Hoja1!G245</f>
        <v xml:space="preserve">14.2-DPTO. SERVICIOS GENERALES                                                  </v>
      </c>
      <c r="C250" s="17" t="str">
        <f>[1]Hoja1!A245</f>
        <v>ELISAUL ARTURO TINEO ORTIZ</v>
      </c>
      <c r="D250" s="17" t="str">
        <f>[1]Hoja1!H245</f>
        <v xml:space="preserve">AUXILIAR                                </v>
      </c>
      <c r="E250" s="16" t="s">
        <v>1902</v>
      </c>
      <c r="F250" s="16" t="str">
        <f>[1]Hoja1!AH245</f>
        <v xml:space="preserve">Masculino </v>
      </c>
      <c r="G250" s="18">
        <f>[1]Hoja1!K245</f>
        <v>21000</v>
      </c>
      <c r="H250" s="18">
        <f>[1]Hoja1!U245</f>
        <v>0</v>
      </c>
      <c r="I250" s="18">
        <f>[1]Hoja1!V245</f>
        <v>602.70000000000005</v>
      </c>
      <c r="J250" s="18">
        <f>[1]Hoja1!W245</f>
        <v>638.4</v>
      </c>
      <c r="K250" s="18">
        <f>[1]Hoja1!X245</f>
        <v>0</v>
      </c>
      <c r="L250" s="18">
        <f>[1]Hoja1!Y245</f>
        <v>0</v>
      </c>
      <c r="M250" s="19">
        <f>[1]Hoja1!Z245</f>
        <v>11792.53</v>
      </c>
      <c r="N250" s="20">
        <f>[1]Hoja1!AC245</f>
        <v>0</v>
      </c>
      <c r="O250" s="20">
        <f>[1]Hoja1!AA245</f>
        <v>0</v>
      </c>
      <c r="P250" s="19">
        <f>[1]Hoja1!AE245</f>
        <v>13033.63</v>
      </c>
      <c r="Q250" s="19">
        <f>[1]Hoja1!AF245</f>
        <v>7966.37</v>
      </c>
    </row>
    <row r="251" spans="1:17" s="21" customFormat="1" ht="18" customHeight="1">
      <c r="A251" s="15">
        <v>245</v>
      </c>
      <c r="B251" s="16" t="str">
        <f>[1]Hoja1!G246</f>
        <v xml:space="preserve">14.2-DPTO. SERVICIOS GENERALES                                                  </v>
      </c>
      <c r="C251" s="17" t="str">
        <f>[1]Hoja1!A246</f>
        <v>ESTHER SANCHEZ DE OLEO</v>
      </c>
      <c r="D251" s="17" t="str">
        <f>[1]Hoja1!H246</f>
        <v xml:space="preserve">CONSERJE                                </v>
      </c>
      <c r="E251" s="16" t="s">
        <v>1902</v>
      </c>
      <c r="F251" s="16" t="str">
        <f>[1]Hoja1!AH246</f>
        <v xml:space="preserve">Femenino  </v>
      </c>
      <c r="G251" s="18">
        <f>[1]Hoja1!K246</f>
        <v>21000</v>
      </c>
      <c r="H251" s="18">
        <f>[1]Hoja1!U246</f>
        <v>0</v>
      </c>
      <c r="I251" s="18">
        <f>[1]Hoja1!V246</f>
        <v>602.70000000000005</v>
      </c>
      <c r="J251" s="18">
        <f>[1]Hoja1!W246</f>
        <v>638.4</v>
      </c>
      <c r="K251" s="18">
        <f>[1]Hoja1!X246</f>
        <v>0</v>
      </c>
      <c r="L251" s="18">
        <f>[1]Hoja1!Y246</f>
        <v>0</v>
      </c>
      <c r="M251" s="19">
        <f>[1]Hoja1!Z246</f>
        <v>9178.42</v>
      </c>
      <c r="N251" s="20">
        <f>[1]Hoja1!AC246</f>
        <v>0</v>
      </c>
      <c r="O251" s="20">
        <f>[1]Hoja1!AA246</f>
        <v>0</v>
      </c>
      <c r="P251" s="19">
        <f>[1]Hoja1!AE246</f>
        <v>10419.52</v>
      </c>
      <c r="Q251" s="19">
        <f>[1]Hoja1!AF246</f>
        <v>10580.48</v>
      </c>
    </row>
    <row r="252" spans="1:17" s="21" customFormat="1" ht="18" customHeight="1">
      <c r="A252" s="22">
        <v>246</v>
      </c>
      <c r="B252" s="16" t="str">
        <f>[1]Hoja1!G247</f>
        <v xml:space="preserve">14.2-DPTO. SERVICIOS GENERALES                                                  </v>
      </c>
      <c r="C252" s="17" t="str">
        <f>[1]Hoja1!A247</f>
        <v>EUSTAQUIA MERCEDES GOMEZ MENDEZ</v>
      </c>
      <c r="D252" s="17" t="str">
        <f>[1]Hoja1!H247</f>
        <v xml:space="preserve">CONSERJE                                </v>
      </c>
      <c r="E252" s="16" t="s">
        <v>1902</v>
      </c>
      <c r="F252" s="16" t="str">
        <f>[1]Hoja1!AH247</f>
        <v xml:space="preserve">Femenino  </v>
      </c>
      <c r="G252" s="18">
        <f>[1]Hoja1!K247</f>
        <v>22000</v>
      </c>
      <c r="H252" s="18">
        <f>[1]Hoja1!U247</f>
        <v>0</v>
      </c>
      <c r="I252" s="18">
        <f>[1]Hoja1!V247</f>
        <v>631.4</v>
      </c>
      <c r="J252" s="18">
        <f>[1]Hoja1!W247</f>
        <v>668.8</v>
      </c>
      <c r="K252" s="18">
        <f>[1]Hoja1!X247</f>
        <v>0</v>
      </c>
      <c r="L252" s="18">
        <f>[1]Hoja1!Y247</f>
        <v>0</v>
      </c>
      <c r="M252" s="19">
        <f>[1]Hoja1!Z247</f>
        <v>10861.92</v>
      </c>
      <c r="N252" s="20">
        <f>[1]Hoja1!AC247</f>
        <v>0</v>
      </c>
      <c r="O252" s="20">
        <f>[1]Hoja1!AA247</f>
        <v>0</v>
      </c>
      <c r="P252" s="19">
        <f>[1]Hoja1!AE247</f>
        <v>12162.12</v>
      </c>
      <c r="Q252" s="19">
        <f>[1]Hoja1!AF247</f>
        <v>9837.8799999999992</v>
      </c>
    </row>
    <row r="253" spans="1:17" s="21" customFormat="1" ht="18" customHeight="1">
      <c r="A253" s="15">
        <v>247</v>
      </c>
      <c r="B253" s="16" t="str">
        <f>[1]Hoja1!G248</f>
        <v xml:space="preserve">14.2-DPTO. SERVICIOS GENERALES                                                  </v>
      </c>
      <c r="C253" s="17" t="str">
        <f>[1]Hoja1!A248</f>
        <v>FELIZ ANTONIO SUERO</v>
      </c>
      <c r="D253" s="17" t="str">
        <f>[1]Hoja1!H248</f>
        <v xml:space="preserve">CONSERJE                                </v>
      </c>
      <c r="E253" s="16" t="s">
        <v>1902</v>
      </c>
      <c r="F253" s="16" t="str">
        <f>[1]Hoja1!AH248</f>
        <v xml:space="preserve">Masculino </v>
      </c>
      <c r="G253" s="18">
        <f>[1]Hoja1!K248</f>
        <v>22000</v>
      </c>
      <c r="H253" s="18">
        <f>[1]Hoja1!U248</f>
        <v>0</v>
      </c>
      <c r="I253" s="18">
        <f>[1]Hoja1!V248</f>
        <v>631.4</v>
      </c>
      <c r="J253" s="18">
        <f>[1]Hoja1!W248</f>
        <v>668.8</v>
      </c>
      <c r="K253" s="18">
        <f>[1]Hoja1!X248</f>
        <v>0</v>
      </c>
      <c r="L253" s="18">
        <f>[1]Hoja1!Y248</f>
        <v>0</v>
      </c>
      <c r="M253" s="19">
        <f>[1]Hoja1!Z248</f>
        <v>1000</v>
      </c>
      <c r="N253" s="20">
        <f>[1]Hoja1!AC248</f>
        <v>0</v>
      </c>
      <c r="O253" s="20">
        <f>[1]Hoja1!AA248</f>
        <v>0</v>
      </c>
      <c r="P253" s="19">
        <f>[1]Hoja1!AE248</f>
        <v>2300.1999999999998</v>
      </c>
      <c r="Q253" s="19">
        <f>[1]Hoja1!AF248</f>
        <v>19699.8</v>
      </c>
    </row>
    <row r="254" spans="1:17" s="21" customFormat="1" ht="18" customHeight="1">
      <c r="A254" s="15">
        <v>248</v>
      </c>
      <c r="B254" s="16" t="str">
        <f>[1]Hoja1!G249</f>
        <v xml:space="preserve">14.2-DPTO. SERVICIOS GENERALES                                                  </v>
      </c>
      <c r="C254" s="17" t="str">
        <f>[1]Hoja1!A249</f>
        <v>GERMANIA RODRIGUEZ RODRIGUEZ</v>
      </c>
      <c r="D254" s="17" t="str">
        <f>[1]Hoja1!H249</f>
        <v xml:space="preserve">CONSERJE                                </v>
      </c>
      <c r="E254" s="16" t="s">
        <v>1902</v>
      </c>
      <c r="F254" s="16" t="str">
        <f>[1]Hoja1!AH249</f>
        <v xml:space="preserve">Femenino  </v>
      </c>
      <c r="G254" s="18">
        <f>[1]Hoja1!K249</f>
        <v>21000</v>
      </c>
      <c r="H254" s="18">
        <f>[1]Hoja1!U249</f>
        <v>0</v>
      </c>
      <c r="I254" s="18">
        <f>[1]Hoja1!V249</f>
        <v>602.70000000000005</v>
      </c>
      <c r="J254" s="18">
        <f>[1]Hoja1!W249</f>
        <v>638.4</v>
      </c>
      <c r="K254" s="18">
        <f>[1]Hoja1!X249</f>
        <v>0</v>
      </c>
      <c r="L254" s="18">
        <f>[1]Hoja1!Y249</f>
        <v>0</v>
      </c>
      <c r="M254" s="19">
        <f>[1]Hoja1!Z249</f>
        <v>12286.59</v>
      </c>
      <c r="N254" s="20">
        <f>[1]Hoja1!AC249</f>
        <v>0</v>
      </c>
      <c r="O254" s="20">
        <f>[1]Hoja1!AA249</f>
        <v>0</v>
      </c>
      <c r="P254" s="19">
        <f>[1]Hoja1!AE249</f>
        <v>13527.69</v>
      </c>
      <c r="Q254" s="19">
        <f>[1]Hoja1!AF249</f>
        <v>7472.31</v>
      </c>
    </row>
    <row r="255" spans="1:17" s="21" customFormat="1" ht="18" customHeight="1">
      <c r="A255" s="15">
        <v>249</v>
      </c>
      <c r="B255" s="16" t="str">
        <f>[1]Hoja1!G250</f>
        <v xml:space="preserve">14.2-DPTO. SERVICIOS GENERALES                                                  </v>
      </c>
      <c r="C255" s="17" t="str">
        <f>[1]Hoja1!A250</f>
        <v>GISELA MERCEDES DIAZ</v>
      </c>
      <c r="D255" s="17" t="str">
        <f>[1]Hoja1!H250</f>
        <v xml:space="preserve">CONSERJE                                </v>
      </c>
      <c r="E255" s="16" t="s">
        <v>1902</v>
      </c>
      <c r="F255" s="16" t="str">
        <f>[1]Hoja1!AH250</f>
        <v xml:space="preserve">Femenino  </v>
      </c>
      <c r="G255" s="18">
        <f>[1]Hoja1!K250</f>
        <v>22000</v>
      </c>
      <c r="H255" s="18">
        <f>[1]Hoja1!U250</f>
        <v>0</v>
      </c>
      <c r="I255" s="18">
        <f>[1]Hoja1!V250</f>
        <v>631.4</v>
      </c>
      <c r="J255" s="18">
        <f>[1]Hoja1!W250</f>
        <v>668.8</v>
      </c>
      <c r="K255" s="18">
        <f>[1]Hoja1!X250</f>
        <v>0</v>
      </c>
      <c r="L255" s="18">
        <f>[1]Hoja1!Y250</f>
        <v>0</v>
      </c>
      <c r="M255" s="19">
        <f>[1]Hoja1!Z250</f>
        <v>0</v>
      </c>
      <c r="N255" s="20">
        <f>[1]Hoja1!AC250</f>
        <v>0</v>
      </c>
      <c r="O255" s="20">
        <f>[1]Hoja1!AA250</f>
        <v>0</v>
      </c>
      <c r="P255" s="19">
        <f>[1]Hoja1!AE250</f>
        <v>1300.2</v>
      </c>
      <c r="Q255" s="19">
        <f>[1]Hoja1!AF250</f>
        <v>20699.8</v>
      </c>
    </row>
    <row r="256" spans="1:17" s="21" customFormat="1" ht="18" customHeight="1">
      <c r="A256" s="22">
        <v>250</v>
      </c>
      <c r="B256" s="16" t="str">
        <f>[1]Hoja1!G251</f>
        <v xml:space="preserve">14.2-DPTO. SERVICIOS GENERALES                                                  </v>
      </c>
      <c r="C256" s="17" t="str">
        <f>[1]Hoja1!A251</f>
        <v>HEIDY ELIZABETH KING LUNA</v>
      </c>
      <c r="D256" s="17" t="str">
        <f>[1]Hoja1!H251</f>
        <v xml:space="preserve">AUXILIAR                                </v>
      </c>
      <c r="E256" s="16" t="s">
        <v>1902</v>
      </c>
      <c r="F256" s="16" t="str">
        <f>[1]Hoja1!AH251</f>
        <v xml:space="preserve">Femenino  </v>
      </c>
      <c r="G256" s="18">
        <f>[1]Hoja1!K251</f>
        <v>28000</v>
      </c>
      <c r="H256" s="18">
        <f>[1]Hoja1!U251</f>
        <v>0</v>
      </c>
      <c r="I256" s="18">
        <f>[1]Hoja1!V251</f>
        <v>803.6</v>
      </c>
      <c r="J256" s="18">
        <f>[1]Hoja1!W251</f>
        <v>851.2</v>
      </c>
      <c r="K256" s="18">
        <f>[1]Hoja1!X251</f>
        <v>0</v>
      </c>
      <c r="L256" s="18">
        <f>[1]Hoja1!Y251</f>
        <v>0</v>
      </c>
      <c r="M256" s="19">
        <f>[1]Hoja1!Z251</f>
        <v>0</v>
      </c>
      <c r="N256" s="20">
        <f>[1]Hoja1!AC251</f>
        <v>0</v>
      </c>
      <c r="O256" s="20">
        <f>[1]Hoja1!AA251</f>
        <v>0</v>
      </c>
      <c r="P256" s="19">
        <f>[1]Hoja1!AE251</f>
        <v>1654.8</v>
      </c>
      <c r="Q256" s="19">
        <f>[1]Hoja1!AF251</f>
        <v>26345.200000000001</v>
      </c>
    </row>
    <row r="257" spans="1:17" s="21" customFormat="1" ht="18" customHeight="1">
      <c r="A257" s="15">
        <v>251</v>
      </c>
      <c r="B257" s="16" t="str">
        <f>[1]Hoja1!G252</f>
        <v xml:space="preserve">14.2-DPTO. SERVICIOS GENERALES                                                  </v>
      </c>
      <c r="C257" s="17" t="str">
        <f>[1]Hoja1!A252</f>
        <v>HENRY SANCHEZ MATEO</v>
      </c>
      <c r="D257" s="17" t="str">
        <f>[1]Hoja1!H252</f>
        <v xml:space="preserve">CONSERJE                                </v>
      </c>
      <c r="E257" s="16" t="s">
        <v>1902</v>
      </c>
      <c r="F257" s="16" t="str">
        <f>[1]Hoja1!AH252</f>
        <v xml:space="preserve">Masculino </v>
      </c>
      <c r="G257" s="18">
        <f>[1]Hoja1!K252</f>
        <v>21000</v>
      </c>
      <c r="H257" s="18">
        <f>[1]Hoja1!U252</f>
        <v>0</v>
      </c>
      <c r="I257" s="18">
        <f>[1]Hoja1!V252</f>
        <v>602.70000000000005</v>
      </c>
      <c r="J257" s="18">
        <f>[1]Hoja1!W252</f>
        <v>638.4</v>
      </c>
      <c r="K257" s="18">
        <f>[1]Hoja1!X252</f>
        <v>0</v>
      </c>
      <c r="L257" s="18">
        <f>[1]Hoja1!Y252</f>
        <v>0</v>
      </c>
      <c r="M257" s="19">
        <f>[1]Hoja1!Z252</f>
        <v>5373.47</v>
      </c>
      <c r="N257" s="20">
        <f>[1]Hoja1!AC252</f>
        <v>0</v>
      </c>
      <c r="O257" s="20">
        <f>[1]Hoja1!AA252</f>
        <v>0</v>
      </c>
      <c r="P257" s="19">
        <f>[1]Hoja1!AE252</f>
        <v>6614.57</v>
      </c>
      <c r="Q257" s="19">
        <f>[1]Hoja1!AF252</f>
        <v>14385.43</v>
      </c>
    </row>
    <row r="258" spans="1:17" s="21" customFormat="1" ht="18" customHeight="1">
      <c r="A258" s="15">
        <v>252</v>
      </c>
      <c r="B258" s="16" t="str">
        <f>[1]Hoja1!G253</f>
        <v xml:space="preserve">14.2-DPTO. SERVICIOS GENERALES                                                  </v>
      </c>
      <c r="C258" s="17" t="str">
        <f>[1]Hoja1!A253</f>
        <v>IBELICE TEJADA DE AYALA</v>
      </c>
      <c r="D258" s="17" t="str">
        <f>[1]Hoja1!H253</f>
        <v xml:space="preserve">CONSERJE                                </v>
      </c>
      <c r="E258" s="16" t="s">
        <v>1902</v>
      </c>
      <c r="F258" s="16" t="str">
        <f>[1]Hoja1!AH253</f>
        <v xml:space="preserve">Femenino  </v>
      </c>
      <c r="G258" s="18">
        <f>[1]Hoja1!K253</f>
        <v>21000</v>
      </c>
      <c r="H258" s="18">
        <f>[1]Hoja1!U253</f>
        <v>0</v>
      </c>
      <c r="I258" s="18">
        <f>[1]Hoja1!V253</f>
        <v>602.70000000000005</v>
      </c>
      <c r="J258" s="18">
        <f>[1]Hoja1!W253</f>
        <v>638.4</v>
      </c>
      <c r="K258" s="18">
        <f>[1]Hoja1!X253</f>
        <v>0</v>
      </c>
      <c r="L258" s="18">
        <f>[1]Hoja1!Y253</f>
        <v>0</v>
      </c>
      <c r="M258" s="19">
        <f>[1]Hoja1!Z253</f>
        <v>0</v>
      </c>
      <c r="N258" s="20">
        <f>[1]Hoja1!AC253</f>
        <v>0</v>
      </c>
      <c r="O258" s="20">
        <f>[1]Hoja1!AA253</f>
        <v>0</v>
      </c>
      <c r="P258" s="19">
        <f>[1]Hoja1!AE253</f>
        <v>1241.0999999999999</v>
      </c>
      <c r="Q258" s="19">
        <f>[1]Hoja1!AF253</f>
        <v>19758.900000000001</v>
      </c>
    </row>
    <row r="259" spans="1:17" s="21" customFormat="1" ht="18" customHeight="1">
      <c r="A259" s="15">
        <v>253</v>
      </c>
      <c r="B259" s="16" t="str">
        <f>[1]Hoja1!G254</f>
        <v xml:space="preserve">14.2-DPTO. SERVICIOS GENERALES                                                  </v>
      </c>
      <c r="C259" s="17" t="str">
        <f>[1]Hoja1!A254</f>
        <v>ILUMINADA RINCON DE LA CRUZ</v>
      </c>
      <c r="D259" s="17" t="str">
        <f>[1]Hoja1!H254</f>
        <v xml:space="preserve">CONSERJE                                </v>
      </c>
      <c r="E259" s="16" t="s">
        <v>1902</v>
      </c>
      <c r="F259" s="16" t="str">
        <f>[1]Hoja1!AH254</f>
        <v xml:space="preserve">Femenino  </v>
      </c>
      <c r="G259" s="18">
        <f>[1]Hoja1!K254</f>
        <v>21000</v>
      </c>
      <c r="H259" s="18">
        <f>[1]Hoja1!U254</f>
        <v>0</v>
      </c>
      <c r="I259" s="18">
        <f>[1]Hoja1!V254</f>
        <v>602.70000000000005</v>
      </c>
      <c r="J259" s="18">
        <f>[1]Hoja1!W254</f>
        <v>638.4</v>
      </c>
      <c r="K259" s="18">
        <f>[1]Hoja1!X254</f>
        <v>0</v>
      </c>
      <c r="L259" s="18">
        <f>[1]Hoja1!Y254</f>
        <v>0</v>
      </c>
      <c r="M259" s="19">
        <f>[1]Hoja1!Z254</f>
        <v>11209.15</v>
      </c>
      <c r="N259" s="20">
        <f>[1]Hoja1!AC254</f>
        <v>0</v>
      </c>
      <c r="O259" s="20">
        <f>[1]Hoja1!AA254</f>
        <v>0</v>
      </c>
      <c r="P259" s="19">
        <f>[1]Hoja1!AE254</f>
        <v>12450.25</v>
      </c>
      <c r="Q259" s="19">
        <f>[1]Hoja1!AF254</f>
        <v>8549.75</v>
      </c>
    </row>
    <row r="260" spans="1:17" s="21" customFormat="1" ht="18" customHeight="1">
      <c r="A260" s="22">
        <v>254</v>
      </c>
      <c r="B260" s="16" t="str">
        <f>[1]Hoja1!G255</f>
        <v xml:space="preserve">14.2-DPTO. SERVICIOS GENERALES                                                  </v>
      </c>
      <c r="C260" s="17" t="str">
        <f>[1]Hoja1!A255</f>
        <v>JONATTAN RUBEN MARMOLEJOS DIAZ</v>
      </c>
      <c r="D260" s="17" t="str">
        <f>[1]Hoja1!H255</f>
        <v xml:space="preserve">ELECTRICISTA                            </v>
      </c>
      <c r="E260" s="16" t="s">
        <v>1902</v>
      </c>
      <c r="F260" s="16" t="str">
        <f>[1]Hoja1!AH255</f>
        <v xml:space="preserve">Masculino </v>
      </c>
      <c r="G260" s="18">
        <f>[1]Hoja1!K255</f>
        <v>36000</v>
      </c>
      <c r="H260" s="18">
        <f>[1]Hoja1!U255</f>
        <v>0</v>
      </c>
      <c r="I260" s="18">
        <f>[1]Hoja1!V255</f>
        <v>1033.2</v>
      </c>
      <c r="J260" s="18">
        <f>[1]Hoja1!W255</f>
        <v>1094.4000000000001</v>
      </c>
      <c r="K260" s="18">
        <f>[1]Hoja1!X255</f>
        <v>0</v>
      </c>
      <c r="L260" s="18">
        <f>[1]Hoja1!Y255</f>
        <v>0</v>
      </c>
      <c r="M260" s="19">
        <f>[1]Hoja1!Z255</f>
        <v>17414.169999999998</v>
      </c>
      <c r="N260" s="20">
        <f>[1]Hoja1!AC255</f>
        <v>0</v>
      </c>
      <c r="O260" s="20">
        <f>[1]Hoja1!AA255</f>
        <v>0</v>
      </c>
      <c r="P260" s="19">
        <f>[1]Hoja1!AE255</f>
        <v>19541.77</v>
      </c>
      <c r="Q260" s="19">
        <f>[1]Hoja1!AF255</f>
        <v>16458.23</v>
      </c>
    </row>
    <row r="261" spans="1:17" s="21" customFormat="1" ht="18" customHeight="1">
      <c r="A261" s="15">
        <v>255</v>
      </c>
      <c r="B261" s="16" t="str">
        <f>[1]Hoja1!G256</f>
        <v xml:space="preserve">14.2-DPTO. SERVICIOS GENERALES                                                  </v>
      </c>
      <c r="C261" s="17" t="str">
        <f>[1]Hoja1!A256</f>
        <v>JOVANNY UREÑA SANTOS</v>
      </c>
      <c r="D261" s="17" t="str">
        <f>[1]Hoja1!H256</f>
        <v xml:space="preserve">CONSERJE                                </v>
      </c>
      <c r="E261" s="16" t="s">
        <v>1902</v>
      </c>
      <c r="F261" s="16" t="str">
        <f>[1]Hoja1!AH256</f>
        <v xml:space="preserve">Femenino  </v>
      </c>
      <c r="G261" s="18">
        <f>[1]Hoja1!K256</f>
        <v>21000</v>
      </c>
      <c r="H261" s="18">
        <f>[1]Hoja1!U256</f>
        <v>0</v>
      </c>
      <c r="I261" s="18">
        <f>[1]Hoja1!V256</f>
        <v>602.70000000000005</v>
      </c>
      <c r="J261" s="18">
        <f>[1]Hoja1!W256</f>
        <v>638.4</v>
      </c>
      <c r="K261" s="18">
        <f>[1]Hoja1!X256</f>
        <v>0</v>
      </c>
      <c r="L261" s="18">
        <f>[1]Hoja1!Y256</f>
        <v>0</v>
      </c>
      <c r="M261" s="19">
        <f>[1]Hoja1!Z256</f>
        <v>0</v>
      </c>
      <c r="N261" s="20">
        <f>[1]Hoja1!AC256</f>
        <v>0</v>
      </c>
      <c r="O261" s="20">
        <f>[1]Hoja1!AA256</f>
        <v>0</v>
      </c>
      <c r="P261" s="19">
        <f>[1]Hoja1!AE256</f>
        <v>1241.0999999999999</v>
      </c>
      <c r="Q261" s="19">
        <f>[1]Hoja1!AF256</f>
        <v>19758.900000000001</v>
      </c>
    </row>
    <row r="262" spans="1:17" s="21" customFormat="1" ht="18" customHeight="1">
      <c r="A262" s="15">
        <v>256</v>
      </c>
      <c r="B262" s="16" t="str">
        <f>[1]Hoja1!G257</f>
        <v xml:space="preserve">14.2-DPTO. SERVICIOS GENERALES                                                  </v>
      </c>
      <c r="C262" s="17" t="str">
        <f>[1]Hoja1!A257</f>
        <v>JUAN BAUTISTA CABA FRIAS</v>
      </c>
      <c r="D262" s="17" t="str">
        <f>[1]Hoja1!H257</f>
        <v xml:space="preserve">CONSERJE                                </v>
      </c>
      <c r="E262" s="16" t="s">
        <v>1902</v>
      </c>
      <c r="F262" s="16" t="str">
        <f>[1]Hoja1!AH257</f>
        <v xml:space="preserve">Masculino </v>
      </c>
      <c r="G262" s="18">
        <f>[1]Hoja1!K257</f>
        <v>21000</v>
      </c>
      <c r="H262" s="18">
        <f>[1]Hoja1!U257</f>
        <v>0</v>
      </c>
      <c r="I262" s="18">
        <f>[1]Hoja1!V257</f>
        <v>602.70000000000005</v>
      </c>
      <c r="J262" s="18">
        <f>[1]Hoja1!W257</f>
        <v>638.4</v>
      </c>
      <c r="K262" s="18">
        <f>[1]Hoja1!X257</f>
        <v>0</v>
      </c>
      <c r="L262" s="18">
        <f>[1]Hoja1!Y257</f>
        <v>0</v>
      </c>
      <c r="M262" s="19">
        <f>[1]Hoja1!Z257</f>
        <v>0</v>
      </c>
      <c r="N262" s="20">
        <f>[1]Hoja1!AC257</f>
        <v>0</v>
      </c>
      <c r="O262" s="20">
        <f>[1]Hoja1!AA257</f>
        <v>0</v>
      </c>
      <c r="P262" s="19">
        <f>[1]Hoja1!AE257</f>
        <v>1241.0999999999999</v>
      </c>
      <c r="Q262" s="19">
        <f>[1]Hoja1!AF257</f>
        <v>19758.900000000001</v>
      </c>
    </row>
    <row r="263" spans="1:17" s="21" customFormat="1" ht="18" customHeight="1">
      <c r="A263" s="15">
        <v>257</v>
      </c>
      <c r="B263" s="16" t="str">
        <f>[1]Hoja1!G258</f>
        <v xml:space="preserve">14.2-DPTO. SERVICIOS GENERALES                                                  </v>
      </c>
      <c r="C263" s="17" t="str">
        <f>[1]Hoja1!A258</f>
        <v>JUAN CABRERA DE LA CRUZ</v>
      </c>
      <c r="D263" s="17" t="str">
        <f>[1]Hoja1!H258</f>
        <v xml:space="preserve">AYUDANTE DE MANTENIMIENTO               </v>
      </c>
      <c r="E263" s="16" t="s">
        <v>1902</v>
      </c>
      <c r="F263" s="16" t="str">
        <f>[1]Hoja1!AH258</f>
        <v xml:space="preserve">Masculino </v>
      </c>
      <c r="G263" s="18">
        <f>[1]Hoja1!K258</f>
        <v>20000</v>
      </c>
      <c r="H263" s="18">
        <f>[1]Hoja1!U258</f>
        <v>0</v>
      </c>
      <c r="I263" s="18">
        <f>[1]Hoja1!V258</f>
        <v>574</v>
      </c>
      <c r="J263" s="18">
        <f>[1]Hoja1!W258</f>
        <v>608</v>
      </c>
      <c r="K263" s="18">
        <f>[1]Hoja1!X258</f>
        <v>0</v>
      </c>
      <c r="L263" s="18">
        <f>[1]Hoja1!Y258</f>
        <v>0</v>
      </c>
      <c r="M263" s="19">
        <f>[1]Hoja1!Z258</f>
        <v>10578.42</v>
      </c>
      <c r="N263" s="20">
        <f>[1]Hoja1!AC258</f>
        <v>0</v>
      </c>
      <c r="O263" s="20">
        <f>[1]Hoja1!AA258</f>
        <v>0</v>
      </c>
      <c r="P263" s="19">
        <f>[1]Hoja1!AE258</f>
        <v>11760.42</v>
      </c>
      <c r="Q263" s="19">
        <f>[1]Hoja1!AF258</f>
        <v>8239.58</v>
      </c>
    </row>
    <row r="264" spans="1:17" s="21" customFormat="1" ht="18" customHeight="1">
      <c r="A264" s="22">
        <v>258</v>
      </c>
      <c r="B264" s="16" t="str">
        <f>[1]Hoja1!G259</f>
        <v xml:space="preserve">14.2-DPTO. SERVICIOS GENERALES                                                  </v>
      </c>
      <c r="C264" s="17" t="str">
        <f>[1]Hoja1!A259</f>
        <v>KATHERINE YANIRA PIMENTEL CHALAS</v>
      </c>
      <c r="D264" s="17" t="str">
        <f>[1]Hoja1!H259</f>
        <v xml:space="preserve">AUXILIAR ADMINISTRATIVO                 </v>
      </c>
      <c r="E264" s="16" t="s">
        <v>1902</v>
      </c>
      <c r="F264" s="16" t="str">
        <f>[1]Hoja1!AH259</f>
        <v xml:space="preserve">Femenino  </v>
      </c>
      <c r="G264" s="18">
        <f>[1]Hoja1!K259</f>
        <v>30000</v>
      </c>
      <c r="H264" s="18">
        <f>[1]Hoja1!U259</f>
        <v>0</v>
      </c>
      <c r="I264" s="18">
        <f>[1]Hoja1!V259</f>
        <v>861</v>
      </c>
      <c r="J264" s="18">
        <f>[1]Hoja1!W259</f>
        <v>912</v>
      </c>
      <c r="K264" s="18">
        <f>[1]Hoja1!X259</f>
        <v>0</v>
      </c>
      <c r="L264" s="18">
        <f>[1]Hoja1!Y259</f>
        <v>0</v>
      </c>
      <c r="M264" s="19">
        <f>[1]Hoja1!Z259</f>
        <v>0</v>
      </c>
      <c r="N264" s="20">
        <f>[1]Hoja1!AC259</f>
        <v>0</v>
      </c>
      <c r="O264" s="20">
        <f>[1]Hoja1!AA259</f>
        <v>0</v>
      </c>
      <c r="P264" s="19">
        <f>[1]Hoja1!AE259</f>
        <v>1773</v>
      </c>
      <c r="Q264" s="19">
        <f>[1]Hoja1!AF259</f>
        <v>28227</v>
      </c>
    </row>
    <row r="265" spans="1:17" s="21" customFormat="1" ht="18" customHeight="1">
      <c r="A265" s="15">
        <v>259</v>
      </c>
      <c r="B265" s="16" t="str">
        <f>[1]Hoja1!G260</f>
        <v xml:space="preserve">14.2-DPTO. SERVICIOS GENERALES                                                  </v>
      </c>
      <c r="C265" s="17" t="str">
        <f>[1]Hoja1!A260</f>
        <v>KEILY DE LOS SANTOS AQUINO</v>
      </c>
      <c r="D265" s="17" t="str">
        <f>[1]Hoja1!H260</f>
        <v xml:space="preserve">CONSERJE                                </v>
      </c>
      <c r="E265" s="16" t="s">
        <v>1902</v>
      </c>
      <c r="F265" s="16" t="str">
        <f>[1]Hoja1!AH260</f>
        <v xml:space="preserve">Femenino  </v>
      </c>
      <c r="G265" s="18">
        <f>[1]Hoja1!K260</f>
        <v>21000</v>
      </c>
      <c r="H265" s="18">
        <f>[1]Hoja1!U260</f>
        <v>0</v>
      </c>
      <c r="I265" s="18">
        <f>[1]Hoja1!V260</f>
        <v>602.70000000000005</v>
      </c>
      <c r="J265" s="18">
        <f>[1]Hoja1!W260</f>
        <v>638.4</v>
      </c>
      <c r="K265" s="18">
        <f>[1]Hoja1!X260</f>
        <v>0</v>
      </c>
      <c r="L265" s="18">
        <f>[1]Hoja1!Y260</f>
        <v>0</v>
      </c>
      <c r="M265" s="19">
        <f>[1]Hoja1!Z260</f>
        <v>1000</v>
      </c>
      <c r="N265" s="20">
        <f>[1]Hoja1!AC260</f>
        <v>0</v>
      </c>
      <c r="O265" s="20">
        <f>[1]Hoja1!AA260</f>
        <v>0</v>
      </c>
      <c r="P265" s="19">
        <f>[1]Hoja1!AE260</f>
        <v>2241.1</v>
      </c>
      <c r="Q265" s="19">
        <f>[1]Hoja1!AF260</f>
        <v>18758.900000000001</v>
      </c>
    </row>
    <row r="266" spans="1:17" s="21" customFormat="1" ht="18" customHeight="1">
      <c r="A266" s="15">
        <v>260</v>
      </c>
      <c r="B266" s="16" t="str">
        <f>[1]Hoja1!G261</f>
        <v xml:space="preserve">14.2-DPTO. SERVICIOS GENERALES                                                  </v>
      </c>
      <c r="C266" s="17" t="str">
        <f>[1]Hoja1!A261</f>
        <v>KENSON CHAU MARTE</v>
      </c>
      <c r="D266" s="17" t="str">
        <f>[1]Hoja1!H261</f>
        <v xml:space="preserve">ELECTRICISTA                            </v>
      </c>
      <c r="E266" s="16" t="s">
        <v>1902</v>
      </c>
      <c r="F266" s="16" t="str">
        <f>[1]Hoja1!AH261</f>
        <v xml:space="preserve">Masculino </v>
      </c>
      <c r="G266" s="18">
        <f>[1]Hoja1!K261</f>
        <v>25000</v>
      </c>
      <c r="H266" s="18">
        <f>[1]Hoja1!U261</f>
        <v>0</v>
      </c>
      <c r="I266" s="18">
        <f>[1]Hoja1!V261</f>
        <v>717.5</v>
      </c>
      <c r="J266" s="18">
        <f>[1]Hoja1!W261</f>
        <v>760</v>
      </c>
      <c r="K266" s="18">
        <f>[1]Hoja1!X261</f>
        <v>0</v>
      </c>
      <c r="L266" s="18">
        <f>[1]Hoja1!Y261</f>
        <v>0</v>
      </c>
      <c r="M266" s="19">
        <f>[1]Hoja1!Z261</f>
        <v>0</v>
      </c>
      <c r="N266" s="20">
        <f>[1]Hoja1!AC261</f>
        <v>0</v>
      </c>
      <c r="O266" s="20">
        <f>[1]Hoja1!AA261</f>
        <v>0</v>
      </c>
      <c r="P266" s="19">
        <f>[1]Hoja1!AE261</f>
        <v>1477.5</v>
      </c>
      <c r="Q266" s="19">
        <f>[1]Hoja1!AF261</f>
        <v>23522.5</v>
      </c>
    </row>
    <row r="267" spans="1:17" s="21" customFormat="1" ht="18" customHeight="1">
      <c r="A267" s="15">
        <v>261</v>
      </c>
      <c r="B267" s="16" t="str">
        <f>[1]Hoja1!G262</f>
        <v xml:space="preserve">14.2-DPTO. SERVICIOS GENERALES                                                  </v>
      </c>
      <c r="C267" s="17" t="str">
        <f>[1]Hoja1!A262</f>
        <v>LUIS EMILIO MATOS PEÑA</v>
      </c>
      <c r="D267" s="17" t="str">
        <f>[1]Hoja1!H262</f>
        <v xml:space="preserve">VIGILANTE                               </v>
      </c>
      <c r="E267" s="16" t="s">
        <v>1902</v>
      </c>
      <c r="F267" s="16" t="str">
        <f>[1]Hoja1!AH262</f>
        <v xml:space="preserve">Masculino </v>
      </c>
      <c r="G267" s="18">
        <f>[1]Hoja1!K262</f>
        <v>25000</v>
      </c>
      <c r="H267" s="18">
        <f>[1]Hoja1!U262</f>
        <v>0</v>
      </c>
      <c r="I267" s="18">
        <f>[1]Hoja1!V262</f>
        <v>717.5</v>
      </c>
      <c r="J267" s="18">
        <f>[1]Hoja1!W262</f>
        <v>760</v>
      </c>
      <c r="K267" s="18">
        <f>[1]Hoja1!X262</f>
        <v>0</v>
      </c>
      <c r="L267" s="18">
        <f>[1]Hoja1!Y262</f>
        <v>0</v>
      </c>
      <c r="M267" s="19">
        <f>[1]Hoja1!Z262</f>
        <v>1000</v>
      </c>
      <c r="N267" s="20">
        <f>[1]Hoja1!AC262</f>
        <v>0</v>
      </c>
      <c r="O267" s="20">
        <f>[1]Hoja1!AA262</f>
        <v>0</v>
      </c>
      <c r="P267" s="19">
        <f>[1]Hoja1!AE262</f>
        <v>2477.5</v>
      </c>
      <c r="Q267" s="19">
        <f>[1]Hoja1!AF262</f>
        <v>22522.5</v>
      </c>
    </row>
    <row r="268" spans="1:17" s="21" customFormat="1" ht="18" customHeight="1">
      <c r="A268" s="22">
        <v>262</v>
      </c>
      <c r="B268" s="16" t="str">
        <f>[1]Hoja1!G263</f>
        <v xml:space="preserve">14.2-DPTO. SERVICIOS GENERALES                                                  </v>
      </c>
      <c r="C268" s="17" t="str">
        <f>[1]Hoja1!A263</f>
        <v>MARCIA PERALTA</v>
      </c>
      <c r="D268" s="17" t="str">
        <f>[1]Hoja1!H263</f>
        <v xml:space="preserve">CONSERJE                                </v>
      </c>
      <c r="E268" s="16" t="s">
        <v>1902</v>
      </c>
      <c r="F268" s="16" t="str">
        <f>[1]Hoja1!AH263</f>
        <v xml:space="preserve">Femenino  </v>
      </c>
      <c r="G268" s="18">
        <f>[1]Hoja1!K263</f>
        <v>20000</v>
      </c>
      <c r="H268" s="18">
        <f>[1]Hoja1!U263</f>
        <v>0</v>
      </c>
      <c r="I268" s="18">
        <f>[1]Hoja1!V263</f>
        <v>574</v>
      </c>
      <c r="J268" s="18">
        <f>[1]Hoja1!W263</f>
        <v>608</v>
      </c>
      <c r="K268" s="18">
        <f>[1]Hoja1!X263</f>
        <v>0</v>
      </c>
      <c r="L268" s="18">
        <f>[1]Hoja1!Y263</f>
        <v>0</v>
      </c>
      <c r="M268" s="19">
        <f>[1]Hoja1!Z263</f>
        <v>1500</v>
      </c>
      <c r="N268" s="20">
        <f>[1]Hoja1!AC263</f>
        <v>0</v>
      </c>
      <c r="O268" s="20">
        <f>[1]Hoja1!AA263</f>
        <v>0</v>
      </c>
      <c r="P268" s="19">
        <f>[1]Hoja1!AE263</f>
        <v>2682</v>
      </c>
      <c r="Q268" s="19">
        <f>[1]Hoja1!AF263</f>
        <v>17318</v>
      </c>
    </row>
    <row r="269" spans="1:17" s="21" customFormat="1" ht="18" customHeight="1">
      <c r="A269" s="15">
        <v>263</v>
      </c>
      <c r="B269" s="16" t="str">
        <f>[1]Hoja1!G264</f>
        <v xml:space="preserve">14.2-DPTO. SERVICIOS GENERALES                                                  </v>
      </c>
      <c r="C269" s="17" t="str">
        <f>[1]Hoja1!A264</f>
        <v>MARTIRES MAÑON ROSARIO</v>
      </c>
      <c r="D269" s="17" t="str">
        <f>[1]Hoja1!H264</f>
        <v xml:space="preserve">CONSERJE                                </v>
      </c>
      <c r="E269" s="16" t="s">
        <v>1902</v>
      </c>
      <c r="F269" s="16" t="str">
        <f>[1]Hoja1!AH264</f>
        <v xml:space="preserve">Masculino </v>
      </c>
      <c r="G269" s="18">
        <f>[1]Hoja1!K264</f>
        <v>21000</v>
      </c>
      <c r="H269" s="18">
        <f>[1]Hoja1!U264</f>
        <v>0</v>
      </c>
      <c r="I269" s="18">
        <f>[1]Hoja1!V264</f>
        <v>602.70000000000005</v>
      </c>
      <c r="J269" s="18">
        <f>[1]Hoja1!W264</f>
        <v>638.4</v>
      </c>
      <c r="K269" s="18">
        <f>[1]Hoja1!X264</f>
        <v>0</v>
      </c>
      <c r="L269" s="18">
        <f>[1]Hoja1!Y264</f>
        <v>0</v>
      </c>
      <c r="M269" s="19">
        <f>[1]Hoja1!Z264</f>
        <v>2500</v>
      </c>
      <c r="N269" s="20">
        <f>[1]Hoja1!AC264</f>
        <v>0</v>
      </c>
      <c r="O269" s="20">
        <f>[1]Hoja1!AA264</f>
        <v>0</v>
      </c>
      <c r="P269" s="19">
        <f>[1]Hoja1!AE264</f>
        <v>3741.1</v>
      </c>
      <c r="Q269" s="19">
        <f>[1]Hoja1!AF264</f>
        <v>17258.900000000001</v>
      </c>
    </row>
    <row r="270" spans="1:17" s="21" customFormat="1" ht="18" customHeight="1">
      <c r="A270" s="15">
        <v>264</v>
      </c>
      <c r="B270" s="16" t="str">
        <f>[1]Hoja1!G265</f>
        <v xml:space="preserve">14.2-DPTO. SERVICIOS GENERALES                                                  </v>
      </c>
      <c r="C270" s="17" t="str">
        <f>[1]Hoja1!A265</f>
        <v>MILKENIA PENA PLATA</v>
      </c>
      <c r="D270" s="17" t="str">
        <f>[1]Hoja1!H265</f>
        <v xml:space="preserve">CONSERJE                                </v>
      </c>
      <c r="E270" s="16" t="s">
        <v>1902</v>
      </c>
      <c r="F270" s="16" t="str">
        <f>[1]Hoja1!AH265</f>
        <v xml:space="preserve">Femenino  </v>
      </c>
      <c r="G270" s="18">
        <f>[1]Hoja1!K265</f>
        <v>21000</v>
      </c>
      <c r="H270" s="18">
        <f>[1]Hoja1!U265</f>
        <v>0</v>
      </c>
      <c r="I270" s="18">
        <f>[1]Hoja1!V265</f>
        <v>602.70000000000005</v>
      </c>
      <c r="J270" s="18">
        <f>[1]Hoja1!W265</f>
        <v>638.4</v>
      </c>
      <c r="K270" s="18">
        <f>[1]Hoja1!X265</f>
        <v>0</v>
      </c>
      <c r="L270" s="18">
        <f>[1]Hoja1!Y265</f>
        <v>0</v>
      </c>
      <c r="M270" s="19">
        <f>[1]Hoja1!Z265</f>
        <v>6334.35</v>
      </c>
      <c r="N270" s="20">
        <f>[1]Hoja1!AC265</f>
        <v>0</v>
      </c>
      <c r="O270" s="20">
        <f>[1]Hoja1!AA265</f>
        <v>0</v>
      </c>
      <c r="P270" s="19">
        <f>[1]Hoja1!AE265</f>
        <v>7575.45</v>
      </c>
      <c r="Q270" s="19">
        <f>[1]Hoja1!AF265</f>
        <v>13424.55</v>
      </c>
    </row>
    <row r="271" spans="1:17" s="21" customFormat="1" ht="18" customHeight="1">
      <c r="A271" s="15">
        <v>265</v>
      </c>
      <c r="B271" s="16" t="str">
        <f>[1]Hoja1!G266</f>
        <v xml:space="preserve">14.2-DPTO. SERVICIOS GENERALES                                                  </v>
      </c>
      <c r="C271" s="17" t="str">
        <f>[1]Hoja1!A266</f>
        <v>MIRTHA PEREZ RIVERA</v>
      </c>
      <c r="D271" s="17" t="str">
        <f>[1]Hoja1!H266</f>
        <v xml:space="preserve">CONSERJE                                </v>
      </c>
      <c r="E271" s="16" t="s">
        <v>1902</v>
      </c>
      <c r="F271" s="16" t="str">
        <f>[1]Hoja1!AH266</f>
        <v xml:space="preserve">Femenino  </v>
      </c>
      <c r="G271" s="18">
        <f>[1]Hoja1!K266</f>
        <v>25000</v>
      </c>
      <c r="H271" s="18">
        <f>[1]Hoja1!U266</f>
        <v>0</v>
      </c>
      <c r="I271" s="18">
        <f>[1]Hoja1!V266</f>
        <v>717.5</v>
      </c>
      <c r="J271" s="18">
        <f>[1]Hoja1!W266</f>
        <v>760</v>
      </c>
      <c r="K271" s="18">
        <f>[1]Hoja1!X266</f>
        <v>0</v>
      </c>
      <c r="L271" s="18">
        <f>[1]Hoja1!Y266</f>
        <v>0</v>
      </c>
      <c r="M271" s="19">
        <f>[1]Hoja1!Z266</f>
        <v>5332.48</v>
      </c>
      <c r="N271" s="20">
        <f>[1]Hoja1!AC266</f>
        <v>0</v>
      </c>
      <c r="O271" s="20">
        <f>[1]Hoja1!AA266</f>
        <v>0</v>
      </c>
      <c r="P271" s="19">
        <f>[1]Hoja1!AE266</f>
        <v>6809.98</v>
      </c>
      <c r="Q271" s="19">
        <f>[1]Hoja1!AF266</f>
        <v>18190.02</v>
      </c>
    </row>
    <row r="272" spans="1:17" s="21" customFormat="1" ht="18" customHeight="1">
      <c r="A272" s="22">
        <v>266</v>
      </c>
      <c r="B272" s="16" t="str">
        <f>[1]Hoja1!G267</f>
        <v xml:space="preserve">14.2-DPTO. SERVICIOS GENERALES                                                  </v>
      </c>
      <c r="C272" s="17" t="str">
        <f>[1]Hoja1!A267</f>
        <v>MORELIA SANCHEZ DE OLEO</v>
      </c>
      <c r="D272" s="17" t="str">
        <f>[1]Hoja1!H267</f>
        <v xml:space="preserve">CONSERJE                                </v>
      </c>
      <c r="E272" s="16" t="s">
        <v>1902</v>
      </c>
      <c r="F272" s="16" t="s">
        <v>41</v>
      </c>
      <c r="G272" s="18">
        <f>[1]Hoja1!K267</f>
        <v>21000</v>
      </c>
      <c r="H272" s="18">
        <f>[1]Hoja1!U267</f>
        <v>0</v>
      </c>
      <c r="I272" s="18">
        <f>[1]Hoja1!V267</f>
        <v>602.70000000000005</v>
      </c>
      <c r="J272" s="18">
        <f>[1]Hoja1!W267</f>
        <v>638.4</v>
      </c>
      <c r="K272" s="18">
        <f>[1]Hoja1!X267</f>
        <v>0</v>
      </c>
      <c r="L272" s="18">
        <f>[1]Hoja1!Y267</f>
        <v>0</v>
      </c>
      <c r="M272" s="19">
        <f>[1]Hoja1!Z267</f>
        <v>6114.67</v>
      </c>
      <c r="N272" s="20">
        <f>[1]Hoja1!AC267</f>
        <v>0</v>
      </c>
      <c r="O272" s="20">
        <f>[1]Hoja1!AA267</f>
        <v>0</v>
      </c>
      <c r="P272" s="19">
        <f>[1]Hoja1!AE267</f>
        <v>7355.77</v>
      </c>
      <c r="Q272" s="19">
        <f>[1]Hoja1!AF267</f>
        <v>13644.23</v>
      </c>
    </row>
    <row r="273" spans="1:17" s="21" customFormat="1" ht="18" customHeight="1">
      <c r="A273" s="15">
        <v>267</v>
      </c>
      <c r="B273" s="16" t="str">
        <f>[1]Hoja1!G268</f>
        <v xml:space="preserve">14.2-DPTO. SERVICIOS GENERALES                                                  </v>
      </c>
      <c r="C273" s="17" t="str">
        <f>[1]Hoja1!A268</f>
        <v>NAYELY ACOSTA ALVARADO</v>
      </c>
      <c r="D273" s="17" t="str">
        <f>[1]Hoja1!H268</f>
        <v xml:space="preserve">CONSERJE                                </v>
      </c>
      <c r="E273" s="16" t="s">
        <v>1902</v>
      </c>
      <c r="F273" s="16" t="str">
        <f>[1]Hoja1!AH268</f>
        <v xml:space="preserve">Femenino  </v>
      </c>
      <c r="G273" s="18">
        <f>[1]Hoja1!K268</f>
        <v>20000</v>
      </c>
      <c r="H273" s="18">
        <f>[1]Hoja1!U268</f>
        <v>0</v>
      </c>
      <c r="I273" s="18">
        <f>[1]Hoja1!V268</f>
        <v>574</v>
      </c>
      <c r="J273" s="18">
        <f>[1]Hoja1!W268</f>
        <v>608</v>
      </c>
      <c r="K273" s="18">
        <f>[1]Hoja1!X268</f>
        <v>0</v>
      </c>
      <c r="L273" s="18">
        <f>[1]Hoja1!Y268</f>
        <v>0</v>
      </c>
      <c r="M273" s="19">
        <f>[1]Hoja1!Z268</f>
        <v>0</v>
      </c>
      <c r="N273" s="20">
        <f>[1]Hoja1!AC268</f>
        <v>0</v>
      </c>
      <c r="O273" s="20">
        <f>[1]Hoja1!AA268</f>
        <v>0</v>
      </c>
      <c r="P273" s="19">
        <f>[1]Hoja1!AE268</f>
        <v>1182</v>
      </c>
      <c r="Q273" s="19">
        <f>[1]Hoja1!AF268</f>
        <v>18818</v>
      </c>
    </row>
    <row r="274" spans="1:17" s="21" customFormat="1" ht="18" customHeight="1">
      <c r="A274" s="15">
        <v>268</v>
      </c>
      <c r="B274" s="16" t="str">
        <f>[1]Hoja1!G269</f>
        <v xml:space="preserve">14.2-DPTO. SERVICIOS GENERALES                                                  </v>
      </c>
      <c r="C274" s="17" t="str">
        <f>[1]Hoja1!A269</f>
        <v>NORBERTO RICARDO RUBIO MEJIA</v>
      </c>
      <c r="D274" s="17" t="str">
        <f>[1]Hoja1!H269</f>
        <v xml:space="preserve">SUPERVISOR DE MANTENIMIENTO             </v>
      </c>
      <c r="E274" s="16" t="s">
        <v>1902</v>
      </c>
      <c r="F274" s="16" t="str">
        <f>[1]Hoja1!AH269</f>
        <v xml:space="preserve">Masculino </v>
      </c>
      <c r="G274" s="18">
        <f>[1]Hoja1!K269</f>
        <v>30000</v>
      </c>
      <c r="H274" s="18">
        <f>[1]Hoja1!U269</f>
        <v>0</v>
      </c>
      <c r="I274" s="18">
        <f>[1]Hoja1!V269</f>
        <v>861</v>
      </c>
      <c r="J274" s="18">
        <f>[1]Hoja1!W269</f>
        <v>912</v>
      </c>
      <c r="K274" s="18">
        <f>[1]Hoja1!X269</f>
        <v>0</v>
      </c>
      <c r="L274" s="18">
        <f>[1]Hoja1!Y269</f>
        <v>0</v>
      </c>
      <c r="M274" s="19">
        <f>[1]Hoja1!Z269</f>
        <v>0</v>
      </c>
      <c r="N274" s="20">
        <f>[1]Hoja1!AC269</f>
        <v>0</v>
      </c>
      <c r="O274" s="20">
        <f>[1]Hoja1!AA269</f>
        <v>0</v>
      </c>
      <c r="P274" s="19">
        <f>[1]Hoja1!AE269</f>
        <v>1773</v>
      </c>
      <c r="Q274" s="19">
        <f>[1]Hoja1!AF269</f>
        <v>28227</v>
      </c>
    </row>
    <row r="275" spans="1:17" s="21" customFormat="1" ht="18" customHeight="1">
      <c r="A275" s="15">
        <v>269</v>
      </c>
      <c r="B275" s="16" t="str">
        <f>[1]Hoja1!G270</f>
        <v xml:space="preserve">14.2-DPTO. SERVICIOS GENERALES                                                  </v>
      </c>
      <c r="C275" s="17" t="str">
        <f>[1]Hoja1!A270</f>
        <v>PAMELA CABRERA SANTANA</v>
      </c>
      <c r="D275" s="17" t="str">
        <f>[1]Hoja1!H270</f>
        <v xml:space="preserve">CONSERJE                                </v>
      </c>
      <c r="E275" s="16" t="s">
        <v>1902</v>
      </c>
      <c r="F275" s="16" t="str">
        <f>[1]Hoja1!AH270</f>
        <v xml:space="preserve">Femenino  </v>
      </c>
      <c r="G275" s="18">
        <f>[1]Hoja1!K270</f>
        <v>21000</v>
      </c>
      <c r="H275" s="18">
        <f>[1]Hoja1!U270</f>
        <v>0</v>
      </c>
      <c r="I275" s="18">
        <f>[1]Hoja1!V270</f>
        <v>602.70000000000005</v>
      </c>
      <c r="J275" s="18">
        <f>[1]Hoja1!W270</f>
        <v>638.4</v>
      </c>
      <c r="K275" s="18">
        <f>[1]Hoja1!X270</f>
        <v>0</v>
      </c>
      <c r="L275" s="18">
        <f>[1]Hoja1!Y270</f>
        <v>0</v>
      </c>
      <c r="M275" s="19">
        <f>[1]Hoja1!Z270</f>
        <v>3902.83</v>
      </c>
      <c r="N275" s="20">
        <f>[1]Hoja1!AC270</f>
        <v>0</v>
      </c>
      <c r="O275" s="20">
        <f>[1]Hoja1!AA270</f>
        <v>0</v>
      </c>
      <c r="P275" s="19">
        <f>[1]Hoja1!AE270</f>
        <v>5143.93</v>
      </c>
      <c r="Q275" s="19">
        <f>[1]Hoja1!AF270</f>
        <v>15856.07</v>
      </c>
    </row>
    <row r="276" spans="1:17" s="21" customFormat="1" ht="18" customHeight="1">
      <c r="A276" s="22">
        <v>270</v>
      </c>
      <c r="B276" s="16" t="str">
        <f>[1]Hoja1!G271</f>
        <v xml:space="preserve">14.2-DPTO. SERVICIOS GENERALES                                                  </v>
      </c>
      <c r="C276" s="17" t="str">
        <f>[1]Hoja1!A271</f>
        <v>RAFAEL ALEXI PEREZ FERNANDEZ</v>
      </c>
      <c r="D276" s="17" t="str">
        <f>[1]Hoja1!H271</f>
        <v xml:space="preserve">AUXILIAR REFRIGERACION                  </v>
      </c>
      <c r="E276" s="16" t="s">
        <v>1902</v>
      </c>
      <c r="F276" s="16" t="str">
        <f>[1]Hoja1!AH271</f>
        <v xml:space="preserve">Masculino </v>
      </c>
      <c r="G276" s="18">
        <f>[1]Hoja1!K271</f>
        <v>25000</v>
      </c>
      <c r="H276" s="18">
        <f>[1]Hoja1!U271</f>
        <v>0</v>
      </c>
      <c r="I276" s="18">
        <f>[1]Hoja1!V271</f>
        <v>717.5</v>
      </c>
      <c r="J276" s="18">
        <f>[1]Hoja1!W271</f>
        <v>760</v>
      </c>
      <c r="K276" s="18">
        <f>[1]Hoja1!X271</f>
        <v>0</v>
      </c>
      <c r="L276" s="18">
        <f>[1]Hoja1!Y271</f>
        <v>0</v>
      </c>
      <c r="M276" s="19">
        <f>[1]Hoja1!Z271</f>
        <v>0</v>
      </c>
      <c r="N276" s="20">
        <f>[1]Hoja1!AC271</f>
        <v>0</v>
      </c>
      <c r="O276" s="20">
        <f>[1]Hoja1!AA271</f>
        <v>0</v>
      </c>
      <c r="P276" s="19">
        <f>[1]Hoja1!AE271</f>
        <v>1477.5</v>
      </c>
      <c r="Q276" s="19">
        <f>[1]Hoja1!AF271</f>
        <v>23522.5</v>
      </c>
    </row>
    <row r="277" spans="1:17" s="21" customFormat="1" ht="18" customHeight="1">
      <c r="A277" s="15">
        <v>271</v>
      </c>
      <c r="B277" s="16" t="str">
        <f>[1]Hoja1!G272</f>
        <v xml:space="preserve">14.2-DPTO. SERVICIOS GENERALES                                                  </v>
      </c>
      <c r="C277" s="17" t="str">
        <f>[1]Hoja1!A272</f>
        <v>RAMONA RAMIREZ MONTERO</v>
      </c>
      <c r="D277" s="17" t="str">
        <f>[1]Hoja1!H272</f>
        <v xml:space="preserve">CONSERJE                                </v>
      </c>
      <c r="E277" s="16" t="s">
        <v>1902</v>
      </c>
      <c r="F277" s="16" t="str">
        <f>[1]Hoja1!AH272</f>
        <v xml:space="preserve">Femenino  </v>
      </c>
      <c r="G277" s="18">
        <f>[1]Hoja1!K272</f>
        <v>21000</v>
      </c>
      <c r="H277" s="18">
        <f>[1]Hoja1!U272</f>
        <v>0</v>
      </c>
      <c r="I277" s="18">
        <f>[1]Hoja1!V272</f>
        <v>602.70000000000005</v>
      </c>
      <c r="J277" s="18">
        <f>[1]Hoja1!W272</f>
        <v>638.4</v>
      </c>
      <c r="K277" s="18">
        <f>[1]Hoja1!X272</f>
        <v>0</v>
      </c>
      <c r="L277" s="18">
        <f>[1]Hoja1!Y272</f>
        <v>0</v>
      </c>
      <c r="M277" s="19">
        <f>[1]Hoja1!Z272</f>
        <v>11812.53</v>
      </c>
      <c r="N277" s="20">
        <f>[1]Hoja1!AC272</f>
        <v>0</v>
      </c>
      <c r="O277" s="20">
        <f>[1]Hoja1!AA272</f>
        <v>0</v>
      </c>
      <c r="P277" s="19">
        <f>[1]Hoja1!AE272</f>
        <v>13053.63</v>
      </c>
      <c r="Q277" s="19">
        <f>[1]Hoja1!AF272</f>
        <v>7946.37</v>
      </c>
    </row>
    <row r="278" spans="1:17" s="21" customFormat="1" ht="18" customHeight="1">
      <c r="A278" s="15">
        <v>272</v>
      </c>
      <c r="B278" s="16" t="str">
        <f>[1]Hoja1!G273</f>
        <v xml:space="preserve">14.2-DPTO. SERVICIOS GENERALES                                                  </v>
      </c>
      <c r="C278" s="17" t="str">
        <f>[1]Hoja1!A273</f>
        <v>REINA YOSELIN DIAZ SENA</v>
      </c>
      <c r="D278" s="17" t="str">
        <f>[1]Hoja1!H273</f>
        <v xml:space="preserve">CONSERJE                                </v>
      </c>
      <c r="E278" s="16" t="s">
        <v>1902</v>
      </c>
      <c r="F278" s="16" t="str">
        <f>[1]Hoja1!AH273</f>
        <v xml:space="preserve">Femenino  </v>
      </c>
      <c r="G278" s="18">
        <f>[1]Hoja1!K273</f>
        <v>21000</v>
      </c>
      <c r="H278" s="18">
        <f>[1]Hoja1!U273</f>
        <v>0</v>
      </c>
      <c r="I278" s="18">
        <f>[1]Hoja1!V273</f>
        <v>602.70000000000005</v>
      </c>
      <c r="J278" s="18">
        <f>[1]Hoja1!W273</f>
        <v>638.4</v>
      </c>
      <c r="K278" s="18">
        <f>[1]Hoja1!X273</f>
        <v>0</v>
      </c>
      <c r="L278" s="18">
        <f>[1]Hoja1!Y273</f>
        <v>0</v>
      </c>
      <c r="M278" s="19">
        <f>[1]Hoja1!Z273</f>
        <v>7689.94</v>
      </c>
      <c r="N278" s="20">
        <f>[1]Hoja1!AC273</f>
        <v>0</v>
      </c>
      <c r="O278" s="20">
        <f>[1]Hoja1!AA273</f>
        <v>0</v>
      </c>
      <c r="P278" s="19">
        <f>[1]Hoja1!AE273</f>
        <v>8931.0400000000009</v>
      </c>
      <c r="Q278" s="19">
        <f>[1]Hoja1!AF273</f>
        <v>12068.96</v>
      </c>
    </row>
    <row r="279" spans="1:17" s="21" customFormat="1" ht="18" customHeight="1">
      <c r="A279" s="15">
        <v>273</v>
      </c>
      <c r="B279" s="16" t="str">
        <f>[1]Hoja1!G274</f>
        <v xml:space="preserve">14.2-DPTO. SERVICIOS GENERALES                                                  </v>
      </c>
      <c r="C279" s="17" t="str">
        <f>[1]Hoja1!A274</f>
        <v>ROBERTO ANTIGUA RAMOS</v>
      </c>
      <c r="D279" s="17" t="str">
        <f>[1]Hoja1!H274</f>
        <v xml:space="preserve">ELECTRICISTA                            </v>
      </c>
      <c r="E279" s="16" t="s">
        <v>1902</v>
      </c>
      <c r="F279" s="16" t="str">
        <f>[1]Hoja1!AH274</f>
        <v xml:space="preserve">Masculino </v>
      </c>
      <c r="G279" s="18">
        <f>[1]Hoja1!K274</f>
        <v>25000</v>
      </c>
      <c r="H279" s="18">
        <f>[1]Hoja1!U274</f>
        <v>0</v>
      </c>
      <c r="I279" s="18">
        <f>[1]Hoja1!V274</f>
        <v>717.5</v>
      </c>
      <c r="J279" s="18">
        <f>[1]Hoja1!W274</f>
        <v>760</v>
      </c>
      <c r="K279" s="18">
        <f>[1]Hoja1!X274</f>
        <v>0</v>
      </c>
      <c r="L279" s="18">
        <f>[1]Hoja1!Y274</f>
        <v>0</v>
      </c>
      <c r="M279" s="19">
        <f>[1]Hoja1!Z274</f>
        <v>8297.2199999999993</v>
      </c>
      <c r="N279" s="20">
        <f>[1]Hoja1!AC274</f>
        <v>0</v>
      </c>
      <c r="O279" s="20">
        <f>[1]Hoja1!AA274</f>
        <v>0</v>
      </c>
      <c r="P279" s="19">
        <f>[1]Hoja1!AE274</f>
        <v>9774.7199999999993</v>
      </c>
      <c r="Q279" s="19">
        <f>[1]Hoja1!AF274</f>
        <v>15225.28</v>
      </c>
    </row>
    <row r="280" spans="1:17" s="21" customFormat="1" ht="18" customHeight="1">
      <c r="A280" s="22">
        <v>274</v>
      </c>
      <c r="B280" s="16" t="str">
        <f>[1]Hoja1!G275</f>
        <v xml:space="preserve">14.2-DPTO. SERVICIOS GENERALES                                                  </v>
      </c>
      <c r="C280" s="17" t="str">
        <f>[1]Hoja1!A275</f>
        <v>SANTA FAUSTA PAREDES HERNANDEZ</v>
      </c>
      <c r="D280" s="17" t="str">
        <f>[1]Hoja1!H275</f>
        <v xml:space="preserve">CONSERJE                                </v>
      </c>
      <c r="E280" s="16" t="s">
        <v>1902</v>
      </c>
      <c r="F280" s="16" t="str">
        <f>[1]Hoja1!AH275</f>
        <v xml:space="preserve">Femenino  </v>
      </c>
      <c r="G280" s="18">
        <f>[1]Hoja1!K275</f>
        <v>19000</v>
      </c>
      <c r="H280" s="18">
        <f>[1]Hoja1!U275</f>
        <v>0</v>
      </c>
      <c r="I280" s="18">
        <f>[1]Hoja1!V275</f>
        <v>545.29999999999995</v>
      </c>
      <c r="J280" s="18">
        <f>[1]Hoja1!W275</f>
        <v>577.6</v>
      </c>
      <c r="K280" s="18">
        <f>[1]Hoja1!X275</f>
        <v>0</v>
      </c>
      <c r="L280" s="18">
        <f>[1]Hoja1!Y275</f>
        <v>0</v>
      </c>
      <c r="M280" s="19">
        <f>[1]Hoja1!Z275</f>
        <v>0</v>
      </c>
      <c r="N280" s="20">
        <f>[1]Hoja1!AC275</f>
        <v>0</v>
      </c>
      <c r="O280" s="20">
        <f>[1]Hoja1!AA275</f>
        <v>0</v>
      </c>
      <c r="P280" s="19">
        <f>[1]Hoja1!AE275</f>
        <v>1122.9000000000001</v>
      </c>
      <c r="Q280" s="19">
        <f>[1]Hoja1!AF275</f>
        <v>17877.099999999999</v>
      </c>
    </row>
    <row r="281" spans="1:17" s="21" customFormat="1" ht="18" customHeight="1">
      <c r="A281" s="15">
        <v>275</v>
      </c>
      <c r="B281" s="16" t="str">
        <f>[1]Hoja1!G276</f>
        <v xml:space="preserve">14.2-DPTO. SERVICIOS GENERALES                                                  </v>
      </c>
      <c r="C281" s="17" t="str">
        <f>[1]Hoja1!A276</f>
        <v>SIXTO EDUARDO ROMERO</v>
      </c>
      <c r="D281" s="17" t="str">
        <f>[1]Hoja1!H276</f>
        <v xml:space="preserve">AUXILIAR REFRIGERACION                  </v>
      </c>
      <c r="E281" s="16" t="s">
        <v>1902</v>
      </c>
      <c r="F281" s="16" t="str">
        <f>[1]Hoja1!AH276</f>
        <v xml:space="preserve">Masculino </v>
      </c>
      <c r="G281" s="18">
        <f>[1]Hoja1!K276</f>
        <v>25000</v>
      </c>
      <c r="H281" s="18">
        <f>[1]Hoja1!U276</f>
        <v>0</v>
      </c>
      <c r="I281" s="18">
        <f>[1]Hoja1!V276</f>
        <v>717.5</v>
      </c>
      <c r="J281" s="18">
        <f>[1]Hoja1!W276</f>
        <v>760</v>
      </c>
      <c r="K281" s="18">
        <f>[1]Hoja1!X276</f>
        <v>0</v>
      </c>
      <c r="L281" s="18">
        <f>[1]Hoja1!Y276</f>
        <v>0</v>
      </c>
      <c r="M281" s="19">
        <f>[1]Hoja1!Z276</f>
        <v>0</v>
      </c>
      <c r="N281" s="20">
        <f>[1]Hoja1!AC276</f>
        <v>0</v>
      </c>
      <c r="O281" s="20">
        <f>[1]Hoja1!AA276</f>
        <v>0</v>
      </c>
      <c r="P281" s="19">
        <f>[1]Hoja1!AE276</f>
        <v>1477.5</v>
      </c>
      <c r="Q281" s="19">
        <f>[1]Hoja1!AF276</f>
        <v>23522.5</v>
      </c>
    </row>
    <row r="282" spans="1:17" s="21" customFormat="1" ht="18" customHeight="1">
      <c r="A282" s="15">
        <v>276</v>
      </c>
      <c r="B282" s="16" t="str">
        <f>[1]Hoja1!G277</f>
        <v xml:space="preserve">14.2-DPTO. SERVICIOS GENERALES                                                  </v>
      </c>
      <c r="C282" s="17" t="str">
        <f>[1]Hoja1!A277</f>
        <v>VICTORIA MARTINEZ PORTORREAL</v>
      </c>
      <c r="D282" s="17" t="str">
        <f>[1]Hoja1!H277</f>
        <v xml:space="preserve">CONSERJE                                </v>
      </c>
      <c r="E282" s="16" t="s">
        <v>1902</v>
      </c>
      <c r="F282" s="16" t="str">
        <f>[1]Hoja1!AH277</f>
        <v xml:space="preserve">Femenino  </v>
      </c>
      <c r="G282" s="18">
        <f>[1]Hoja1!K277</f>
        <v>21000</v>
      </c>
      <c r="H282" s="18">
        <f>[1]Hoja1!U277</f>
        <v>0</v>
      </c>
      <c r="I282" s="18">
        <f>[1]Hoja1!V277</f>
        <v>602.70000000000005</v>
      </c>
      <c r="J282" s="18">
        <f>[1]Hoja1!W277</f>
        <v>638.4</v>
      </c>
      <c r="K282" s="18">
        <f>[1]Hoja1!X277</f>
        <v>0</v>
      </c>
      <c r="L282" s="18">
        <f>[1]Hoja1!Y277</f>
        <v>0</v>
      </c>
      <c r="M282" s="19">
        <f>[1]Hoja1!Z277</f>
        <v>12344.86</v>
      </c>
      <c r="N282" s="20">
        <f>[1]Hoja1!AC277</f>
        <v>0</v>
      </c>
      <c r="O282" s="20">
        <f>[1]Hoja1!AA277</f>
        <v>0</v>
      </c>
      <c r="P282" s="19">
        <f>[1]Hoja1!AE277</f>
        <v>13585.96</v>
      </c>
      <c r="Q282" s="19">
        <f>[1]Hoja1!AF277</f>
        <v>7414.04</v>
      </c>
    </row>
    <row r="283" spans="1:17" s="21" customFormat="1" ht="18" customHeight="1">
      <c r="A283" s="15">
        <v>277</v>
      </c>
      <c r="B283" s="16" t="str">
        <f>[1]Hoja1!G278</f>
        <v xml:space="preserve">14.2-DPTO. SERVICIOS GENERALES                                                  </v>
      </c>
      <c r="C283" s="17" t="str">
        <f>[1]Hoja1!A278</f>
        <v>VINICIO ANTONIO PONCE RODRIGUEZ</v>
      </c>
      <c r="D283" s="17" t="str">
        <f>[1]Hoja1!H278</f>
        <v xml:space="preserve">PINTOR                                  </v>
      </c>
      <c r="E283" s="16" t="s">
        <v>1902</v>
      </c>
      <c r="F283" s="16" t="str">
        <f>[1]Hoja1!AH278</f>
        <v xml:space="preserve">Masculino </v>
      </c>
      <c r="G283" s="18">
        <f>[1]Hoja1!K278</f>
        <v>23000</v>
      </c>
      <c r="H283" s="18">
        <f>[1]Hoja1!U278</f>
        <v>0</v>
      </c>
      <c r="I283" s="18">
        <f>[1]Hoja1!V278</f>
        <v>660.1</v>
      </c>
      <c r="J283" s="18">
        <f>[1]Hoja1!W278</f>
        <v>699.2</v>
      </c>
      <c r="K283" s="18">
        <f>[1]Hoja1!X278</f>
        <v>0</v>
      </c>
      <c r="L283" s="18">
        <f>[1]Hoja1!Y278</f>
        <v>0</v>
      </c>
      <c r="M283" s="19">
        <f>[1]Hoja1!Z278</f>
        <v>3902.83</v>
      </c>
      <c r="N283" s="20">
        <f>[1]Hoja1!AC278</f>
        <v>0</v>
      </c>
      <c r="O283" s="20">
        <f>[1]Hoja1!AA278</f>
        <v>0</v>
      </c>
      <c r="P283" s="19">
        <f>[1]Hoja1!AE278</f>
        <v>5262.13</v>
      </c>
      <c r="Q283" s="19">
        <f>[1]Hoja1!AF278</f>
        <v>17737.87</v>
      </c>
    </row>
    <row r="284" spans="1:17" s="21" customFormat="1" ht="18" customHeight="1">
      <c r="A284" s="22">
        <v>278</v>
      </c>
      <c r="B284" s="16" t="str">
        <f>[1]Hoja1!G279</f>
        <v xml:space="preserve">14.2-DPTO. SERVICIOS GENERALES                                                  </v>
      </c>
      <c r="C284" s="17" t="str">
        <f>[1]Hoja1!A279</f>
        <v>WILSON PEREZ LEBRON</v>
      </c>
      <c r="D284" s="17" t="str">
        <f>[1]Hoja1!H279</f>
        <v xml:space="preserve">MECANICO AUTOMOTRIZ                     </v>
      </c>
      <c r="E284" s="16" t="s">
        <v>1902</v>
      </c>
      <c r="F284" s="16" t="str">
        <f>[1]Hoja1!AH279</f>
        <v xml:space="preserve">Masculino </v>
      </c>
      <c r="G284" s="18">
        <f>[1]Hoja1!K279</f>
        <v>25000</v>
      </c>
      <c r="H284" s="18">
        <f>[1]Hoja1!U279</f>
        <v>0</v>
      </c>
      <c r="I284" s="18">
        <f>[1]Hoja1!V279</f>
        <v>717.5</v>
      </c>
      <c r="J284" s="18">
        <f>[1]Hoja1!W279</f>
        <v>760</v>
      </c>
      <c r="K284" s="18">
        <f>[1]Hoja1!X279</f>
        <v>0</v>
      </c>
      <c r="L284" s="18">
        <f>[1]Hoja1!Y279</f>
        <v>0</v>
      </c>
      <c r="M284" s="19">
        <f>[1]Hoja1!Z279</f>
        <v>0</v>
      </c>
      <c r="N284" s="20">
        <f>[1]Hoja1!AC279</f>
        <v>0</v>
      </c>
      <c r="O284" s="20">
        <f>[1]Hoja1!AA279</f>
        <v>0</v>
      </c>
      <c r="P284" s="19">
        <f>[1]Hoja1!AE279</f>
        <v>1477.5</v>
      </c>
      <c r="Q284" s="19">
        <f>[1]Hoja1!AF279</f>
        <v>23522.5</v>
      </c>
    </row>
    <row r="285" spans="1:17" s="21" customFormat="1" ht="18" customHeight="1">
      <c r="A285" s="15">
        <v>279</v>
      </c>
      <c r="B285" s="16" t="str">
        <f>[1]Hoja1!G280</f>
        <v xml:space="preserve">14.2-DPTO. SERVICIOS GENERALES                                                  </v>
      </c>
      <c r="C285" s="17" t="str">
        <f>[1]Hoja1!A280</f>
        <v>YAHAIRA SUERO</v>
      </c>
      <c r="D285" s="17" t="str">
        <f>[1]Hoja1!H280</f>
        <v xml:space="preserve">CONSERJE                                </v>
      </c>
      <c r="E285" s="16" t="s">
        <v>1902</v>
      </c>
      <c r="F285" s="16" t="str">
        <f>[1]Hoja1!AH280</f>
        <v xml:space="preserve">Femenino  </v>
      </c>
      <c r="G285" s="18">
        <f>[1]Hoja1!K280</f>
        <v>21000</v>
      </c>
      <c r="H285" s="18">
        <f>[1]Hoja1!U280</f>
        <v>0</v>
      </c>
      <c r="I285" s="18">
        <f>[1]Hoja1!V280</f>
        <v>602.70000000000005</v>
      </c>
      <c r="J285" s="18">
        <f>[1]Hoja1!W280</f>
        <v>638.4</v>
      </c>
      <c r="K285" s="18">
        <f>[1]Hoja1!X280</f>
        <v>0</v>
      </c>
      <c r="L285" s="18">
        <f>[1]Hoja1!Y280</f>
        <v>0</v>
      </c>
      <c r="M285" s="19">
        <f>[1]Hoja1!Z280</f>
        <v>1000</v>
      </c>
      <c r="N285" s="20">
        <f>[1]Hoja1!AC280</f>
        <v>0</v>
      </c>
      <c r="O285" s="20">
        <f>[1]Hoja1!AA280</f>
        <v>0</v>
      </c>
      <c r="P285" s="19">
        <f>[1]Hoja1!AE280</f>
        <v>2241.1</v>
      </c>
      <c r="Q285" s="19">
        <f>[1]Hoja1!AF280</f>
        <v>18758.900000000001</v>
      </c>
    </row>
    <row r="286" spans="1:17" s="21" customFormat="1" ht="18" customHeight="1">
      <c r="A286" s="15">
        <v>280</v>
      </c>
      <c r="B286" s="16" t="str">
        <f>[1]Hoja1!G281</f>
        <v xml:space="preserve">14.2-DPTO. SERVICIOS GENERALES                                                  </v>
      </c>
      <c r="C286" s="17" t="str">
        <f>[1]Hoja1!A281</f>
        <v>YULISSA CRUZ</v>
      </c>
      <c r="D286" s="17" t="str">
        <f>[1]Hoja1!H281</f>
        <v xml:space="preserve">CONSERJE                                </v>
      </c>
      <c r="E286" s="16" t="s">
        <v>1902</v>
      </c>
      <c r="F286" s="16" t="str">
        <f>[1]Hoja1!AH281</f>
        <v xml:space="preserve">Femenino  </v>
      </c>
      <c r="G286" s="18">
        <f>[1]Hoja1!K281</f>
        <v>21000</v>
      </c>
      <c r="H286" s="18">
        <f>[1]Hoja1!U281</f>
        <v>0</v>
      </c>
      <c r="I286" s="18">
        <f>[1]Hoja1!V281</f>
        <v>602.70000000000005</v>
      </c>
      <c r="J286" s="18">
        <f>[1]Hoja1!W281</f>
        <v>638.4</v>
      </c>
      <c r="K286" s="18">
        <f>[1]Hoja1!X281</f>
        <v>0</v>
      </c>
      <c r="L286" s="18">
        <f>[1]Hoja1!Y281</f>
        <v>0</v>
      </c>
      <c r="M286" s="19">
        <f>[1]Hoja1!Z281</f>
        <v>13230.64</v>
      </c>
      <c r="N286" s="20">
        <f>[1]Hoja1!AC281</f>
        <v>0</v>
      </c>
      <c r="O286" s="20">
        <f>[1]Hoja1!AA281</f>
        <v>0</v>
      </c>
      <c r="P286" s="19">
        <f>[1]Hoja1!AE281</f>
        <v>14471.74</v>
      </c>
      <c r="Q286" s="19">
        <f>[1]Hoja1!AF281</f>
        <v>6528.26</v>
      </c>
    </row>
    <row r="287" spans="1:17" s="21" customFormat="1" ht="18" customHeight="1">
      <c r="A287" s="15">
        <v>281</v>
      </c>
      <c r="B287" s="16" t="str">
        <f>[1]Hoja1!G282</f>
        <v xml:space="preserve">14.2.1-SECCION DE MAYORDOMIA                                                    </v>
      </c>
      <c r="C287" s="17" t="str">
        <f>[1]Hoja1!A282</f>
        <v>NATIVO OZORIA</v>
      </c>
      <c r="D287" s="17" t="str">
        <f>[1]Hoja1!H282</f>
        <v xml:space="preserve">SUPERVISOR(A) DE MAYORDOMIA             </v>
      </c>
      <c r="E287" s="16" t="s">
        <v>1903</v>
      </c>
      <c r="F287" s="16" t="str">
        <f>[1]Hoja1!AH282</f>
        <v xml:space="preserve">Masculino </v>
      </c>
      <c r="G287" s="18">
        <f>[1]Hoja1!K282</f>
        <v>26000</v>
      </c>
      <c r="H287" s="18">
        <f>[1]Hoja1!U282</f>
        <v>0</v>
      </c>
      <c r="I287" s="18">
        <f>[1]Hoja1!V282</f>
        <v>746.2</v>
      </c>
      <c r="J287" s="18">
        <f>[1]Hoja1!W282</f>
        <v>790.4</v>
      </c>
      <c r="K287" s="18">
        <f>[1]Hoja1!X282</f>
        <v>0</v>
      </c>
      <c r="L287" s="18">
        <f>[1]Hoja1!Y282</f>
        <v>0</v>
      </c>
      <c r="M287" s="19">
        <f>[1]Hoja1!Z282</f>
        <v>0</v>
      </c>
      <c r="N287" s="20">
        <f>[1]Hoja1!AC282</f>
        <v>0</v>
      </c>
      <c r="O287" s="20">
        <f>[1]Hoja1!AA282</f>
        <v>0</v>
      </c>
      <c r="P287" s="19">
        <f>[1]Hoja1!AE282</f>
        <v>1536.6</v>
      </c>
      <c r="Q287" s="19">
        <f>[1]Hoja1!AF282</f>
        <v>24463.4</v>
      </c>
    </row>
    <row r="288" spans="1:17" s="21" customFormat="1" ht="18" customHeight="1">
      <c r="A288" s="22">
        <v>282</v>
      </c>
      <c r="B288" s="16" t="str">
        <f>[1]Hoja1!G283</f>
        <v xml:space="preserve">14.2.2-SECCION DE ALMACEN Y SUMINISTRO                                          </v>
      </c>
      <c r="C288" s="17" t="str">
        <f>[1]Hoja1!A283</f>
        <v xml:space="preserve"> JOSE ANTONIO JIMENEZ SANTOS</v>
      </c>
      <c r="D288" s="17" t="str">
        <f>[1]Hoja1!H283</f>
        <v xml:space="preserve">ENCARGADO(A)                            </v>
      </c>
      <c r="E288" s="16" t="s">
        <v>1902</v>
      </c>
      <c r="F288" s="16" t="str">
        <f>[1]Hoja1!AH283</f>
        <v xml:space="preserve">Masculino </v>
      </c>
      <c r="G288" s="18">
        <f>[1]Hoja1!K283</f>
        <v>60000</v>
      </c>
      <c r="H288" s="18">
        <f>[1]Hoja1!U283</f>
        <v>3486.65</v>
      </c>
      <c r="I288" s="18">
        <f>[1]Hoja1!V283</f>
        <v>1722</v>
      </c>
      <c r="J288" s="18">
        <f>[1]Hoja1!W283</f>
        <v>1824</v>
      </c>
      <c r="K288" s="18">
        <f>[1]Hoja1!X283</f>
        <v>0</v>
      </c>
      <c r="L288" s="18">
        <f>[1]Hoja1!Y283</f>
        <v>0</v>
      </c>
      <c r="M288" s="19">
        <f>[1]Hoja1!Z283</f>
        <v>16920.46</v>
      </c>
      <c r="N288" s="20">
        <f>[1]Hoja1!AC283</f>
        <v>0</v>
      </c>
      <c r="O288" s="20">
        <f>[1]Hoja1!AA283</f>
        <v>0</v>
      </c>
      <c r="P288" s="19">
        <f>[1]Hoja1!AE283</f>
        <v>23953.11</v>
      </c>
      <c r="Q288" s="19">
        <f>[1]Hoja1!AF283</f>
        <v>36046.89</v>
      </c>
    </row>
    <row r="289" spans="1:17" s="21" customFormat="1" ht="18" customHeight="1">
      <c r="A289" s="15">
        <v>283</v>
      </c>
      <c r="B289" s="16" t="str">
        <f>[1]Hoja1!G284</f>
        <v xml:space="preserve">14.2.2-SECCION DE ALMACEN Y SUMINISTRO                                          </v>
      </c>
      <c r="C289" s="17" t="str">
        <f>[1]Hoja1!A284</f>
        <v>ARCENIO GUZMAN CASADO</v>
      </c>
      <c r="D289" s="17" t="str">
        <f>[1]Hoja1!H284</f>
        <v xml:space="preserve">AUXILIAR                                </v>
      </c>
      <c r="E289" s="16" t="s">
        <v>1902</v>
      </c>
      <c r="F289" s="16" t="str">
        <f>[1]Hoja1!AH284</f>
        <v xml:space="preserve">Masculino </v>
      </c>
      <c r="G289" s="18">
        <f>[1]Hoja1!K284</f>
        <v>20000</v>
      </c>
      <c r="H289" s="18">
        <f>[1]Hoja1!U284</f>
        <v>0</v>
      </c>
      <c r="I289" s="18">
        <f>[1]Hoja1!V284</f>
        <v>574</v>
      </c>
      <c r="J289" s="18">
        <f>[1]Hoja1!W284</f>
        <v>608</v>
      </c>
      <c r="K289" s="18">
        <f>[1]Hoja1!X284</f>
        <v>0</v>
      </c>
      <c r="L289" s="18">
        <f>[1]Hoja1!Y284</f>
        <v>0</v>
      </c>
      <c r="M289" s="19">
        <f>[1]Hoja1!Z284</f>
        <v>2000</v>
      </c>
      <c r="N289" s="20">
        <f>[1]Hoja1!AC284</f>
        <v>0</v>
      </c>
      <c r="O289" s="20">
        <f>[1]Hoja1!AA284</f>
        <v>0</v>
      </c>
      <c r="P289" s="19">
        <f>[1]Hoja1!AE284</f>
        <v>3182</v>
      </c>
      <c r="Q289" s="19">
        <f>[1]Hoja1!AF284</f>
        <v>16818</v>
      </c>
    </row>
    <row r="290" spans="1:17" s="21" customFormat="1" ht="18" customHeight="1">
      <c r="A290" s="15">
        <v>284</v>
      </c>
      <c r="B290" s="16" t="str">
        <f>[1]Hoja1!G285</f>
        <v xml:space="preserve">14.2.2-SECCION DE ALMACEN Y SUMINISTRO                                          </v>
      </c>
      <c r="C290" s="17" t="str">
        <f>[1]Hoja1!A285</f>
        <v>MARIO SANTANA MIESES</v>
      </c>
      <c r="D290" s="17" t="str">
        <f>[1]Hoja1!H285</f>
        <v xml:space="preserve">AUXILIAR DE ALMACEN Y SUMINISTRO        </v>
      </c>
      <c r="E290" s="16" t="s">
        <v>1902</v>
      </c>
      <c r="F290" s="16" t="str">
        <f>[1]Hoja1!AH285</f>
        <v xml:space="preserve">Masculino </v>
      </c>
      <c r="G290" s="18">
        <f>[1]Hoja1!K285</f>
        <v>25000</v>
      </c>
      <c r="H290" s="18">
        <f>[1]Hoja1!U285</f>
        <v>0</v>
      </c>
      <c r="I290" s="18">
        <f>[1]Hoja1!V285</f>
        <v>717.5</v>
      </c>
      <c r="J290" s="18">
        <f>[1]Hoja1!W285</f>
        <v>760</v>
      </c>
      <c r="K290" s="18">
        <f>[1]Hoja1!X285</f>
        <v>0</v>
      </c>
      <c r="L290" s="18">
        <f>[1]Hoja1!Y285</f>
        <v>0</v>
      </c>
      <c r="M290" s="19">
        <f>[1]Hoja1!Z285</f>
        <v>2500</v>
      </c>
      <c r="N290" s="20">
        <f>[1]Hoja1!AC285</f>
        <v>0</v>
      </c>
      <c r="O290" s="20">
        <f>[1]Hoja1!AA285</f>
        <v>0</v>
      </c>
      <c r="P290" s="19">
        <f>[1]Hoja1!AE285</f>
        <v>3977.5</v>
      </c>
      <c r="Q290" s="19">
        <f>[1]Hoja1!AF285</f>
        <v>21022.5</v>
      </c>
    </row>
    <row r="291" spans="1:17" s="21" customFormat="1" ht="18" customHeight="1">
      <c r="A291" s="15">
        <v>285</v>
      </c>
      <c r="B291" s="16" t="str">
        <f>[1]Hoja1!G286</f>
        <v xml:space="preserve">14.2.2-SECCION DE ALMACEN Y SUMINISTRO                                          </v>
      </c>
      <c r="C291" s="17" t="str">
        <f>[1]Hoja1!A286</f>
        <v>POLICARPIO RONDON ESTEVEZ</v>
      </c>
      <c r="D291" s="17" t="str">
        <f>[1]Hoja1!H286</f>
        <v xml:space="preserve">MENSAJERO INTERNO                       </v>
      </c>
      <c r="E291" s="16" t="s">
        <v>1902</v>
      </c>
      <c r="F291" s="16" t="str">
        <f>[1]Hoja1!AH286</f>
        <v xml:space="preserve">Masculino </v>
      </c>
      <c r="G291" s="18">
        <f>[1]Hoja1!K286</f>
        <v>22000</v>
      </c>
      <c r="H291" s="18">
        <f>[1]Hoja1!U286</f>
        <v>0</v>
      </c>
      <c r="I291" s="18">
        <f>[1]Hoja1!V286</f>
        <v>631.4</v>
      </c>
      <c r="J291" s="18">
        <f>[1]Hoja1!W286</f>
        <v>668.8</v>
      </c>
      <c r="K291" s="18">
        <f>[1]Hoja1!X286</f>
        <v>0</v>
      </c>
      <c r="L291" s="18">
        <f>[1]Hoja1!Y286</f>
        <v>0</v>
      </c>
      <c r="M291" s="19">
        <f>[1]Hoja1!Z286</f>
        <v>12582.09</v>
      </c>
      <c r="N291" s="20">
        <f>[1]Hoja1!AC286</f>
        <v>0</v>
      </c>
      <c r="O291" s="20">
        <f>[1]Hoja1!AA286</f>
        <v>0</v>
      </c>
      <c r="P291" s="19">
        <f>[1]Hoja1!AE286</f>
        <v>13882.29</v>
      </c>
      <c r="Q291" s="19">
        <f>[1]Hoja1!AF286</f>
        <v>8117.71</v>
      </c>
    </row>
    <row r="292" spans="1:17" s="21" customFormat="1" ht="18" customHeight="1">
      <c r="A292" s="22">
        <v>286</v>
      </c>
      <c r="B292" s="16" t="str">
        <f>[1]Hoja1!G287</f>
        <v xml:space="preserve">14.2.2-SECCION DE ALMACEN Y SUMINISTRO                                          </v>
      </c>
      <c r="C292" s="17" t="str">
        <f>[1]Hoja1!A287</f>
        <v>WILSON SANTANA SANTOS</v>
      </c>
      <c r="D292" s="17" t="str">
        <f>[1]Hoja1!H287</f>
        <v xml:space="preserve">AUXILIAR DE ALMACEN Y SUMINISTRO        </v>
      </c>
      <c r="E292" s="16" t="s">
        <v>1902</v>
      </c>
      <c r="F292" s="16" t="str">
        <f>[1]Hoja1!AH287</f>
        <v xml:space="preserve">Masculino </v>
      </c>
      <c r="G292" s="18">
        <f>[1]Hoja1!K287</f>
        <v>35000</v>
      </c>
      <c r="H292" s="18">
        <f>[1]Hoja1!U287</f>
        <v>0</v>
      </c>
      <c r="I292" s="18">
        <f>[1]Hoja1!V287</f>
        <v>1004.5</v>
      </c>
      <c r="J292" s="18">
        <f>[1]Hoja1!W287</f>
        <v>1064</v>
      </c>
      <c r="K292" s="18">
        <f>[1]Hoja1!X287</f>
        <v>0</v>
      </c>
      <c r="L292" s="18">
        <f>[1]Hoja1!Y287</f>
        <v>0</v>
      </c>
      <c r="M292" s="19">
        <f>[1]Hoja1!Z287</f>
        <v>0</v>
      </c>
      <c r="N292" s="20">
        <f>[1]Hoja1!AC287</f>
        <v>0</v>
      </c>
      <c r="O292" s="20">
        <f>[1]Hoja1!AA287</f>
        <v>0</v>
      </c>
      <c r="P292" s="19">
        <f>[1]Hoja1!AE287</f>
        <v>2068.5</v>
      </c>
      <c r="Q292" s="19">
        <f>[1]Hoja1!AF287</f>
        <v>32931.5</v>
      </c>
    </row>
    <row r="293" spans="1:17" s="21" customFormat="1" ht="18" customHeight="1">
      <c r="A293" s="15">
        <v>287</v>
      </c>
      <c r="B293" s="16" t="str">
        <f>[1]Hoja1!G288</f>
        <v xml:space="preserve">14.2.2-SECCION DE ALMACEN Y SUMINISTRO                                          </v>
      </c>
      <c r="C293" s="17" t="str">
        <f>[1]Hoja1!A288</f>
        <v>YARISA RUFINO EUSTAQUIO</v>
      </c>
      <c r="D293" s="17" t="str">
        <f>[1]Hoja1!H288</f>
        <v xml:space="preserve">ALMACENISTA                             </v>
      </c>
      <c r="E293" s="16" t="s">
        <v>1902</v>
      </c>
      <c r="F293" s="16" t="str">
        <f>[1]Hoja1!AH288</f>
        <v xml:space="preserve">Femenino  </v>
      </c>
      <c r="G293" s="18">
        <f>[1]Hoja1!K288</f>
        <v>21000</v>
      </c>
      <c r="H293" s="18">
        <f>[1]Hoja1!U288</f>
        <v>0</v>
      </c>
      <c r="I293" s="18">
        <f>[1]Hoja1!V288</f>
        <v>602.70000000000005</v>
      </c>
      <c r="J293" s="18">
        <f>[1]Hoja1!W288</f>
        <v>638.4</v>
      </c>
      <c r="K293" s="18">
        <f>[1]Hoja1!X288</f>
        <v>0</v>
      </c>
      <c r="L293" s="18">
        <f>[1]Hoja1!Y288</f>
        <v>0</v>
      </c>
      <c r="M293" s="19">
        <f>[1]Hoja1!Z288</f>
        <v>2000</v>
      </c>
      <c r="N293" s="20">
        <f>[1]Hoja1!AC288</f>
        <v>0</v>
      </c>
      <c r="O293" s="20">
        <f>[1]Hoja1!AA288</f>
        <v>0</v>
      </c>
      <c r="P293" s="19">
        <f>[1]Hoja1!AE288</f>
        <v>3241.1</v>
      </c>
      <c r="Q293" s="19">
        <f>[1]Hoja1!AF288</f>
        <v>17758.900000000001</v>
      </c>
    </row>
    <row r="294" spans="1:17" s="21" customFormat="1" ht="18" customHeight="1">
      <c r="A294" s="15">
        <v>288</v>
      </c>
      <c r="B294" s="16" t="str">
        <f>[1]Hoja1!G289</f>
        <v xml:space="preserve">14.2.3-SECCION DE ARCHIVO Y CORRESP.                                            </v>
      </c>
      <c r="C294" s="17" t="str">
        <f>[1]Hoja1!A289</f>
        <v>CESAR EMILIO VALENZUELA SALADO</v>
      </c>
      <c r="D294" s="17" t="str">
        <f>[1]Hoja1!H289</f>
        <v xml:space="preserve">MENSAJERO INTERNO                       </v>
      </c>
      <c r="E294" s="16" t="s">
        <v>1903</v>
      </c>
      <c r="F294" s="16" t="str">
        <f>[1]Hoja1!AH289</f>
        <v xml:space="preserve">Masculino </v>
      </c>
      <c r="G294" s="18">
        <f>[1]Hoja1!K289</f>
        <v>25000</v>
      </c>
      <c r="H294" s="18">
        <f>[1]Hoja1!U289</f>
        <v>0</v>
      </c>
      <c r="I294" s="18">
        <f>[1]Hoja1!V289</f>
        <v>717.5</v>
      </c>
      <c r="J294" s="18">
        <f>[1]Hoja1!W289</f>
        <v>760</v>
      </c>
      <c r="K294" s="18">
        <f>[1]Hoja1!X289</f>
        <v>0</v>
      </c>
      <c r="L294" s="18">
        <f>[1]Hoja1!Y289</f>
        <v>0</v>
      </c>
      <c r="M294" s="19">
        <f>[1]Hoja1!Z289</f>
        <v>0</v>
      </c>
      <c r="N294" s="20">
        <f>[1]Hoja1!AC289</f>
        <v>0</v>
      </c>
      <c r="O294" s="20">
        <f>[1]Hoja1!AA289</f>
        <v>0</v>
      </c>
      <c r="P294" s="19">
        <f>[1]Hoja1!AE289</f>
        <v>1477.5</v>
      </c>
      <c r="Q294" s="19">
        <f>[1]Hoja1!AF289</f>
        <v>23522.5</v>
      </c>
    </row>
    <row r="295" spans="1:17" s="21" customFormat="1" ht="18" customHeight="1">
      <c r="A295" s="15">
        <v>289</v>
      </c>
      <c r="B295" s="16" t="str">
        <f>[1]Hoja1!G290</f>
        <v xml:space="preserve">14.2.3-SECCION DE ARCHIVO Y CORRESP.                                            </v>
      </c>
      <c r="C295" s="17" t="str">
        <f>[1]Hoja1!A290</f>
        <v>DANELY MERCEDES MORAN GUZMAN</v>
      </c>
      <c r="D295" s="17" t="str">
        <f>[1]Hoja1!H290</f>
        <v xml:space="preserve">MENSAJERO INTERNO                       </v>
      </c>
      <c r="E295" s="16" t="s">
        <v>1902</v>
      </c>
      <c r="F295" s="16" t="str">
        <f>[1]Hoja1!AH290</f>
        <v xml:space="preserve">Femenino  </v>
      </c>
      <c r="G295" s="18">
        <f>[1]Hoja1!K290</f>
        <v>25000</v>
      </c>
      <c r="H295" s="18">
        <f>[1]Hoja1!U290</f>
        <v>0</v>
      </c>
      <c r="I295" s="18">
        <f>[1]Hoja1!V290</f>
        <v>717.5</v>
      </c>
      <c r="J295" s="18">
        <f>[1]Hoja1!W290</f>
        <v>760</v>
      </c>
      <c r="K295" s="18">
        <f>[1]Hoja1!X290</f>
        <v>0</v>
      </c>
      <c r="L295" s="18">
        <f>[1]Hoja1!Y290</f>
        <v>0</v>
      </c>
      <c r="M295" s="19">
        <f>[1]Hoja1!Z290</f>
        <v>0</v>
      </c>
      <c r="N295" s="20">
        <f>[1]Hoja1!AC290</f>
        <v>0</v>
      </c>
      <c r="O295" s="20">
        <f>[1]Hoja1!AA290</f>
        <v>0</v>
      </c>
      <c r="P295" s="19">
        <f>[1]Hoja1!AE290</f>
        <v>1477.5</v>
      </c>
      <c r="Q295" s="19">
        <f>[1]Hoja1!AF290</f>
        <v>23522.5</v>
      </c>
    </row>
    <row r="296" spans="1:17" s="21" customFormat="1" ht="18" customHeight="1">
      <c r="A296" s="22">
        <v>290</v>
      </c>
      <c r="B296" s="16" t="str">
        <f>[1]Hoja1!G291</f>
        <v xml:space="preserve">14.2.3-SECCION DE ARCHIVO Y CORRESP.                                            </v>
      </c>
      <c r="C296" s="17" t="str">
        <f>[1]Hoja1!A291</f>
        <v>DOMINGA CABRERA HERRERA</v>
      </c>
      <c r="D296" s="17" t="str">
        <f>[1]Hoja1!H291</f>
        <v xml:space="preserve">AUXILIAR                                </v>
      </c>
      <c r="E296" s="16" t="s">
        <v>1902</v>
      </c>
      <c r="F296" s="16" t="str">
        <f>[1]Hoja1!AH291</f>
        <v xml:space="preserve">Femenino  </v>
      </c>
      <c r="G296" s="18">
        <f>[1]Hoja1!K291</f>
        <v>27000</v>
      </c>
      <c r="H296" s="18">
        <f>[1]Hoja1!U291</f>
        <v>0</v>
      </c>
      <c r="I296" s="18">
        <f>[1]Hoja1!V291</f>
        <v>774.9</v>
      </c>
      <c r="J296" s="18">
        <f>[1]Hoja1!W291</f>
        <v>820.8</v>
      </c>
      <c r="K296" s="18">
        <f>[1]Hoja1!X291</f>
        <v>0</v>
      </c>
      <c r="L296" s="18">
        <f>[1]Hoja1!Y291</f>
        <v>0</v>
      </c>
      <c r="M296" s="19">
        <f>[1]Hoja1!Z291</f>
        <v>0</v>
      </c>
      <c r="N296" s="20">
        <f>[1]Hoja1!AC291</f>
        <v>0</v>
      </c>
      <c r="O296" s="20">
        <f>[1]Hoja1!AA291</f>
        <v>0</v>
      </c>
      <c r="P296" s="19">
        <f>[1]Hoja1!AE291</f>
        <v>1595.7</v>
      </c>
      <c r="Q296" s="19">
        <f>[1]Hoja1!AF291</f>
        <v>25404.3</v>
      </c>
    </row>
    <row r="297" spans="1:17" s="21" customFormat="1" ht="18" customHeight="1">
      <c r="A297" s="15">
        <v>291</v>
      </c>
      <c r="B297" s="16" t="str">
        <f>[1]Hoja1!G292</f>
        <v xml:space="preserve">14.2.3-SECCION DE ARCHIVO Y CORRESP.                                            </v>
      </c>
      <c r="C297" s="17" t="str">
        <f>[1]Hoja1!A292</f>
        <v>ELIZABETH BALDERA SANCHEZ</v>
      </c>
      <c r="D297" s="17" t="str">
        <f>[1]Hoja1!H292</f>
        <v xml:space="preserve">MENSAJERO INTERNO                       </v>
      </c>
      <c r="E297" s="16" t="s">
        <v>1902</v>
      </c>
      <c r="F297" s="16" t="str">
        <f>[1]Hoja1!AH292</f>
        <v xml:space="preserve">Femenino  </v>
      </c>
      <c r="G297" s="18">
        <f>[1]Hoja1!K292</f>
        <v>25000</v>
      </c>
      <c r="H297" s="18">
        <f>[1]Hoja1!U292</f>
        <v>0</v>
      </c>
      <c r="I297" s="18">
        <f>[1]Hoja1!V292</f>
        <v>717.5</v>
      </c>
      <c r="J297" s="18">
        <f>[1]Hoja1!W292</f>
        <v>760</v>
      </c>
      <c r="K297" s="18">
        <f>[1]Hoja1!X292</f>
        <v>0</v>
      </c>
      <c r="L297" s="18">
        <f>[1]Hoja1!Y292</f>
        <v>0</v>
      </c>
      <c r="M297" s="19">
        <f>[1]Hoja1!Z292</f>
        <v>11150.49</v>
      </c>
      <c r="N297" s="20">
        <f>[1]Hoja1!AC292</f>
        <v>0</v>
      </c>
      <c r="O297" s="20">
        <f>[1]Hoja1!AA292</f>
        <v>0</v>
      </c>
      <c r="P297" s="19">
        <f>[1]Hoja1!AE292</f>
        <v>12627.99</v>
      </c>
      <c r="Q297" s="19">
        <f>[1]Hoja1!AF292</f>
        <v>12372.01</v>
      </c>
    </row>
    <row r="298" spans="1:17" s="21" customFormat="1" ht="18" customHeight="1">
      <c r="A298" s="15">
        <v>292</v>
      </c>
      <c r="B298" s="16" t="str">
        <f>[1]Hoja1!G293</f>
        <v xml:space="preserve">14.2.3-SECCION DE ARCHIVO Y CORRESP.                                            </v>
      </c>
      <c r="C298" s="17" t="str">
        <f>[1]Hoja1!A293</f>
        <v>ENRIQUE CRUZETA SERRANO</v>
      </c>
      <c r="D298" s="17" t="str">
        <f>[1]Hoja1!H293</f>
        <v xml:space="preserve">MENSAJERO EXTERNO                       </v>
      </c>
      <c r="E298" s="16" t="s">
        <v>1903</v>
      </c>
      <c r="F298" s="16" t="str">
        <f>[1]Hoja1!AH293</f>
        <v xml:space="preserve">Masculino </v>
      </c>
      <c r="G298" s="18">
        <f>[1]Hoja1!K293</f>
        <v>25000</v>
      </c>
      <c r="H298" s="18">
        <f>[1]Hoja1!U293</f>
        <v>0</v>
      </c>
      <c r="I298" s="18">
        <f>[1]Hoja1!V293</f>
        <v>717.5</v>
      </c>
      <c r="J298" s="18">
        <f>[1]Hoja1!W293</f>
        <v>760</v>
      </c>
      <c r="K298" s="18">
        <f>[1]Hoja1!X293</f>
        <v>0</v>
      </c>
      <c r="L298" s="18">
        <f>[1]Hoja1!Y293</f>
        <v>0</v>
      </c>
      <c r="M298" s="19">
        <f>[1]Hoja1!Z293</f>
        <v>0</v>
      </c>
      <c r="N298" s="20">
        <f>[1]Hoja1!AC293</f>
        <v>0</v>
      </c>
      <c r="O298" s="20">
        <f>[1]Hoja1!AA293</f>
        <v>0</v>
      </c>
      <c r="P298" s="19">
        <f>[1]Hoja1!AE293</f>
        <v>1477.5</v>
      </c>
      <c r="Q298" s="19">
        <f>[1]Hoja1!AF293</f>
        <v>23522.5</v>
      </c>
    </row>
    <row r="299" spans="1:17" s="21" customFormat="1" ht="18" customHeight="1">
      <c r="A299" s="15">
        <v>293</v>
      </c>
      <c r="B299" s="16" t="str">
        <f>[1]Hoja1!G294</f>
        <v xml:space="preserve">14.2.3-SECCION DE ARCHIVO Y CORRESP.                                            </v>
      </c>
      <c r="C299" s="17" t="str">
        <f>[1]Hoja1!A294</f>
        <v>JESUS MARIA RAMIREZ ZABALA</v>
      </c>
      <c r="D299" s="17" t="str">
        <f>[1]Hoja1!H294</f>
        <v xml:space="preserve">MENSAJERO INTERNO                       </v>
      </c>
      <c r="E299" s="16" t="s">
        <v>1902</v>
      </c>
      <c r="F299" s="16" t="str">
        <f>[1]Hoja1!AH294</f>
        <v xml:space="preserve">Masculino </v>
      </c>
      <c r="G299" s="18">
        <f>[1]Hoja1!K294</f>
        <v>18000</v>
      </c>
      <c r="H299" s="18">
        <f>[1]Hoja1!U294</f>
        <v>0</v>
      </c>
      <c r="I299" s="18">
        <f>[1]Hoja1!V294</f>
        <v>516.6</v>
      </c>
      <c r="J299" s="18">
        <f>[1]Hoja1!W294</f>
        <v>547.20000000000005</v>
      </c>
      <c r="K299" s="18">
        <f>[1]Hoja1!X294</f>
        <v>0</v>
      </c>
      <c r="L299" s="18">
        <f>[1]Hoja1!Y294</f>
        <v>0</v>
      </c>
      <c r="M299" s="19">
        <f>[1]Hoja1!Z294</f>
        <v>4360.91</v>
      </c>
      <c r="N299" s="20">
        <f>[1]Hoja1!AC294</f>
        <v>0</v>
      </c>
      <c r="O299" s="20">
        <f>[1]Hoja1!AA294</f>
        <v>0</v>
      </c>
      <c r="P299" s="19">
        <f>[1]Hoja1!AE294</f>
        <v>5424.71</v>
      </c>
      <c r="Q299" s="19">
        <f>[1]Hoja1!AF294</f>
        <v>12575.29</v>
      </c>
    </row>
    <row r="300" spans="1:17" s="21" customFormat="1" ht="18" customHeight="1">
      <c r="A300" s="22">
        <v>294</v>
      </c>
      <c r="B300" s="16" t="str">
        <f>[1]Hoja1!G295</f>
        <v xml:space="preserve">14.2.3-SECCION DE ARCHIVO Y CORRESP.                                            </v>
      </c>
      <c r="C300" s="17" t="str">
        <f>[1]Hoja1!A295</f>
        <v>MANUEL EMILIO PEGUERO DEL ROSARIO</v>
      </c>
      <c r="D300" s="17" t="str">
        <f>[1]Hoja1!H295</f>
        <v xml:space="preserve">AUXILIAR                                </v>
      </c>
      <c r="E300" s="16" t="s">
        <v>1902</v>
      </c>
      <c r="F300" s="16" t="str">
        <f>[1]Hoja1!AH295</f>
        <v xml:space="preserve">Masculino </v>
      </c>
      <c r="G300" s="18">
        <f>[1]Hoja1!K295</f>
        <v>26000</v>
      </c>
      <c r="H300" s="18">
        <f>[1]Hoja1!U295</f>
        <v>0</v>
      </c>
      <c r="I300" s="18">
        <f>[1]Hoja1!V295</f>
        <v>746.2</v>
      </c>
      <c r="J300" s="18">
        <f>[1]Hoja1!W295</f>
        <v>790.4</v>
      </c>
      <c r="K300" s="18">
        <f>[1]Hoja1!X295</f>
        <v>0</v>
      </c>
      <c r="L300" s="18">
        <f>[1]Hoja1!Y295</f>
        <v>0</v>
      </c>
      <c r="M300" s="19">
        <f>[1]Hoja1!Z295</f>
        <v>5017.32</v>
      </c>
      <c r="N300" s="20">
        <f>[1]Hoja1!AC295</f>
        <v>0</v>
      </c>
      <c r="O300" s="20">
        <f>[1]Hoja1!AA295</f>
        <v>0</v>
      </c>
      <c r="P300" s="19">
        <f>[1]Hoja1!AE295</f>
        <v>6553.92</v>
      </c>
      <c r="Q300" s="19">
        <f>[1]Hoja1!AF295</f>
        <v>19446.080000000002</v>
      </c>
    </row>
    <row r="301" spans="1:17" s="21" customFormat="1" ht="18" customHeight="1">
      <c r="A301" s="15">
        <v>295</v>
      </c>
      <c r="B301" s="16" t="str">
        <f>[1]Hoja1!G296</f>
        <v xml:space="preserve">14.2.3-SECCION DE ARCHIVO Y CORRESP.                                            </v>
      </c>
      <c r="C301" s="17" t="str">
        <f>[1]Hoja1!A296</f>
        <v>REINALDO GUADALUPE PEREZ ORTEGA</v>
      </c>
      <c r="D301" s="17" t="str">
        <f>[1]Hoja1!H296</f>
        <v xml:space="preserve">MENSAJERO EXTERNO                       </v>
      </c>
      <c r="E301" s="16" t="s">
        <v>1902</v>
      </c>
      <c r="F301" s="16" t="str">
        <f>[1]Hoja1!AH296</f>
        <v xml:space="preserve">Masculino </v>
      </c>
      <c r="G301" s="18">
        <f>[1]Hoja1!K296</f>
        <v>20000</v>
      </c>
      <c r="H301" s="18">
        <f>[1]Hoja1!U296</f>
        <v>0</v>
      </c>
      <c r="I301" s="18">
        <f>[1]Hoja1!V296</f>
        <v>574</v>
      </c>
      <c r="J301" s="18">
        <f>[1]Hoja1!W296</f>
        <v>608</v>
      </c>
      <c r="K301" s="18">
        <f>[1]Hoja1!X296</f>
        <v>0</v>
      </c>
      <c r="L301" s="18">
        <f>[1]Hoja1!Y296</f>
        <v>0</v>
      </c>
      <c r="M301" s="19">
        <f>[1]Hoja1!Z296</f>
        <v>2000</v>
      </c>
      <c r="N301" s="20">
        <f>[1]Hoja1!AC296</f>
        <v>0</v>
      </c>
      <c r="O301" s="20">
        <f>[1]Hoja1!AA296</f>
        <v>0</v>
      </c>
      <c r="P301" s="19">
        <f>[1]Hoja1!AE296</f>
        <v>3182</v>
      </c>
      <c r="Q301" s="19">
        <f>[1]Hoja1!AF296</f>
        <v>16818</v>
      </c>
    </row>
    <row r="302" spans="1:17" s="21" customFormat="1" ht="18" customHeight="1">
      <c r="A302" s="15">
        <v>296</v>
      </c>
      <c r="B302" s="16" t="str">
        <f>[1]Hoja1!G297</f>
        <v xml:space="preserve">14.2.3-SECCION DE ARCHIVO Y CORRESP.                                            </v>
      </c>
      <c r="C302" s="17" t="str">
        <f>[1]Hoja1!A297</f>
        <v>ROBERT RENE CASTILLO JAVIEL</v>
      </c>
      <c r="D302" s="17" t="str">
        <f>[1]Hoja1!H297</f>
        <v xml:space="preserve">MENSAJERO EXTERNO                       </v>
      </c>
      <c r="E302" s="16" t="s">
        <v>1902</v>
      </c>
      <c r="F302" s="16" t="str">
        <f>[1]Hoja1!AH297</f>
        <v xml:space="preserve">Masculino </v>
      </c>
      <c r="G302" s="18">
        <f>[1]Hoja1!K297</f>
        <v>25000</v>
      </c>
      <c r="H302" s="18">
        <f>[1]Hoja1!U297</f>
        <v>0</v>
      </c>
      <c r="I302" s="18">
        <f>[1]Hoja1!V297</f>
        <v>717.5</v>
      </c>
      <c r="J302" s="18">
        <f>[1]Hoja1!W297</f>
        <v>760</v>
      </c>
      <c r="K302" s="18">
        <f>[1]Hoja1!X297</f>
        <v>0</v>
      </c>
      <c r="L302" s="18">
        <f>[1]Hoja1!Y297</f>
        <v>0</v>
      </c>
      <c r="M302" s="19">
        <f>[1]Hoja1!Z297</f>
        <v>13542.49</v>
      </c>
      <c r="N302" s="20">
        <f>[1]Hoja1!AC297</f>
        <v>0</v>
      </c>
      <c r="O302" s="20">
        <f>[1]Hoja1!AA297</f>
        <v>0</v>
      </c>
      <c r="P302" s="19">
        <f>[1]Hoja1!AE297</f>
        <v>15019.99</v>
      </c>
      <c r="Q302" s="19">
        <f>[1]Hoja1!AF297</f>
        <v>9980.01</v>
      </c>
    </row>
    <row r="303" spans="1:17" s="21" customFormat="1" ht="18" customHeight="1">
      <c r="A303" s="15">
        <v>297</v>
      </c>
      <c r="B303" s="16" t="str">
        <f>[1]Hoja1!G298</f>
        <v xml:space="preserve">14.2.3-SECCION DE ARCHIVO Y CORRESP.                                            </v>
      </c>
      <c r="C303" s="17" t="str">
        <f>[1]Hoja1!A298</f>
        <v>YANGELA MANUELA TEJEDA PUJOLS</v>
      </c>
      <c r="D303" s="17" t="str">
        <f>[1]Hoja1!H298</f>
        <v xml:space="preserve">AUXILIAR ADMINISTRATIVO                 </v>
      </c>
      <c r="E303" s="16" t="s">
        <v>1903</v>
      </c>
      <c r="F303" s="16" t="str">
        <f>[1]Hoja1!AH298</f>
        <v xml:space="preserve">Femenino  </v>
      </c>
      <c r="G303" s="18">
        <f>[1]Hoja1!K298</f>
        <v>26000</v>
      </c>
      <c r="H303" s="18">
        <f>[1]Hoja1!U298</f>
        <v>0</v>
      </c>
      <c r="I303" s="18">
        <f>[1]Hoja1!V298</f>
        <v>746.2</v>
      </c>
      <c r="J303" s="18">
        <f>[1]Hoja1!W298</f>
        <v>790.4</v>
      </c>
      <c r="K303" s="18">
        <f>[1]Hoja1!X298</f>
        <v>0</v>
      </c>
      <c r="L303" s="18">
        <f>[1]Hoja1!Y298</f>
        <v>0</v>
      </c>
      <c r="M303" s="19">
        <f>[1]Hoja1!Z298</f>
        <v>0</v>
      </c>
      <c r="N303" s="20">
        <f>[1]Hoja1!AC298</f>
        <v>0</v>
      </c>
      <c r="O303" s="20">
        <f>[1]Hoja1!AA298</f>
        <v>0</v>
      </c>
      <c r="P303" s="19">
        <f>[1]Hoja1!AE298</f>
        <v>1536.6</v>
      </c>
      <c r="Q303" s="19">
        <f>[1]Hoja1!AF298</f>
        <v>24463.4</v>
      </c>
    </row>
    <row r="304" spans="1:17" s="21" customFormat="1" ht="18" customHeight="1">
      <c r="A304" s="22">
        <v>298</v>
      </c>
      <c r="B304" s="16" t="str">
        <f>[1]Hoja1!G299</f>
        <v xml:space="preserve">14.3-DPTO. DE COMPRAS Y CONTRATACIONES                                          </v>
      </c>
      <c r="C304" s="17" t="str">
        <f>[1]Hoja1!A299</f>
        <v xml:space="preserve"> ALBERY BLADIMIL MARTINEZ ALVAREZ</v>
      </c>
      <c r="D304" s="17" t="str">
        <f>[1]Hoja1!H299</f>
        <v xml:space="preserve">ENCARGADO(A)                            </v>
      </c>
      <c r="E304" s="16" t="s">
        <v>1903</v>
      </c>
      <c r="F304" s="16" t="str">
        <f>[1]Hoja1!AH299</f>
        <v xml:space="preserve">Masculino </v>
      </c>
      <c r="G304" s="18">
        <f>[1]Hoja1!K299</f>
        <v>100000</v>
      </c>
      <c r="H304" s="18">
        <f>[1]Hoja1!U299</f>
        <v>12105.44</v>
      </c>
      <c r="I304" s="18">
        <f>[1]Hoja1!V299</f>
        <v>2870</v>
      </c>
      <c r="J304" s="18">
        <f>[1]Hoja1!W299</f>
        <v>3040</v>
      </c>
      <c r="K304" s="18">
        <f>[1]Hoja1!X299</f>
        <v>0</v>
      </c>
      <c r="L304" s="18">
        <f>[1]Hoja1!Y299</f>
        <v>0</v>
      </c>
      <c r="M304" s="19">
        <f>[1]Hoja1!Z299</f>
        <v>16509.25</v>
      </c>
      <c r="N304" s="20">
        <f>[1]Hoja1!AC299</f>
        <v>0</v>
      </c>
      <c r="O304" s="20">
        <f>[1]Hoja1!AA299</f>
        <v>0</v>
      </c>
      <c r="P304" s="19">
        <f>[1]Hoja1!AE299</f>
        <v>34524.69</v>
      </c>
      <c r="Q304" s="19">
        <f>[1]Hoja1!AF299</f>
        <v>65475.31</v>
      </c>
    </row>
    <row r="305" spans="1:17" s="21" customFormat="1" ht="18" customHeight="1">
      <c r="A305" s="15">
        <v>299</v>
      </c>
      <c r="B305" s="16" t="str">
        <f>[1]Hoja1!G300</f>
        <v xml:space="preserve">14.3-DPTO. DE COMPRAS Y CONTRATACIONES                                          </v>
      </c>
      <c r="C305" s="17" t="str">
        <f>[1]Hoja1!A300</f>
        <v>CLAUDIA CELESTE MEDRANO VOLQUEZ</v>
      </c>
      <c r="D305" s="17" t="str">
        <f>[1]Hoja1!H300</f>
        <v xml:space="preserve">AUXILIAR ADMINISTRATIVO                 </v>
      </c>
      <c r="E305" s="16" t="s">
        <v>1902</v>
      </c>
      <c r="F305" s="16" t="str">
        <f>[1]Hoja1!AH300</f>
        <v xml:space="preserve">Femenino  </v>
      </c>
      <c r="G305" s="18">
        <f>[1]Hoja1!K300</f>
        <v>35000</v>
      </c>
      <c r="H305" s="18">
        <f>[1]Hoja1!U300</f>
        <v>0</v>
      </c>
      <c r="I305" s="18">
        <f>[1]Hoja1!V300</f>
        <v>1004.5</v>
      </c>
      <c r="J305" s="18">
        <f>[1]Hoja1!W300</f>
        <v>1064</v>
      </c>
      <c r="K305" s="18">
        <f>[1]Hoja1!X300</f>
        <v>1715.46</v>
      </c>
      <c r="L305" s="18">
        <f>[1]Hoja1!Y300</f>
        <v>0</v>
      </c>
      <c r="M305" s="19">
        <f>[1]Hoja1!Z300</f>
        <v>10969.3</v>
      </c>
      <c r="N305" s="20">
        <f>[1]Hoja1!AC300</f>
        <v>0</v>
      </c>
      <c r="O305" s="20">
        <f>[1]Hoja1!AA300</f>
        <v>0</v>
      </c>
      <c r="P305" s="19">
        <f>[1]Hoja1!AE300</f>
        <v>14753.26</v>
      </c>
      <c r="Q305" s="19">
        <f>[1]Hoja1!AF300</f>
        <v>20246.740000000002</v>
      </c>
    </row>
    <row r="306" spans="1:17" s="21" customFormat="1" ht="18" customHeight="1">
      <c r="A306" s="15">
        <v>300</v>
      </c>
      <c r="B306" s="16" t="str">
        <f>[1]Hoja1!G301</f>
        <v xml:space="preserve">14.3-DPTO. DE COMPRAS Y CONTRATACIONES                                          </v>
      </c>
      <c r="C306" s="17" t="str">
        <f>[1]Hoja1!A301</f>
        <v>FABIAN NICOLAS SANTOS SANCHEZ</v>
      </c>
      <c r="D306" s="17" t="str">
        <f>[1]Hoja1!H301</f>
        <v xml:space="preserve">ANALISTA LEGAL                          </v>
      </c>
      <c r="E306" s="16" t="s">
        <v>1902</v>
      </c>
      <c r="F306" s="16" t="str">
        <f>[1]Hoja1!AH301</f>
        <v xml:space="preserve">Masculino </v>
      </c>
      <c r="G306" s="18">
        <f>[1]Hoja1!K301</f>
        <v>56000</v>
      </c>
      <c r="H306" s="18">
        <f>[1]Hoja1!U301</f>
        <v>2733.93</v>
      </c>
      <c r="I306" s="18">
        <f>[1]Hoja1!V301</f>
        <v>1607.2</v>
      </c>
      <c r="J306" s="18">
        <f>[1]Hoja1!W301</f>
        <v>1702.4</v>
      </c>
      <c r="K306" s="18">
        <f>[1]Hoja1!X301</f>
        <v>0</v>
      </c>
      <c r="L306" s="18">
        <f>[1]Hoja1!Y301</f>
        <v>0</v>
      </c>
      <c r="M306" s="19">
        <f>[1]Hoja1!Z301</f>
        <v>0</v>
      </c>
      <c r="N306" s="20">
        <f>[1]Hoja1!AC301</f>
        <v>0</v>
      </c>
      <c r="O306" s="20">
        <f>[1]Hoja1!AA301</f>
        <v>0</v>
      </c>
      <c r="P306" s="19">
        <f>[1]Hoja1!AE301</f>
        <v>6043.53</v>
      </c>
      <c r="Q306" s="19">
        <f>[1]Hoja1!AF301</f>
        <v>49956.47</v>
      </c>
    </row>
    <row r="307" spans="1:17" s="21" customFormat="1" ht="18" customHeight="1">
      <c r="A307" s="15">
        <v>301</v>
      </c>
      <c r="B307" s="16" t="str">
        <f>[1]Hoja1!G302</f>
        <v xml:space="preserve">14.3-DPTO. DE COMPRAS Y CONTRATACIONES                                          </v>
      </c>
      <c r="C307" s="17" t="str">
        <f>[1]Hoja1!A302</f>
        <v>MARTIRES VICENTE MONTERO</v>
      </c>
      <c r="D307" s="17" t="str">
        <f>[1]Hoja1!H302</f>
        <v xml:space="preserve">AUXILIAR ADMINISTRATIVO                 </v>
      </c>
      <c r="E307" s="16" t="s">
        <v>1903</v>
      </c>
      <c r="F307" s="16" t="str">
        <f>[1]Hoja1!AH302</f>
        <v xml:space="preserve">Masculino </v>
      </c>
      <c r="G307" s="18">
        <f>[1]Hoja1!K302</f>
        <v>35000</v>
      </c>
      <c r="H307" s="18">
        <f>[1]Hoja1!U302</f>
        <v>0</v>
      </c>
      <c r="I307" s="18">
        <f>[1]Hoja1!V302</f>
        <v>1004.5</v>
      </c>
      <c r="J307" s="18">
        <f>[1]Hoja1!W302</f>
        <v>1064</v>
      </c>
      <c r="K307" s="18">
        <f>[1]Hoja1!X302</f>
        <v>0</v>
      </c>
      <c r="L307" s="18">
        <f>[1]Hoja1!Y302</f>
        <v>0</v>
      </c>
      <c r="M307" s="19">
        <f>[1]Hoja1!Z302</f>
        <v>21100.61</v>
      </c>
      <c r="N307" s="20">
        <f>[1]Hoja1!AC302</f>
        <v>0</v>
      </c>
      <c r="O307" s="20">
        <f>[1]Hoja1!AA302</f>
        <v>0</v>
      </c>
      <c r="P307" s="19">
        <f>[1]Hoja1!AE302</f>
        <v>23169.11</v>
      </c>
      <c r="Q307" s="19">
        <f>[1]Hoja1!AF302</f>
        <v>11830.89</v>
      </c>
    </row>
    <row r="308" spans="1:17" s="21" customFormat="1" ht="18" customHeight="1">
      <c r="A308" s="22">
        <v>302</v>
      </c>
      <c r="B308" s="16" t="str">
        <f>[1]Hoja1!G303</f>
        <v xml:space="preserve">14.3-DPTO. DE COMPRAS Y CONTRATACIONES                                          </v>
      </c>
      <c r="C308" s="17" t="str">
        <f>[1]Hoja1!A303</f>
        <v>MAURO HUMBERTO PERALTA RAMIREZ</v>
      </c>
      <c r="D308" s="17" t="str">
        <f>[1]Hoja1!H303</f>
        <v xml:space="preserve">AUXILIAR ADMINISTRATIVO                 </v>
      </c>
      <c r="E308" s="16" t="s">
        <v>1903</v>
      </c>
      <c r="F308" s="16" t="str">
        <f>[1]Hoja1!AH303</f>
        <v xml:space="preserve">Masculino </v>
      </c>
      <c r="G308" s="18">
        <f>[1]Hoja1!K303</f>
        <v>27000</v>
      </c>
      <c r="H308" s="18">
        <f>[1]Hoja1!U303</f>
        <v>0</v>
      </c>
      <c r="I308" s="18">
        <f>[1]Hoja1!V303</f>
        <v>774.9</v>
      </c>
      <c r="J308" s="18">
        <f>[1]Hoja1!W303</f>
        <v>820.8</v>
      </c>
      <c r="K308" s="18">
        <f>[1]Hoja1!X303</f>
        <v>0</v>
      </c>
      <c r="L308" s="18">
        <f>[1]Hoja1!Y303</f>
        <v>0</v>
      </c>
      <c r="M308" s="19">
        <f>[1]Hoja1!Z303</f>
        <v>3692.81</v>
      </c>
      <c r="N308" s="20">
        <f>[1]Hoja1!AC303</f>
        <v>0</v>
      </c>
      <c r="O308" s="20">
        <f>[1]Hoja1!AA303</f>
        <v>0</v>
      </c>
      <c r="P308" s="19">
        <f>[1]Hoja1!AE303</f>
        <v>5288.51</v>
      </c>
      <c r="Q308" s="19">
        <f>[1]Hoja1!AF303</f>
        <v>21711.49</v>
      </c>
    </row>
    <row r="309" spans="1:17" s="21" customFormat="1" ht="18" customHeight="1">
      <c r="A309" s="15">
        <v>303</v>
      </c>
      <c r="B309" s="16" t="str">
        <f>[1]Hoja1!G304</f>
        <v xml:space="preserve">14.3-DPTO. DE COMPRAS Y CONTRATACIONES                                          </v>
      </c>
      <c r="C309" s="17" t="str">
        <f>[1]Hoja1!A304</f>
        <v>NARCISA PERALTA PLASENCIA</v>
      </c>
      <c r="D309" s="17" t="str">
        <f>[1]Hoja1!H304</f>
        <v xml:space="preserve">ABOGADO(A)                              </v>
      </c>
      <c r="E309" s="16" t="s">
        <v>1902</v>
      </c>
      <c r="F309" s="16" t="str">
        <f>[1]Hoja1!AH304</f>
        <v xml:space="preserve">Femenino  </v>
      </c>
      <c r="G309" s="18">
        <f>[1]Hoja1!K304</f>
        <v>27000</v>
      </c>
      <c r="H309" s="18">
        <f>[1]Hoja1!U304</f>
        <v>0</v>
      </c>
      <c r="I309" s="18">
        <f>[1]Hoja1!V304</f>
        <v>774.9</v>
      </c>
      <c r="J309" s="18">
        <f>[1]Hoja1!W304</f>
        <v>820.8</v>
      </c>
      <c r="K309" s="18">
        <f>[1]Hoja1!X304</f>
        <v>0</v>
      </c>
      <c r="L309" s="18">
        <f>[1]Hoja1!Y304</f>
        <v>0</v>
      </c>
      <c r="M309" s="19">
        <f>[1]Hoja1!Z304</f>
        <v>0</v>
      </c>
      <c r="N309" s="20">
        <f>[1]Hoja1!AC304</f>
        <v>0</v>
      </c>
      <c r="O309" s="20">
        <f>[1]Hoja1!AA304</f>
        <v>0</v>
      </c>
      <c r="P309" s="19">
        <f>[1]Hoja1!AE304</f>
        <v>1595.7</v>
      </c>
      <c r="Q309" s="19">
        <f>[1]Hoja1!AF304</f>
        <v>25404.3</v>
      </c>
    </row>
    <row r="310" spans="1:17" s="21" customFormat="1" ht="18" customHeight="1">
      <c r="A310" s="15">
        <v>304</v>
      </c>
      <c r="B310" s="16" t="str">
        <f>[1]Hoja1!G305</f>
        <v xml:space="preserve">14.3-DPTO. DE COMPRAS Y CONTRATACIONES                                          </v>
      </c>
      <c r="C310" s="17" t="str">
        <f>[1]Hoja1!A305</f>
        <v>YELLIN Y. RINCON GUERRERO</v>
      </c>
      <c r="D310" s="17" t="str">
        <f>[1]Hoja1!H305</f>
        <v xml:space="preserve">ANALISTA COMPRAS Y CONTRAT.             </v>
      </c>
      <c r="E310" s="16" t="s">
        <v>1902</v>
      </c>
      <c r="F310" s="16" t="str">
        <f>[1]Hoja1!AH305</f>
        <v xml:space="preserve">Femenino  </v>
      </c>
      <c r="G310" s="18">
        <f>[1]Hoja1!K305</f>
        <v>50000</v>
      </c>
      <c r="H310" s="18">
        <f>[1]Hoja1!U305</f>
        <v>1854</v>
      </c>
      <c r="I310" s="18">
        <f>[1]Hoja1!V305</f>
        <v>1435</v>
      </c>
      <c r="J310" s="18">
        <f>[1]Hoja1!W305</f>
        <v>1520</v>
      </c>
      <c r="K310" s="18">
        <f>[1]Hoja1!X305</f>
        <v>0</v>
      </c>
      <c r="L310" s="18">
        <f>[1]Hoja1!Y305</f>
        <v>0</v>
      </c>
      <c r="M310" s="19">
        <f>[1]Hoja1!Z305</f>
        <v>0</v>
      </c>
      <c r="N310" s="20">
        <f>[1]Hoja1!AC305</f>
        <v>0</v>
      </c>
      <c r="O310" s="20">
        <f>[1]Hoja1!AA305</f>
        <v>0</v>
      </c>
      <c r="P310" s="19">
        <f>[1]Hoja1!AE305</f>
        <v>4809</v>
      </c>
      <c r="Q310" s="19">
        <f>[1]Hoja1!AF305</f>
        <v>45191</v>
      </c>
    </row>
    <row r="311" spans="1:17" s="21" customFormat="1" ht="18" customHeight="1">
      <c r="A311" s="15">
        <v>305</v>
      </c>
      <c r="B311" s="16" t="str">
        <f>[1]Hoja1!G306</f>
        <v xml:space="preserve">14.4-DPTO. DE TRANSPORTACION                                                    </v>
      </c>
      <c r="C311" s="17" t="str">
        <f>[1]Hoja1!A306</f>
        <v>ALBERTO ANTONIO SANCHEZ MERCADO</v>
      </c>
      <c r="D311" s="17" t="str">
        <f>[1]Hoja1!H306</f>
        <v xml:space="preserve">CHOFER I                                </v>
      </c>
      <c r="E311" s="16" t="s">
        <v>1902</v>
      </c>
      <c r="F311" s="16" t="str">
        <f>[1]Hoja1!AH306</f>
        <v xml:space="preserve">Masculino </v>
      </c>
      <c r="G311" s="18">
        <f>[1]Hoja1!K306</f>
        <v>20000</v>
      </c>
      <c r="H311" s="18">
        <f>[1]Hoja1!U306</f>
        <v>0</v>
      </c>
      <c r="I311" s="18">
        <f>[1]Hoja1!V306</f>
        <v>574</v>
      </c>
      <c r="J311" s="18">
        <f>[1]Hoja1!W306</f>
        <v>608</v>
      </c>
      <c r="K311" s="18">
        <f>[1]Hoja1!X306</f>
        <v>0</v>
      </c>
      <c r="L311" s="18">
        <f>[1]Hoja1!Y306</f>
        <v>0</v>
      </c>
      <c r="M311" s="19">
        <f>[1]Hoja1!Z306</f>
        <v>0</v>
      </c>
      <c r="N311" s="20">
        <f>[1]Hoja1!AC306</f>
        <v>0</v>
      </c>
      <c r="O311" s="20">
        <f>[1]Hoja1!AA306</f>
        <v>0</v>
      </c>
      <c r="P311" s="19">
        <f>[1]Hoja1!AE306</f>
        <v>1182</v>
      </c>
      <c r="Q311" s="19">
        <f>[1]Hoja1!AF306</f>
        <v>18818</v>
      </c>
    </row>
    <row r="312" spans="1:17" s="21" customFormat="1" ht="18" customHeight="1">
      <c r="A312" s="22">
        <v>306</v>
      </c>
      <c r="B312" s="16" t="str">
        <f>[1]Hoja1!G307</f>
        <v xml:space="preserve">14.4-DPTO. DE TRANSPORTACION                                                    </v>
      </c>
      <c r="C312" s="17" t="str">
        <f>[1]Hoja1!A307</f>
        <v>ANDRES FRANCISCO YENS CASTILLO</v>
      </c>
      <c r="D312" s="17" t="str">
        <f>[1]Hoja1!H307</f>
        <v xml:space="preserve">CHOFER II                               </v>
      </c>
      <c r="E312" s="16" t="s">
        <v>1902</v>
      </c>
      <c r="F312" s="16" t="str">
        <f>[1]Hoja1!AH307</f>
        <v xml:space="preserve">Masculino </v>
      </c>
      <c r="G312" s="18">
        <f>[1]Hoja1!K307</f>
        <v>25000</v>
      </c>
      <c r="H312" s="18">
        <f>[1]Hoja1!U307</f>
        <v>0</v>
      </c>
      <c r="I312" s="18">
        <f>[1]Hoja1!V307</f>
        <v>717.5</v>
      </c>
      <c r="J312" s="18">
        <f>[1]Hoja1!W307</f>
        <v>760</v>
      </c>
      <c r="K312" s="18">
        <f>[1]Hoja1!X307</f>
        <v>0</v>
      </c>
      <c r="L312" s="18">
        <f>[1]Hoja1!Y307</f>
        <v>0</v>
      </c>
      <c r="M312" s="19">
        <f>[1]Hoja1!Z307</f>
        <v>0</v>
      </c>
      <c r="N312" s="20">
        <f>[1]Hoja1!AC307</f>
        <v>0</v>
      </c>
      <c r="O312" s="20">
        <f>[1]Hoja1!AA307</f>
        <v>0</v>
      </c>
      <c r="P312" s="19">
        <f>[1]Hoja1!AE307</f>
        <v>1477.5</v>
      </c>
      <c r="Q312" s="19">
        <f>[1]Hoja1!AF307</f>
        <v>23522.5</v>
      </c>
    </row>
    <row r="313" spans="1:17" s="21" customFormat="1" ht="18" customHeight="1">
      <c r="A313" s="15">
        <v>307</v>
      </c>
      <c r="B313" s="16" t="str">
        <f>[1]Hoja1!G308</f>
        <v xml:space="preserve">14.4-DPTO. DE TRANSPORTACION                                                    </v>
      </c>
      <c r="C313" s="17" t="str">
        <f>[1]Hoja1!A308</f>
        <v>ANDRES SIERRA SOLANO</v>
      </c>
      <c r="D313" s="17" t="str">
        <f>[1]Hoja1!H308</f>
        <v xml:space="preserve">CHOFER II                               </v>
      </c>
      <c r="E313" s="16" t="s">
        <v>1902</v>
      </c>
      <c r="F313" s="16" t="str">
        <f>[1]Hoja1!AH308</f>
        <v xml:space="preserve">Masculino </v>
      </c>
      <c r="G313" s="18">
        <f>[1]Hoja1!K308</f>
        <v>30000</v>
      </c>
      <c r="H313" s="18">
        <f>[1]Hoja1!U308</f>
        <v>0</v>
      </c>
      <c r="I313" s="18">
        <f>[1]Hoja1!V308</f>
        <v>861</v>
      </c>
      <c r="J313" s="18">
        <f>[1]Hoja1!W308</f>
        <v>912</v>
      </c>
      <c r="K313" s="18">
        <f>[1]Hoja1!X308</f>
        <v>0</v>
      </c>
      <c r="L313" s="18">
        <f>[1]Hoja1!Y308</f>
        <v>0</v>
      </c>
      <c r="M313" s="19">
        <f>[1]Hoja1!Z308</f>
        <v>6803.11</v>
      </c>
      <c r="N313" s="20">
        <f>[1]Hoja1!AC308</f>
        <v>0</v>
      </c>
      <c r="O313" s="20">
        <f>[1]Hoja1!AA308</f>
        <v>0</v>
      </c>
      <c r="P313" s="19">
        <f>[1]Hoja1!AE308</f>
        <v>8576.11</v>
      </c>
      <c r="Q313" s="19">
        <f>[1]Hoja1!AF308</f>
        <v>21423.89</v>
      </c>
    </row>
    <row r="314" spans="1:17" s="21" customFormat="1" ht="18" customHeight="1">
      <c r="A314" s="15">
        <v>308</v>
      </c>
      <c r="B314" s="16" t="str">
        <f>[1]Hoja1!G309</f>
        <v xml:space="preserve">14.4-DPTO. DE TRANSPORTACION                                                    </v>
      </c>
      <c r="C314" s="17" t="str">
        <f>[1]Hoja1!A309</f>
        <v>ANYELO NUÑEZ</v>
      </c>
      <c r="D314" s="17" t="str">
        <f>[1]Hoja1!H309</f>
        <v xml:space="preserve">CHOFER II                               </v>
      </c>
      <c r="E314" s="16" t="s">
        <v>1902</v>
      </c>
      <c r="F314" s="16" t="str">
        <f>[1]Hoja1!AH309</f>
        <v xml:space="preserve">Masculino </v>
      </c>
      <c r="G314" s="18">
        <f>[1]Hoja1!K309</f>
        <v>22000</v>
      </c>
      <c r="H314" s="18">
        <f>[1]Hoja1!U309</f>
        <v>0</v>
      </c>
      <c r="I314" s="18">
        <f>[1]Hoja1!V309</f>
        <v>631.4</v>
      </c>
      <c r="J314" s="18">
        <f>[1]Hoja1!W309</f>
        <v>668.8</v>
      </c>
      <c r="K314" s="18">
        <f>[1]Hoja1!X309</f>
        <v>0</v>
      </c>
      <c r="L314" s="18">
        <f>[1]Hoja1!Y309</f>
        <v>0</v>
      </c>
      <c r="M314" s="19">
        <f>[1]Hoja1!Z309</f>
        <v>7749.95</v>
      </c>
      <c r="N314" s="20">
        <f>[1]Hoja1!AC309</f>
        <v>0</v>
      </c>
      <c r="O314" s="20">
        <f>[1]Hoja1!AA309</f>
        <v>0</v>
      </c>
      <c r="P314" s="19">
        <f>[1]Hoja1!AE309</f>
        <v>9050.15</v>
      </c>
      <c r="Q314" s="19">
        <f>[1]Hoja1!AF309</f>
        <v>12949.85</v>
      </c>
    </row>
    <row r="315" spans="1:17" s="21" customFormat="1" ht="18" customHeight="1">
      <c r="A315" s="15">
        <v>309</v>
      </c>
      <c r="B315" s="16" t="str">
        <f>[1]Hoja1!G310</f>
        <v xml:space="preserve">14.4-DPTO. DE TRANSPORTACION                                                    </v>
      </c>
      <c r="C315" s="17" t="str">
        <f>[1]Hoja1!A310</f>
        <v>BENITO DE JESUS ALVAREZ SANTOS</v>
      </c>
      <c r="D315" s="17" t="str">
        <f>[1]Hoja1!H310</f>
        <v xml:space="preserve">CHOFER I                                </v>
      </c>
      <c r="E315" s="16" t="s">
        <v>1902</v>
      </c>
      <c r="F315" s="16" t="str">
        <f>[1]Hoja1!AH310</f>
        <v xml:space="preserve">Masculino </v>
      </c>
      <c r="G315" s="18">
        <f>[1]Hoja1!K310</f>
        <v>20000</v>
      </c>
      <c r="H315" s="18">
        <f>[1]Hoja1!U310</f>
        <v>0</v>
      </c>
      <c r="I315" s="18">
        <f>[1]Hoja1!V310</f>
        <v>574</v>
      </c>
      <c r="J315" s="18">
        <f>[1]Hoja1!W310</f>
        <v>608</v>
      </c>
      <c r="K315" s="18">
        <f>[1]Hoja1!X310</f>
        <v>0</v>
      </c>
      <c r="L315" s="18">
        <f>[1]Hoja1!Y310</f>
        <v>0</v>
      </c>
      <c r="M315" s="19">
        <f>[1]Hoja1!Z310</f>
        <v>0</v>
      </c>
      <c r="N315" s="20">
        <f>[1]Hoja1!AC310</f>
        <v>0</v>
      </c>
      <c r="O315" s="20">
        <f>[1]Hoja1!AA310</f>
        <v>0</v>
      </c>
      <c r="P315" s="19">
        <f>[1]Hoja1!AE310</f>
        <v>1182</v>
      </c>
      <c r="Q315" s="19">
        <f>[1]Hoja1!AF310</f>
        <v>18818</v>
      </c>
    </row>
    <row r="316" spans="1:17" s="21" customFormat="1" ht="18" customHeight="1">
      <c r="A316" s="22">
        <v>310</v>
      </c>
      <c r="B316" s="16" t="str">
        <f>[1]Hoja1!G311</f>
        <v xml:space="preserve">14.4-DPTO. DE TRANSPORTACION                                                    </v>
      </c>
      <c r="C316" s="17" t="str">
        <f>[1]Hoja1!A311</f>
        <v>BENITO DE JESUS UCETA VARGAS</v>
      </c>
      <c r="D316" s="17" t="str">
        <f>[1]Hoja1!H311</f>
        <v xml:space="preserve">CHOFER I                                </v>
      </c>
      <c r="E316" s="16" t="s">
        <v>1902</v>
      </c>
      <c r="F316" s="16" t="str">
        <f>[1]Hoja1!AH311</f>
        <v xml:space="preserve">Masculino </v>
      </c>
      <c r="G316" s="18">
        <f>[1]Hoja1!K311</f>
        <v>20000</v>
      </c>
      <c r="H316" s="18">
        <f>[1]Hoja1!U311</f>
        <v>0</v>
      </c>
      <c r="I316" s="18">
        <f>[1]Hoja1!V311</f>
        <v>574</v>
      </c>
      <c r="J316" s="18">
        <f>[1]Hoja1!W311</f>
        <v>608</v>
      </c>
      <c r="K316" s="18">
        <f>[1]Hoja1!X311</f>
        <v>0</v>
      </c>
      <c r="L316" s="18">
        <f>[1]Hoja1!Y311</f>
        <v>0</v>
      </c>
      <c r="M316" s="19">
        <f>[1]Hoja1!Z311</f>
        <v>0</v>
      </c>
      <c r="N316" s="20">
        <f>[1]Hoja1!AC311</f>
        <v>0</v>
      </c>
      <c r="O316" s="20">
        <f>[1]Hoja1!AA311</f>
        <v>0</v>
      </c>
      <c r="P316" s="19">
        <f>[1]Hoja1!AE311</f>
        <v>1182</v>
      </c>
      <c r="Q316" s="19">
        <f>[1]Hoja1!AF311</f>
        <v>18818</v>
      </c>
    </row>
    <row r="317" spans="1:17" s="21" customFormat="1" ht="18" customHeight="1">
      <c r="A317" s="15">
        <v>311</v>
      </c>
      <c r="B317" s="16" t="str">
        <f>[1]Hoja1!G312</f>
        <v xml:space="preserve">14.4-DPTO. DE TRANSPORTACION                                                    </v>
      </c>
      <c r="C317" s="17" t="str">
        <f>[1]Hoja1!A312</f>
        <v>CANDIDO MARTINEZ</v>
      </c>
      <c r="D317" s="17" t="str">
        <f>[1]Hoja1!H312</f>
        <v xml:space="preserve">CHOFER II                               </v>
      </c>
      <c r="E317" s="16" t="s">
        <v>1902</v>
      </c>
      <c r="F317" s="16" t="str">
        <f>[1]Hoja1!AH312</f>
        <v xml:space="preserve">Masculino </v>
      </c>
      <c r="G317" s="18">
        <f>[1]Hoja1!K312</f>
        <v>25000</v>
      </c>
      <c r="H317" s="18">
        <f>[1]Hoja1!U312</f>
        <v>0</v>
      </c>
      <c r="I317" s="18">
        <f>[1]Hoja1!V312</f>
        <v>717.5</v>
      </c>
      <c r="J317" s="18">
        <f>[1]Hoja1!W312</f>
        <v>760</v>
      </c>
      <c r="K317" s="18">
        <f>[1]Hoja1!X312</f>
        <v>0</v>
      </c>
      <c r="L317" s="18">
        <f>[1]Hoja1!Y312</f>
        <v>0</v>
      </c>
      <c r="M317" s="19">
        <f>[1]Hoja1!Z312</f>
        <v>4989.88</v>
      </c>
      <c r="N317" s="20">
        <f>[1]Hoja1!AC312</f>
        <v>0</v>
      </c>
      <c r="O317" s="20">
        <f>[1]Hoja1!AA312</f>
        <v>0</v>
      </c>
      <c r="P317" s="19">
        <f>[1]Hoja1!AE312</f>
        <v>6467.38</v>
      </c>
      <c r="Q317" s="19">
        <f>[1]Hoja1!AF312</f>
        <v>18532.62</v>
      </c>
    </row>
    <row r="318" spans="1:17" s="21" customFormat="1" ht="18" customHeight="1">
      <c r="A318" s="15">
        <v>312</v>
      </c>
      <c r="B318" s="16" t="str">
        <f>[1]Hoja1!G313</f>
        <v xml:space="preserve">14.4-DPTO. DE TRANSPORTACION                                                    </v>
      </c>
      <c r="C318" s="17" t="str">
        <f>[1]Hoja1!A313</f>
        <v>CLAUDIO MARCIAL BAEZ FRANCO</v>
      </c>
      <c r="D318" s="17" t="str">
        <f>[1]Hoja1!H313</f>
        <v xml:space="preserve">CHOFER II                               </v>
      </c>
      <c r="E318" s="16" t="s">
        <v>1902</v>
      </c>
      <c r="F318" s="16" t="str">
        <f>[1]Hoja1!AH313</f>
        <v xml:space="preserve">Masculino </v>
      </c>
      <c r="G318" s="18">
        <f>[1]Hoja1!K313</f>
        <v>25000</v>
      </c>
      <c r="H318" s="18">
        <f>[1]Hoja1!U313</f>
        <v>0</v>
      </c>
      <c r="I318" s="18">
        <f>[1]Hoja1!V313</f>
        <v>717.5</v>
      </c>
      <c r="J318" s="18">
        <f>[1]Hoja1!W313</f>
        <v>760</v>
      </c>
      <c r="K318" s="18">
        <f>[1]Hoja1!X313</f>
        <v>0</v>
      </c>
      <c r="L318" s="18">
        <f>[1]Hoja1!Y313</f>
        <v>0</v>
      </c>
      <c r="M318" s="19">
        <f>[1]Hoja1!Z313</f>
        <v>17141.71</v>
      </c>
      <c r="N318" s="20">
        <f>[1]Hoja1!AC313</f>
        <v>0</v>
      </c>
      <c r="O318" s="20">
        <f>[1]Hoja1!AA313</f>
        <v>0</v>
      </c>
      <c r="P318" s="19">
        <f>[1]Hoja1!AE313</f>
        <v>18619.21</v>
      </c>
      <c r="Q318" s="19">
        <f>[1]Hoja1!AF313</f>
        <v>6380.79</v>
      </c>
    </row>
    <row r="319" spans="1:17" s="21" customFormat="1" ht="18" customHeight="1">
      <c r="A319" s="15">
        <v>313</v>
      </c>
      <c r="B319" s="16" t="str">
        <f>[1]Hoja1!G314</f>
        <v xml:space="preserve">14.4-DPTO. DE TRANSPORTACION                                                    </v>
      </c>
      <c r="C319" s="17" t="str">
        <f>[1]Hoja1!A314</f>
        <v>DANIEL NOVA MUÑOZ</v>
      </c>
      <c r="D319" s="17" t="str">
        <f>[1]Hoja1!H314</f>
        <v xml:space="preserve">CHOFER I                                </v>
      </c>
      <c r="E319" s="16" t="s">
        <v>1902</v>
      </c>
      <c r="F319" s="16" t="str">
        <f>[1]Hoja1!AH314</f>
        <v xml:space="preserve">Masculino </v>
      </c>
      <c r="G319" s="18">
        <f>[1]Hoja1!K314</f>
        <v>25000</v>
      </c>
      <c r="H319" s="18">
        <f>[1]Hoja1!U314</f>
        <v>0</v>
      </c>
      <c r="I319" s="18">
        <f>[1]Hoja1!V314</f>
        <v>717.5</v>
      </c>
      <c r="J319" s="18">
        <f>[1]Hoja1!W314</f>
        <v>760</v>
      </c>
      <c r="K319" s="18">
        <f>[1]Hoja1!X314</f>
        <v>0</v>
      </c>
      <c r="L319" s="18">
        <f>[1]Hoja1!Y314</f>
        <v>0</v>
      </c>
      <c r="M319" s="19">
        <f>[1]Hoja1!Z314</f>
        <v>0</v>
      </c>
      <c r="N319" s="20">
        <f>[1]Hoja1!AC314</f>
        <v>0</v>
      </c>
      <c r="O319" s="20">
        <f>[1]Hoja1!AA314</f>
        <v>0</v>
      </c>
      <c r="P319" s="19">
        <f>[1]Hoja1!AE314</f>
        <v>1477.5</v>
      </c>
      <c r="Q319" s="19">
        <f>[1]Hoja1!AF314</f>
        <v>23522.5</v>
      </c>
    </row>
    <row r="320" spans="1:17" s="21" customFormat="1" ht="18" customHeight="1">
      <c r="A320" s="22">
        <v>314</v>
      </c>
      <c r="B320" s="16" t="str">
        <f>[1]Hoja1!G315</f>
        <v xml:space="preserve">14.4-DPTO. DE TRANSPORTACION                                                    </v>
      </c>
      <c r="C320" s="17" t="str">
        <f>[1]Hoja1!A315</f>
        <v>DESIDERIO ANTONIO VARGAS</v>
      </c>
      <c r="D320" s="17" t="str">
        <f>[1]Hoja1!H315</f>
        <v xml:space="preserve">CHOFER                                  </v>
      </c>
      <c r="E320" s="16" t="s">
        <v>1902</v>
      </c>
      <c r="F320" s="16" t="str">
        <f>[1]Hoja1!AH315</f>
        <v xml:space="preserve">Masculino </v>
      </c>
      <c r="G320" s="18">
        <f>[1]Hoja1!K315</f>
        <v>35000</v>
      </c>
      <c r="H320" s="18">
        <f>[1]Hoja1!U315</f>
        <v>0</v>
      </c>
      <c r="I320" s="18">
        <f>[1]Hoja1!V315</f>
        <v>1004.5</v>
      </c>
      <c r="J320" s="18">
        <f>[1]Hoja1!W315</f>
        <v>1064</v>
      </c>
      <c r="K320" s="18">
        <f>[1]Hoja1!X315</f>
        <v>0</v>
      </c>
      <c r="L320" s="18">
        <f>[1]Hoja1!Y315</f>
        <v>0</v>
      </c>
      <c r="M320" s="19">
        <f>[1]Hoja1!Z315</f>
        <v>0</v>
      </c>
      <c r="N320" s="20">
        <f>[1]Hoja1!AC315</f>
        <v>0</v>
      </c>
      <c r="O320" s="20">
        <f>[1]Hoja1!AA315</f>
        <v>0</v>
      </c>
      <c r="P320" s="19">
        <f>[1]Hoja1!AE315</f>
        <v>2068.5</v>
      </c>
      <c r="Q320" s="19">
        <f>[1]Hoja1!AF315</f>
        <v>32931.5</v>
      </c>
    </row>
    <row r="321" spans="1:17" s="21" customFormat="1" ht="18" customHeight="1">
      <c r="A321" s="15">
        <v>315</v>
      </c>
      <c r="B321" s="16" t="str">
        <f>[1]Hoja1!G316</f>
        <v xml:space="preserve">14.4-DPTO. DE TRANSPORTACION                                                    </v>
      </c>
      <c r="C321" s="17" t="str">
        <f>[1]Hoja1!A316</f>
        <v>DIOSITO PEÑA MATOS</v>
      </c>
      <c r="D321" s="17" t="str">
        <f>[1]Hoja1!H316</f>
        <v xml:space="preserve">CHOFER I                                </v>
      </c>
      <c r="E321" s="16" t="s">
        <v>1902</v>
      </c>
      <c r="F321" s="16" t="str">
        <f>[1]Hoja1!AH316</f>
        <v xml:space="preserve">Masculino </v>
      </c>
      <c r="G321" s="18">
        <f>[1]Hoja1!K316</f>
        <v>18000</v>
      </c>
      <c r="H321" s="18">
        <f>[1]Hoja1!U316</f>
        <v>0</v>
      </c>
      <c r="I321" s="18">
        <f>[1]Hoja1!V316</f>
        <v>516.6</v>
      </c>
      <c r="J321" s="18">
        <f>[1]Hoja1!W316</f>
        <v>547.20000000000005</v>
      </c>
      <c r="K321" s="18">
        <f>[1]Hoja1!X316</f>
        <v>0</v>
      </c>
      <c r="L321" s="18">
        <f>[1]Hoja1!Y316</f>
        <v>0</v>
      </c>
      <c r="M321" s="19">
        <f>[1]Hoja1!Z316</f>
        <v>0</v>
      </c>
      <c r="N321" s="20">
        <f>[1]Hoja1!AC316</f>
        <v>0</v>
      </c>
      <c r="O321" s="20">
        <f>[1]Hoja1!AA316</f>
        <v>0</v>
      </c>
      <c r="P321" s="19">
        <f>[1]Hoja1!AE316</f>
        <v>1063.8</v>
      </c>
      <c r="Q321" s="19">
        <f>[1]Hoja1!AF316</f>
        <v>16936.2</v>
      </c>
    </row>
    <row r="322" spans="1:17" s="21" customFormat="1" ht="18" customHeight="1">
      <c r="A322" s="15">
        <v>316</v>
      </c>
      <c r="B322" s="16" t="str">
        <f>[1]Hoja1!G317</f>
        <v xml:space="preserve">14.4-DPTO. DE TRANSPORTACION                                                    </v>
      </c>
      <c r="C322" s="17" t="str">
        <f>[1]Hoja1!A317</f>
        <v>DOMINGO GERALDO MEDRANO</v>
      </c>
      <c r="D322" s="17" t="str">
        <f>[1]Hoja1!H317</f>
        <v xml:space="preserve">MECANICO AUTOMOTRIZ                     </v>
      </c>
      <c r="E322" s="16" t="s">
        <v>1902</v>
      </c>
      <c r="F322" s="16" t="str">
        <f>[1]Hoja1!AH317</f>
        <v xml:space="preserve">Masculino </v>
      </c>
      <c r="G322" s="18">
        <f>[1]Hoja1!K317</f>
        <v>35000</v>
      </c>
      <c r="H322" s="18">
        <f>[1]Hoja1!U317</f>
        <v>0</v>
      </c>
      <c r="I322" s="18">
        <f>[1]Hoja1!V317</f>
        <v>1004.5</v>
      </c>
      <c r="J322" s="18">
        <f>[1]Hoja1!W317</f>
        <v>1064</v>
      </c>
      <c r="K322" s="18">
        <f>[1]Hoja1!X317</f>
        <v>0</v>
      </c>
      <c r="L322" s="18">
        <f>[1]Hoja1!Y317</f>
        <v>0</v>
      </c>
      <c r="M322" s="19">
        <f>[1]Hoja1!Z317</f>
        <v>5627.92</v>
      </c>
      <c r="N322" s="20">
        <f>[1]Hoja1!AC317</f>
        <v>0</v>
      </c>
      <c r="O322" s="20">
        <f>[1]Hoja1!AA317</f>
        <v>0</v>
      </c>
      <c r="P322" s="19">
        <f>[1]Hoja1!AE317</f>
        <v>7696.42</v>
      </c>
      <c r="Q322" s="19">
        <f>[1]Hoja1!AF317</f>
        <v>27303.58</v>
      </c>
    </row>
    <row r="323" spans="1:17" s="21" customFormat="1" ht="18" customHeight="1">
      <c r="A323" s="15">
        <v>317</v>
      </c>
      <c r="B323" s="16" t="str">
        <f>[1]Hoja1!G318</f>
        <v xml:space="preserve">14.4-DPTO. DE TRANSPORTACION                                                    </v>
      </c>
      <c r="C323" s="17" t="str">
        <f>[1]Hoja1!A318</f>
        <v>EDUARDO TAVERAS ROMERO</v>
      </c>
      <c r="D323" s="17" t="str">
        <f>[1]Hoja1!H318</f>
        <v xml:space="preserve">CHOFER II                               </v>
      </c>
      <c r="E323" s="16" t="s">
        <v>1902</v>
      </c>
      <c r="F323" s="16" t="str">
        <f>[1]Hoja1!AH318</f>
        <v xml:space="preserve">Masculino </v>
      </c>
      <c r="G323" s="18">
        <f>[1]Hoja1!K318</f>
        <v>22000</v>
      </c>
      <c r="H323" s="18">
        <f>[1]Hoja1!U318</f>
        <v>0</v>
      </c>
      <c r="I323" s="18">
        <f>[1]Hoja1!V318</f>
        <v>631.4</v>
      </c>
      <c r="J323" s="18">
        <f>[1]Hoja1!W318</f>
        <v>668.8</v>
      </c>
      <c r="K323" s="18">
        <f>[1]Hoja1!X318</f>
        <v>0</v>
      </c>
      <c r="L323" s="18">
        <f>[1]Hoja1!Y318</f>
        <v>0</v>
      </c>
      <c r="M323" s="19">
        <f>[1]Hoja1!Z318</f>
        <v>0</v>
      </c>
      <c r="N323" s="20">
        <f>[1]Hoja1!AC318</f>
        <v>0</v>
      </c>
      <c r="O323" s="20">
        <f>[1]Hoja1!AA318</f>
        <v>0</v>
      </c>
      <c r="P323" s="19">
        <f>[1]Hoja1!AE318</f>
        <v>1300.2</v>
      </c>
      <c r="Q323" s="19">
        <f>[1]Hoja1!AF318</f>
        <v>20699.8</v>
      </c>
    </row>
    <row r="324" spans="1:17" s="21" customFormat="1" ht="18" customHeight="1">
      <c r="A324" s="22">
        <v>318</v>
      </c>
      <c r="B324" s="16" t="str">
        <f>[1]Hoja1!G319</f>
        <v xml:space="preserve">14.4-DPTO. DE TRANSPORTACION                                                    </v>
      </c>
      <c r="C324" s="17" t="str">
        <f>[1]Hoja1!A319</f>
        <v>EDWIN ANTONIO CORDERO GUZMAN</v>
      </c>
      <c r="D324" s="17" t="str">
        <f>[1]Hoja1!H319</f>
        <v xml:space="preserve">AUXILIAR DE TRANSPORTACION              </v>
      </c>
      <c r="E324" s="16" t="s">
        <v>1902</v>
      </c>
      <c r="F324" s="16" t="str">
        <f>[1]Hoja1!AH319</f>
        <v xml:space="preserve">Masculino </v>
      </c>
      <c r="G324" s="18">
        <f>[1]Hoja1!K319</f>
        <v>25000</v>
      </c>
      <c r="H324" s="18">
        <f>[1]Hoja1!U319</f>
        <v>0</v>
      </c>
      <c r="I324" s="18">
        <f>[1]Hoja1!V319</f>
        <v>717.5</v>
      </c>
      <c r="J324" s="18">
        <f>[1]Hoja1!W319</f>
        <v>760</v>
      </c>
      <c r="K324" s="18">
        <f>[1]Hoja1!X319</f>
        <v>0</v>
      </c>
      <c r="L324" s="18">
        <f>[1]Hoja1!Y319</f>
        <v>0</v>
      </c>
      <c r="M324" s="19">
        <f>[1]Hoja1!Z319</f>
        <v>4327.91</v>
      </c>
      <c r="N324" s="20">
        <f>[1]Hoja1!AC319</f>
        <v>0</v>
      </c>
      <c r="O324" s="20">
        <f>[1]Hoja1!AA319</f>
        <v>0</v>
      </c>
      <c r="P324" s="19">
        <f>[1]Hoja1!AE319</f>
        <v>5805.41</v>
      </c>
      <c r="Q324" s="19">
        <f>[1]Hoja1!AF319</f>
        <v>19194.59</v>
      </c>
    </row>
    <row r="325" spans="1:17" s="21" customFormat="1" ht="18" customHeight="1">
      <c r="A325" s="15">
        <v>319</v>
      </c>
      <c r="B325" s="16" t="str">
        <f>[1]Hoja1!G320</f>
        <v xml:space="preserve">14.4-DPTO. DE TRANSPORTACION                                                    </v>
      </c>
      <c r="C325" s="17" t="str">
        <f>[1]Hoja1!A320</f>
        <v>ELBY JOSE GARCIA LAUREANO</v>
      </c>
      <c r="D325" s="17" t="str">
        <f>[1]Hoja1!H320</f>
        <v xml:space="preserve">CHOFER I                                </v>
      </c>
      <c r="E325" s="16" t="s">
        <v>1902</v>
      </c>
      <c r="F325" s="16" t="str">
        <f>[1]Hoja1!AH320</f>
        <v xml:space="preserve">Masculino </v>
      </c>
      <c r="G325" s="18">
        <f>[1]Hoja1!K320</f>
        <v>15000</v>
      </c>
      <c r="H325" s="18">
        <f>[1]Hoja1!U320</f>
        <v>0</v>
      </c>
      <c r="I325" s="18">
        <f>[1]Hoja1!V320</f>
        <v>430.5</v>
      </c>
      <c r="J325" s="18">
        <f>[1]Hoja1!W320</f>
        <v>456</v>
      </c>
      <c r="K325" s="18">
        <f>[1]Hoja1!X320</f>
        <v>0</v>
      </c>
      <c r="L325" s="18">
        <f>[1]Hoja1!Y320</f>
        <v>0</v>
      </c>
      <c r="M325" s="19">
        <f>[1]Hoja1!Z320</f>
        <v>0</v>
      </c>
      <c r="N325" s="20">
        <f>[1]Hoja1!AC320</f>
        <v>0</v>
      </c>
      <c r="O325" s="20">
        <f>[1]Hoja1!AA320</f>
        <v>0</v>
      </c>
      <c r="P325" s="19">
        <f>[1]Hoja1!AE320</f>
        <v>886.5</v>
      </c>
      <c r="Q325" s="19">
        <f>[1]Hoja1!AF320</f>
        <v>14113.5</v>
      </c>
    </row>
    <row r="326" spans="1:17" s="21" customFormat="1" ht="18" customHeight="1">
      <c r="A326" s="15">
        <v>320</v>
      </c>
      <c r="B326" s="16" t="str">
        <f>[1]Hoja1!G321</f>
        <v xml:space="preserve">14.4-DPTO. DE TRANSPORTACION                                                    </v>
      </c>
      <c r="C326" s="17" t="str">
        <f>[1]Hoja1!A321</f>
        <v>ELPIDIO JOSE JAVIER SANCHEZ</v>
      </c>
      <c r="D326" s="17" t="str">
        <f>[1]Hoja1!H321</f>
        <v xml:space="preserve">CHOFER I                                </v>
      </c>
      <c r="E326" s="16" t="s">
        <v>1903</v>
      </c>
      <c r="F326" s="16" t="str">
        <f>[1]Hoja1!AH321</f>
        <v xml:space="preserve">Masculino </v>
      </c>
      <c r="G326" s="18">
        <f>[1]Hoja1!K321</f>
        <v>25000</v>
      </c>
      <c r="H326" s="18">
        <f>[1]Hoja1!U321</f>
        <v>0</v>
      </c>
      <c r="I326" s="18">
        <f>[1]Hoja1!V321</f>
        <v>717.5</v>
      </c>
      <c r="J326" s="18">
        <f>[1]Hoja1!W321</f>
        <v>760</v>
      </c>
      <c r="K326" s="18">
        <f>[1]Hoja1!X321</f>
        <v>0</v>
      </c>
      <c r="L326" s="18">
        <f>[1]Hoja1!Y321</f>
        <v>0</v>
      </c>
      <c r="M326" s="19">
        <f>[1]Hoja1!Z321</f>
        <v>0</v>
      </c>
      <c r="N326" s="20">
        <f>[1]Hoja1!AC321</f>
        <v>0</v>
      </c>
      <c r="O326" s="20">
        <f>[1]Hoja1!AA321</f>
        <v>0</v>
      </c>
      <c r="P326" s="19">
        <f>[1]Hoja1!AE321</f>
        <v>1477.5</v>
      </c>
      <c r="Q326" s="19">
        <f>[1]Hoja1!AF321</f>
        <v>23522.5</v>
      </c>
    </row>
    <row r="327" spans="1:17" s="21" customFormat="1" ht="18" customHeight="1">
      <c r="A327" s="15">
        <v>321</v>
      </c>
      <c r="B327" s="16" t="str">
        <f>[1]Hoja1!G322</f>
        <v xml:space="preserve">14.4-DPTO. DE TRANSPORTACION                                                    </v>
      </c>
      <c r="C327" s="17" t="str">
        <f>[1]Hoja1!A322</f>
        <v>ELVIS JOSE REYES CLASE</v>
      </c>
      <c r="D327" s="17" t="str">
        <f>[1]Hoja1!H322</f>
        <v xml:space="preserve">CHOFER II                               </v>
      </c>
      <c r="E327" s="16" t="s">
        <v>1902</v>
      </c>
      <c r="F327" s="16" t="str">
        <f>[1]Hoja1!AH322</f>
        <v xml:space="preserve">Masculino </v>
      </c>
      <c r="G327" s="18">
        <f>[1]Hoja1!K322</f>
        <v>22000</v>
      </c>
      <c r="H327" s="18">
        <f>[1]Hoja1!U322</f>
        <v>0</v>
      </c>
      <c r="I327" s="18">
        <f>[1]Hoja1!V322</f>
        <v>631.4</v>
      </c>
      <c r="J327" s="18">
        <f>[1]Hoja1!W322</f>
        <v>668.8</v>
      </c>
      <c r="K327" s="18">
        <f>[1]Hoja1!X322</f>
        <v>0</v>
      </c>
      <c r="L327" s="18">
        <f>[1]Hoja1!Y322</f>
        <v>0</v>
      </c>
      <c r="M327" s="19">
        <f>[1]Hoja1!Z322</f>
        <v>0</v>
      </c>
      <c r="N327" s="20">
        <f>[1]Hoja1!AC322</f>
        <v>0</v>
      </c>
      <c r="O327" s="20">
        <f>[1]Hoja1!AA322</f>
        <v>0</v>
      </c>
      <c r="P327" s="19">
        <f>[1]Hoja1!AE322</f>
        <v>1300.2</v>
      </c>
      <c r="Q327" s="19">
        <f>[1]Hoja1!AF322</f>
        <v>20699.8</v>
      </c>
    </row>
    <row r="328" spans="1:17" s="21" customFormat="1" ht="18" customHeight="1">
      <c r="A328" s="22">
        <v>322</v>
      </c>
      <c r="B328" s="16" t="str">
        <f>[1]Hoja1!G323</f>
        <v xml:space="preserve">14.4-DPTO. DE TRANSPORTACION                                                    </v>
      </c>
      <c r="C328" s="17" t="str">
        <f>[1]Hoja1!A323</f>
        <v>ELVIS MIGUELINA ALMONTE CLETO</v>
      </c>
      <c r="D328" s="17" t="str">
        <f>[1]Hoja1!H323</f>
        <v xml:space="preserve">SECRETARIA                              </v>
      </c>
      <c r="E328" s="16" t="s">
        <v>1902</v>
      </c>
      <c r="F328" s="16" t="str">
        <f>[1]Hoja1!AH323</f>
        <v xml:space="preserve">Femenino  </v>
      </c>
      <c r="G328" s="18">
        <f>[1]Hoja1!K323</f>
        <v>30000</v>
      </c>
      <c r="H328" s="18">
        <f>[1]Hoja1!U323</f>
        <v>0</v>
      </c>
      <c r="I328" s="18">
        <f>[1]Hoja1!V323</f>
        <v>861</v>
      </c>
      <c r="J328" s="18">
        <f>[1]Hoja1!W323</f>
        <v>912</v>
      </c>
      <c r="K328" s="18">
        <f>[1]Hoja1!X323</f>
        <v>0</v>
      </c>
      <c r="L328" s="18">
        <f>[1]Hoja1!Y323</f>
        <v>0</v>
      </c>
      <c r="M328" s="19">
        <f>[1]Hoja1!Z323</f>
        <v>0</v>
      </c>
      <c r="N328" s="20">
        <f>[1]Hoja1!AC323</f>
        <v>0</v>
      </c>
      <c r="O328" s="20">
        <f>[1]Hoja1!AA323</f>
        <v>50</v>
      </c>
      <c r="P328" s="19">
        <f>[1]Hoja1!AE323</f>
        <v>1823</v>
      </c>
      <c r="Q328" s="19">
        <f>[1]Hoja1!AF323</f>
        <v>28177</v>
      </c>
    </row>
    <row r="329" spans="1:17" s="21" customFormat="1" ht="18" customHeight="1">
      <c r="A329" s="15">
        <v>323</v>
      </c>
      <c r="B329" s="16" t="str">
        <f>[1]Hoja1!G324</f>
        <v xml:space="preserve">14.4-DPTO. DE TRANSPORTACION                                                    </v>
      </c>
      <c r="C329" s="17" t="str">
        <f>[1]Hoja1!A324</f>
        <v>FRANCISCO ANTONIO LOPEZ TRINIDAD</v>
      </c>
      <c r="D329" s="17" t="str">
        <f>[1]Hoja1!H324</f>
        <v xml:space="preserve">CHOFER I                                </v>
      </c>
      <c r="E329" s="16" t="s">
        <v>1902</v>
      </c>
      <c r="F329" s="16" t="str">
        <f>[1]Hoja1!AH324</f>
        <v xml:space="preserve">Masculino </v>
      </c>
      <c r="G329" s="18">
        <f>[1]Hoja1!K324</f>
        <v>28000</v>
      </c>
      <c r="H329" s="18">
        <f>[1]Hoja1!U324</f>
        <v>0</v>
      </c>
      <c r="I329" s="18">
        <f>[1]Hoja1!V324</f>
        <v>803.6</v>
      </c>
      <c r="J329" s="18">
        <f>[1]Hoja1!W324</f>
        <v>851.2</v>
      </c>
      <c r="K329" s="18">
        <f>[1]Hoja1!X324</f>
        <v>1715.46</v>
      </c>
      <c r="L329" s="18">
        <f>[1]Hoja1!Y324</f>
        <v>748.03</v>
      </c>
      <c r="M329" s="19">
        <f>[1]Hoja1!Z324</f>
        <v>5193.71</v>
      </c>
      <c r="N329" s="20">
        <f>[1]Hoja1!AC324</f>
        <v>0</v>
      </c>
      <c r="O329" s="20">
        <f>[1]Hoja1!AA324</f>
        <v>0</v>
      </c>
      <c r="P329" s="19">
        <f>[1]Hoja1!AE324</f>
        <v>9312</v>
      </c>
      <c r="Q329" s="19">
        <f>[1]Hoja1!AF324</f>
        <v>18688</v>
      </c>
    </row>
    <row r="330" spans="1:17" s="21" customFormat="1" ht="18" customHeight="1">
      <c r="A330" s="15">
        <v>324</v>
      </c>
      <c r="B330" s="16" t="str">
        <f>[1]Hoja1!G325</f>
        <v xml:space="preserve">14.4-DPTO. DE TRANSPORTACION                                                    </v>
      </c>
      <c r="C330" s="17" t="str">
        <f>[1]Hoja1!A325</f>
        <v>FRANDYS ALCANGEL VOLQUEZ</v>
      </c>
      <c r="D330" s="17" t="str">
        <f>[1]Hoja1!H325</f>
        <v xml:space="preserve">CHOFER II                               </v>
      </c>
      <c r="E330" s="16" t="s">
        <v>1902</v>
      </c>
      <c r="F330" s="16" t="str">
        <f>[1]Hoja1!AH325</f>
        <v xml:space="preserve">Masculino </v>
      </c>
      <c r="G330" s="18">
        <f>[1]Hoja1!K325</f>
        <v>25000</v>
      </c>
      <c r="H330" s="18">
        <f>[1]Hoja1!U325</f>
        <v>0</v>
      </c>
      <c r="I330" s="18">
        <f>[1]Hoja1!V325</f>
        <v>717.5</v>
      </c>
      <c r="J330" s="18">
        <f>[1]Hoja1!W325</f>
        <v>760</v>
      </c>
      <c r="K330" s="18">
        <f>[1]Hoja1!X325</f>
        <v>0</v>
      </c>
      <c r="L330" s="18">
        <f>[1]Hoja1!Y325</f>
        <v>0</v>
      </c>
      <c r="M330" s="19">
        <f>[1]Hoja1!Z325</f>
        <v>15363.97</v>
      </c>
      <c r="N330" s="20">
        <f>[1]Hoja1!AC325</f>
        <v>0</v>
      </c>
      <c r="O330" s="20">
        <f>[1]Hoja1!AA325</f>
        <v>0</v>
      </c>
      <c r="P330" s="19">
        <f>[1]Hoja1!AE325</f>
        <v>16841.47</v>
      </c>
      <c r="Q330" s="19">
        <f>[1]Hoja1!AF325</f>
        <v>8158.53</v>
      </c>
    </row>
    <row r="331" spans="1:17" s="21" customFormat="1" ht="18" customHeight="1">
      <c r="A331" s="15">
        <v>325</v>
      </c>
      <c r="B331" s="16" t="str">
        <f>[1]Hoja1!G326</f>
        <v xml:space="preserve">14.4-DPTO. DE TRANSPORTACION                                                    </v>
      </c>
      <c r="C331" s="17" t="str">
        <f>[1]Hoja1!A326</f>
        <v>GABRIEL YGNACIO CUEVAS RODRIGUEZ</v>
      </c>
      <c r="D331" s="17" t="str">
        <f>[1]Hoja1!H326</f>
        <v xml:space="preserve">CHOFER II                               </v>
      </c>
      <c r="E331" s="16" t="s">
        <v>1902</v>
      </c>
      <c r="F331" s="16" t="str">
        <f>[1]Hoja1!AH326</f>
        <v xml:space="preserve">Masculino </v>
      </c>
      <c r="G331" s="18">
        <f>[1]Hoja1!K326</f>
        <v>25000</v>
      </c>
      <c r="H331" s="18">
        <f>[1]Hoja1!U326</f>
        <v>0</v>
      </c>
      <c r="I331" s="18">
        <f>[1]Hoja1!V326</f>
        <v>717.5</v>
      </c>
      <c r="J331" s="18">
        <f>[1]Hoja1!W326</f>
        <v>760</v>
      </c>
      <c r="K331" s="18">
        <f>[1]Hoja1!X326</f>
        <v>0</v>
      </c>
      <c r="L331" s="18">
        <f>[1]Hoja1!Y326</f>
        <v>0</v>
      </c>
      <c r="M331" s="19">
        <f>[1]Hoja1!Z326</f>
        <v>16289.47</v>
      </c>
      <c r="N331" s="20">
        <f>[1]Hoja1!AC326</f>
        <v>0</v>
      </c>
      <c r="O331" s="20">
        <f>[1]Hoja1!AA326</f>
        <v>0</v>
      </c>
      <c r="P331" s="19">
        <f>[1]Hoja1!AE326</f>
        <v>17766.97</v>
      </c>
      <c r="Q331" s="19">
        <f>[1]Hoja1!AF326</f>
        <v>7233.03</v>
      </c>
    </row>
    <row r="332" spans="1:17" s="21" customFormat="1" ht="18" customHeight="1">
      <c r="A332" s="22">
        <v>326</v>
      </c>
      <c r="B332" s="16" t="str">
        <f>[1]Hoja1!G327</f>
        <v xml:space="preserve">14.4-DPTO. DE TRANSPORTACION                                                    </v>
      </c>
      <c r="C332" s="17" t="str">
        <f>[1]Hoja1!A327</f>
        <v>GETULIO SEBASTIAN SANTOS PEÑA</v>
      </c>
      <c r="D332" s="17" t="str">
        <f>[1]Hoja1!H327</f>
        <v xml:space="preserve">TECNICO ADMINISTRATIVO                  </v>
      </c>
      <c r="E332" s="16" t="s">
        <v>1902</v>
      </c>
      <c r="F332" s="16" t="str">
        <f>[1]Hoja1!AH327</f>
        <v xml:space="preserve">Masculino </v>
      </c>
      <c r="G332" s="18">
        <f>[1]Hoja1!K327</f>
        <v>45000</v>
      </c>
      <c r="H332" s="18">
        <f>[1]Hoja1!U327</f>
        <v>891.01</v>
      </c>
      <c r="I332" s="18">
        <f>[1]Hoja1!V327</f>
        <v>1291.5</v>
      </c>
      <c r="J332" s="18">
        <f>[1]Hoja1!W327</f>
        <v>1368</v>
      </c>
      <c r="K332" s="18">
        <f>[1]Hoja1!X327</f>
        <v>1715.46</v>
      </c>
      <c r="L332" s="18">
        <f>[1]Hoja1!Y327</f>
        <v>0</v>
      </c>
      <c r="M332" s="19">
        <f>[1]Hoja1!Z327</f>
        <v>10616.98</v>
      </c>
      <c r="N332" s="20">
        <f>[1]Hoja1!AC327</f>
        <v>0</v>
      </c>
      <c r="O332" s="20">
        <f>[1]Hoja1!AA327</f>
        <v>0</v>
      </c>
      <c r="P332" s="19">
        <f>[1]Hoja1!AE327</f>
        <v>15882.95</v>
      </c>
      <c r="Q332" s="19">
        <f>[1]Hoja1!AF327</f>
        <v>29117.05</v>
      </c>
    </row>
    <row r="333" spans="1:17" s="21" customFormat="1" ht="18" customHeight="1">
      <c r="A333" s="15">
        <v>327</v>
      </c>
      <c r="B333" s="16" t="str">
        <f>[1]Hoja1!G328</f>
        <v xml:space="preserve">14.4-DPTO. DE TRANSPORTACION                                                    </v>
      </c>
      <c r="C333" s="17" t="str">
        <f>[1]Hoja1!A328</f>
        <v>GIUSEPPE VITO LASCANO</v>
      </c>
      <c r="D333" s="17" t="str">
        <f>[1]Hoja1!H328</f>
        <v xml:space="preserve">CHOFER I                                </v>
      </c>
      <c r="E333" s="16" t="s">
        <v>1902</v>
      </c>
      <c r="F333" s="16" t="str">
        <f>[1]Hoja1!AH328</f>
        <v xml:space="preserve">Masculino </v>
      </c>
      <c r="G333" s="18">
        <f>[1]Hoja1!K328</f>
        <v>20000</v>
      </c>
      <c r="H333" s="18">
        <f>[1]Hoja1!U328</f>
        <v>0</v>
      </c>
      <c r="I333" s="18">
        <f>[1]Hoja1!V328</f>
        <v>574</v>
      </c>
      <c r="J333" s="18">
        <f>[1]Hoja1!W328</f>
        <v>608</v>
      </c>
      <c r="K333" s="18">
        <f>[1]Hoja1!X328</f>
        <v>0</v>
      </c>
      <c r="L333" s="18">
        <f>[1]Hoja1!Y328</f>
        <v>0</v>
      </c>
      <c r="M333" s="19">
        <f>[1]Hoja1!Z328</f>
        <v>0</v>
      </c>
      <c r="N333" s="20">
        <f>[1]Hoja1!AC328</f>
        <v>0</v>
      </c>
      <c r="O333" s="20">
        <f>[1]Hoja1!AA328</f>
        <v>0</v>
      </c>
      <c r="P333" s="19">
        <f>[1]Hoja1!AE328</f>
        <v>1182</v>
      </c>
      <c r="Q333" s="19">
        <f>[1]Hoja1!AF328</f>
        <v>18818</v>
      </c>
    </row>
    <row r="334" spans="1:17" s="21" customFormat="1" ht="18" customHeight="1">
      <c r="A334" s="15">
        <v>328</v>
      </c>
      <c r="B334" s="16" t="str">
        <f>[1]Hoja1!G329</f>
        <v xml:space="preserve">14.4-DPTO. DE TRANSPORTACION                                                    </v>
      </c>
      <c r="C334" s="17" t="str">
        <f>[1]Hoja1!A329</f>
        <v>HECTOR DAVID MORALES OVAY</v>
      </c>
      <c r="D334" s="17" t="str">
        <f>[1]Hoja1!H329</f>
        <v xml:space="preserve">AUXILIAR DE TRANSPORTACION              </v>
      </c>
      <c r="E334" s="16" t="s">
        <v>1902</v>
      </c>
      <c r="F334" s="16" t="str">
        <f>[1]Hoja1!AH329</f>
        <v xml:space="preserve">Masculino </v>
      </c>
      <c r="G334" s="18">
        <f>[1]Hoja1!K329</f>
        <v>35000</v>
      </c>
      <c r="H334" s="18">
        <f>[1]Hoja1!U329</f>
        <v>0</v>
      </c>
      <c r="I334" s="18">
        <f>[1]Hoja1!V329</f>
        <v>1004.5</v>
      </c>
      <c r="J334" s="18">
        <f>[1]Hoja1!W329</f>
        <v>1064</v>
      </c>
      <c r="K334" s="18">
        <f>[1]Hoja1!X329</f>
        <v>0</v>
      </c>
      <c r="L334" s="18">
        <f>[1]Hoja1!Y329</f>
        <v>0</v>
      </c>
      <c r="M334" s="19">
        <f>[1]Hoja1!Z329</f>
        <v>1500</v>
      </c>
      <c r="N334" s="20">
        <f>[1]Hoja1!AC329</f>
        <v>0</v>
      </c>
      <c r="O334" s="20">
        <f>[1]Hoja1!AA329</f>
        <v>100</v>
      </c>
      <c r="P334" s="19">
        <f>[1]Hoja1!AE329</f>
        <v>3668.5</v>
      </c>
      <c r="Q334" s="19">
        <f>[1]Hoja1!AF329</f>
        <v>31331.5</v>
      </c>
    </row>
    <row r="335" spans="1:17" s="21" customFormat="1" ht="18" customHeight="1">
      <c r="A335" s="15">
        <v>329</v>
      </c>
      <c r="B335" s="16" t="str">
        <f>[1]Hoja1!G330</f>
        <v xml:space="preserve">14.4-DPTO. DE TRANSPORTACION                                                    </v>
      </c>
      <c r="C335" s="17" t="str">
        <f>[1]Hoja1!A330</f>
        <v>HECTOR SILVINO CEPIN JORGE</v>
      </c>
      <c r="D335" s="17" t="str">
        <f>[1]Hoja1!H330</f>
        <v xml:space="preserve">CHOFER                                  </v>
      </c>
      <c r="E335" s="16" t="s">
        <v>1902</v>
      </c>
      <c r="F335" s="16" t="str">
        <f>[1]Hoja1!AH330</f>
        <v xml:space="preserve">Masculino </v>
      </c>
      <c r="G335" s="18">
        <f>[1]Hoja1!K330</f>
        <v>18000</v>
      </c>
      <c r="H335" s="18">
        <f>[1]Hoja1!U330</f>
        <v>0</v>
      </c>
      <c r="I335" s="18">
        <f>[1]Hoja1!V330</f>
        <v>516.6</v>
      </c>
      <c r="J335" s="18">
        <f>[1]Hoja1!W330</f>
        <v>547.20000000000005</v>
      </c>
      <c r="K335" s="18">
        <f>[1]Hoja1!X330</f>
        <v>0</v>
      </c>
      <c r="L335" s="18">
        <f>[1]Hoja1!Y330</f>
        <v>0</v>
      </c>
      <c r="M335" s="19">
        <f>[1]Hoja1!Z330</f>
        <v>0</v>
      </c>
      <c r="N335" s="20">
        <f>[1]Hoja1!AC330</f>
        <v>0</v>
      </c>
      <c r="O335" s="20">
        <f>[1]Hoja1!AA330</f>
        <v>0</v>
      </c>
      <c r="P335" s="19">
        <f>[1]Hoja1!AE330</f>
        <v>1063.8</v>
      </c>
      <c r="Q335" s="19">
        <f>[1]Hoja1!AF330</f>
        <v>16936.2</v>
      </c>
    </row>
    <row r="336" spans="1:17" s="21" customFormat="1" ht="18" customHeight="1">
      <c r="A336" s="22">
        <v>330</v>
      </c>
      <c r="B336" s="16" t="str">
        <f>[1]Hoja1!G331</f>
        <v xml:space="preserve">14.4-DPTO. DE TRANSPORTACION                                                    </v>
      </c>
      <c r="C336" s="17" t="str">
        <f>[1]Hoja1!A331</f>
        <v>IVAN PINEDA MARISAN</v>
      </c>
      <c r="D336" s="17" t="str">
        <f>[1]Hoja1!H331</f>
        <v xml:space="preserve">CHOFER I                                </v>
      </c>
      <c r="E336" s="16" t="s">
        <v>1902</v>
      </c>
      <c r="F336" s="16" t="str">
        <f>[1]Hoja1!AH331</f>
        <v xml:space="preserve">Masculino </v>
      </c>
      <c r="G336" s="18">
        <f>[1]Hoja1!K331</f>
        <v>20000</v>
      </c>
      <c r="H336" s="18">
        <f>[1]Hoja1!U331</f>
        <v>0</v>
      </c>
      <c r="I336" s="18">
        <f>[1]Hoja1!V331</f>
        <v>574</v>
      </c>
      <c r="J336" s="18">
        <f>[1]Hoja1!W331</f>
        <v>608</v>
      </c>
      <c r="K336" s="18">
        <f>[1]Hoja1!X331</f>
        <v>0</v>
      </c>
      <c r="L336" s="18">
        <f>[1]Hoja1!Y331</f>
        <v>0</v>
      </c>
      <c r="M336" s="19">
        <f>[1]Hoja1!Z331</f>
        <v>0</v>
      </c>
      <c r="N336" s="20">
        <f>[1]Hoja1!AC331</f>
        <v>0</v>
      </c>
      <c r="O336" s="20">
        <f>[1]Hoja1!AA331</f>
        <v>0</v>
      </c>
      <c r="P336" s="19">
        <f>[1]Hoja1!AE331</f>
        <v>1182</v>
      </c>
      <c r="Q336" s="19">
        <f>[1]Hoja1!AF331</f>
        <v>18818</v>
      </c>
    </row>
    <row r="337" spans="1:17" s="21" customFormat="1" ht="18" customHeight="1">
      <c r="A337" s="15">
        <v>331</v>
      </c>
      <c r="B337" s="16" t="str">
        <f>[1]Hoja1!G332</f>
        <v xml:space="preserve">14.4-DPTO. DE TRANSPORTACION                                                    </v>
      </c>
      <c r="C337" s="17" t="str">
        <f>[1]Hoja1!A332</f>
        <v>JACINTO MEDINA</v>
      </c>
      <c r="D337" s="17" t="str">
        <f>[1]Hoja1!H332</f>
        <v xml:space="preserve">CHOFER II                               </v>
      </c>
      <c r="E337" s="16" t="s">
        <v>1902</v>
      </c>
      <c r="F337" s="16" t="str">
        <f>[1]Hoja1!AH332</f>
        <v xml:space="preserve">Masculino </v>
      </c>
      <c r="G337" s="18">
        <f>[1]Hoja1!K332</f>
        <v>28000</v>
      </c>
      <c r="H337" s="18">
        <f>[1]Hoja1!U332</f>
        <v>0</v>
      </c>
      <c r="I337" s="18">
        <f>[1]Hoja1!V332</f>
        <v>803.6</v>
      </c>
      <c r="J337" s="18">
        <f>[1]Hoja1!W332</f>
        <v>851.2</v>
      </c>
      <c r="K337" s="18">
        <f>[1]Hoja1!X332</f>
        <v>0</v>
      </c>
      <c r="L337" s="18">
        <f>[1]Hoja1!Y332</f>
        <v>0</v>
      </c>
      <c r="M337" s="19">
        <f>[1]Hoja1!Z332</f>
        <v>3804.99</v>
      </c>
      <c r="N337" s="20">
        <f>[1]Hoja1!AC332</f>
        <v>0</v>
      </c>
      <c r="O337" s="20">
        <f>[1]Hoja1!AA332</f>
        <v>0</v>
      </c>
      <c r="P337" s="19">
        <f>[1]Hoja1!AE332</f>
        <v>5459.79</v>
      </c>
      <c r="Q337" s="19">
        <f>[1]Hoja1!AF332</f>
        <v>22540.21</v>
      </c>
    </row>
    <row r="338" spans="1:17" s="21" customFormat="1" ht="18" customHeight="1">
      <c r="A338" s="15">
        <v>332</v>
      </c>
      <c r="B338" s="16" t="str">
        <f>[1]Hoja1!G333</f>
        <v xml:space="preserve">14.4-DPTO. DE TRANSPORTACION                                                    </v>
      </c>
      <c r="C338" s="17" t="str">
        <f>[1]Hoja1!A333</f>
        <v>JEISON EMILIO MONTERO MATEO</v>
      </c>
      <c r="D338" s="17" t="str">
        <f>[1]Hoja1!H333</f>
        <v xml:space="preserve">CHOFER I                                </v>
      </c>
      <c r="E338" s="16" t="s">
        <v>1902</v>
      </c>
      <c r="F338" s="16" t="str">
        <f>[1]Hoja1!AH333</f>
        <v xml:space="preserve">Masculino </v>
      </c>
      <c r="G338" s="18">
        <f>[1]Hoja1!K333</f>
        <v>20000</v>
      </c>
      <c r="H338" s="18">
        <f>[1]Hoja1!U333</f>
        <v>0</v>
      </c>
      <c r="I338" s="18">
        <f>[1]Hoja1!V333</f>
        <v>574</v>
      </c>
      <c r="J338" s="18">
        <f>[1]Hoja1!W333</f>
        <v>608</v>
      </c>
      <c r="K338" s="18">
        <f>[1]Hoja1!X333</f>
        <v>0</v>
      </c>
      <c r="L338" s="18">
        <f>[1]Hoja1!Y333</f>
        <v>0</v>
      </c>
      <c r="M338" s="19">
        <f>[1]Hoja1!Z333</f>
        <v>0</v>
      </c>
      <c r="N338" s="20">
        <f>[1]Hoja1!AC333</f>
        <v>0</v>
      </c>
      <c r="O338" s="20">
        <f>[1]Hoja1!AA333</f>
        <v>0</v>
      </c>
      <c r="P338" s="19">
        <f>[1]Hoja1!AE333</f>
        <v>1182</v>
      </c>
      <c r="Q338" s="19">
        <f>[1]Hoja1!AF333</f>
        <v>18818</v>
      </c>
    </row>
    <row r="339" spans="1:17" s="21" customFormat="1" ht="18" customHeight="1">
      <c r="A339" s="15">
        <v>333</v>
      </c>
      <c r="B339" s="16" t="str">
        <f>[1]Hoja1!G334</f>
        <v xml:space="preserve">14.4-DPTO. DE TRANSPORTACION                                                    </v>
      </c>
      <c r="C339" s="17" t="str">
        <f>[1]Hoja1!A334</f>
        <v>JOAQUIN ARCIMIEGA DE LOS SANTOS</v>
      </c>
      <c r="D339" s="17" t="str">
        <f>[1]Hoja1!H334</f>
        <v xml:space="preserve">CHOFER I                                </v>
      </c>
      <c r="E339" s="16" t="s">
        <v>1902</v>
      </c>
      <c r="F339" s="16" t="str">
        <f>[1]Hoja1!AH334</f>
        <v xml:space="preserve">Masculino </v>
      </c>
      <c r="G339" s="18">
        <f>[1]Hoja1!K334</f>
        <v>25000</v>
      </c>
      <c r="H339" s="18">
        <f>[1]Hoja1!U334</f>
        <v>0</v>
      </c>
      <c r="I339" s="18">
        <f>[1]Hoja1!V334</f>
        <v>717.5</v>
      </c>
      <c r="J339" s="18">
        <f>[1]Hoja1!W334</f>
        <v>760</v>
      </c>
      <c r="K339" s="18">
        <f>[1]Hoja1!X334</f>
        <v>0</v>
      </c>
      <c r="L339" s="18">
        <f>[1]Hoja1!Y334</f>
        <v>0</v>
      </c>
      <c r="M339" s="19">
        <f>[1]Hoja1!Z334</f>
        <v>10595.87</v>
      </c>
      <c r="N339" s="20">
        <f>[1]Hoja1!AC334</f>
        <v>0</v>
      </c>
      <c r="O339" s="20">
        <f>[1]Hoja1!AA334</f>
        <v>0</v>
      </c>
      <c r="P339" s="19">
        <f>[1]Hoja1!AE334</f>
        <v>12073.37</v>
      </c>
      <c r="Q339" s="19">
        <f>[1]Hoja1!AF334</f>
        <v>12926.63</v>
      </c>
    </row>
    <row r="340" spans="1:17" s="21" customFormat="1" ht="18" customHeight="1">
      <c r="A340" s="22">
        <v>334</v>
      </c>
      <c r="B340" s="16" t="str">
        <f>[1]Hoja1!G335</f>
        <v xml:space="preserve">14.4-DPTO. DE TRANSPORTACION                                                    </v>
      </c>
      <c r="C340" s="17" t="str">
        <f>[1]Hoja1!A335</f>
        <v>JOSE ALEJANDRO APATAÑO JIMENEZ</v>
      </c>
      <c r="D340" s="17" t="str">
        <f>[1]Hoja1!H335</f>
        <v xml:space="preserve">CHOFER I                                </v>
      </c>
      <c r="E340" s="16" t="s">
        <v>1902</v>
      </c>
      <c r="F340" s="16" t="str">
        <f>[1]Hoja1!AH335</f>
        <v xml:space="preserve">Masculino </v>
      </c>
      <c r="G340" s="18">
        <f>[1]Hoja1!K335</f>
        <v>25000</v>
      </c>
      <c r="H340" s="18">
        <f>[1]Hoja1!U335</f>
        <v>0</v>
      </c>
      <c r="I340" s="18">
        <f>[1]Hoja1!V335</f>
        <v>717.5</v>
      </c>
      <c r="J340" s="18">
        <f>[1]Hoja1!W335</f>
        <v>760</v>
      </c>
      <c r="K340" s="18">
        <f>[1]Hoja1!X335</f>
        <v>0</v>
      </c>
      <c r="L340" s="18">
        <f>[1]Hoja1!Y335</f>
        <v>0</v>
      </c>
      <c r="M340" s="19">
        <f>[1]Hoja1!Z335</f>
        <v>0</v>
      </c>
      <c r="N340" s="20">
        <f>[1]Hoja1!AC335</f>
        <v>0</v>
      </c>
      <c r="O340" s="20">
        <f>[1]Hoja1!AA335</f>
        <v>0</v>
      </c>
      <c r="P340" s="19">
        <f>[1]Hoja1!AE335</f>
        <v>1477.5</v>
      </c>
      <c r="Q340" s="19">
        <f>[1]Hoja1!AF335</f>
        <v>23522.5</v>
      </c>
    </row>
    <row r="341" spans="1:17" s="21" customFormat="1" ht="18" customHeight="1">
      <c r="A341" s="15">
        <v>335</v>
      </c>
      <c r="B341" s="16" t="str">
        <f>[1]Hoja1!G336</f>
        <v xml:space="preserve">14.4-DPTO. DE TRANSPORTACION                                                    </v>
      </c>
      <c r="C341" s="17" t="str">
        <f>[1]Hoja1!A336</f>
        <v>JOSE EUSEBIO HUNT OTTO</v>
      </c>
      <c r="D341" s="17" t="str">
        <f>[1]Hoja1!H336</f>
        <v xml:space="preserve">CHOFER I                                </v>
      </c>
      <c r="E341" s="16" t="s">
        <v>1902</v>
      </c>
      <c r="F341" s="16" t="str">
        <f>[1]Hoja1!AH336</f>
        <v xml:space="preserve">Masculino </v>
      </c>
      <c r="G341" s="18">
        <f>[1]Hoja1!K336</f>
        <v>23000</v>
      </c>
      <c r="H341" s="18">
        <f>[1]Hoja1!U336</f>
        <v>0</v>
      </c>
      <c r="I341" s="18">
        <f>[1]Hoja1!V336</f>
        <v>660.1</v>
      </c>
      <c r="J341" s="18">
        <f>[1]Hoja1!W336</f>
        <v>699.2</v>
      </c>
      <c r="K341" s="18">
        <f>[1]Hoja1!X336</f>
        <v>0</v>
      </c>
      <c r="L341" s="18">
        <f>[1]Hoja1!Y336</f>
        <v>0</v>
      </c>
      <c r="M341" s="19">
        <f>[1]Hoja1!Z336</f>
        <v>0</v>
      </c>
      <c r="N341" s="20">
        <f>[1]Hoja1!AC336</f>
        <v>0</v>
      </c>
      <c r="O341" s="20">
        <f>[1]Hoja1!AA336</f>
        <v>0</v>
      </c>
      <c r="P341" s="19">
        <f>[1]Hoja1!AE336</f>
        <v>1359.3</v>
      </c>
      <c r="Q341" s="19">
        <f>[1]Hoja1!AF336</f>
        <v>21640.7</v>
      </c>
    </row>
    <row r="342" spans="1:17" s="21" customFormat="1" ht="18" customHeight="1">
      <c r="A342" s="15">
        <v>336</v>
      </c>
      <c r="B342" s="16" t="str">
        <f>[1]Hoja1!G337</f>
        <v xml:space="preserve">14.4-DPTO. DE TRANSPORTACION                                                    </v>
      </c>
      <c r="C342" s="17" t="str">
        <f>[1]Hoja1!A337</f>
        <v>JOSE LUIS VILLA DE LOS SANTOS</v>
      </c>
      <c r="D342" s="17" t="str">
        <f>[1]Hoja1!H337</f>
        <v xml:space="preserve">CHOFER I                                </v>
      </c>
      <c r="E342" s="16" t="s">
        <v>1902</v>
      </c>
      <c r="F342" s="16" t="str">
        <f>[1]Hoja1!AH337</f>
        <v xml:space="preserve">Masculino </v>
      </c>
      <c r="G342" s="18">
        <f>[1]Hoja1!K337</f>
        <v>25000</v>
      </c>
      <c r="H342" s="18">
        <f>[1]Hoja1!U337</f>
        <v>0</v>
      </c>
      <c r="I342" s="18">
        <f>[1]Hoja1!V337</f>
        <v>717.5</v>
      </c>
      <c r="J342" s="18">
        <f>[1]Hoja1!W337</f>
        <v>760</v>
      </c>
      <c r="K342" s="18">
        <f>[1]Hoja1!X337</f>
        <v>0</v>
      </c>
      <c r="L342" s="18">
        <f>[1]Hoja1!Y337</f>
        <v>0</v>
      </c>
      <c r="M342" s="19">
        <f>[1]Hoja1!Z337</f>
        <v>0</v>
      </c>
      <c r="N342" s="20">
        <f>[1]Hoja1!AC337</f>
        <v>0</v>
      </c>
      <c r="O342" s="20">
        <f>[1]Hoja1!AA337</f>
        <v>0</v>
      </c>
      <c r="P342" s="19">
        <f>[1]Hoja1!AE337</f>
        <v>1477.5</v>
      </c>
      <c r="Q342" s="19">
        <f>[1]Hoja1!AF337</f>
        <v>23522.5</v>
      </c>
    </row>
    <row r="343" spans="1:17" s="21" customFormat="1" ht="18" customHeight="1">
      <c r="A343" s="15">
        <v>337</v>
      </c>
      <c r="B343" s="16" t="str">
        <f>[1]Hoja1!G338</f>
        <v xml:space="preserve">14.4-DPTO. DE TRANSPORTACION                                                    </v>
      </c>
      <c r="C343" s="17" t="str">
        <f>[1]Hoja1!A338</f>
        <v>JOSE MIGUEL ALVAREZ JIMENEZ</v>
      </c>
      <c r="D343" s="17" t="str">
        <f>[1]Hoja1!H338</f>
        <v xml:space="preserve">ENCARGADO(A)                            </v>
      </c>
      <c r="E343" s="16" t="s">
        <v>1902</v>
      </c>
      <c r="F343" s="16" t="str">
        <f>[1]Hoja1!AH338</f>
        <v xml:space="preserve">Masculino </v>
      </c>
      <c r="G343" s="18">
        <f>[1]Hoja1!K338</f>
        <v>120000</v>
      </c>
      <c r="H343" s="18">
        <f>[1]Hoja1!U338</f>
        <v>16809.939999999999</v>
      </c>
      <c r="I343" s="18">
        <f>[1]Hoja1!V338</f>
        <v>3444</v>
      </c>
      <c r="J343" s="18">
        <f>[1]Hoja1!W338</f>
        <v>3648</v>
      </c>
      <c r="K343" s="18">
        <f>[1]Hoja1!X338</f>
        <v>0</v>
      </c>
      <c r="L343" s="18">
        <f>[1]Hoja1!Y338</f>
        <v>0</v>
      </c>
      <c r="M343" s="19">
        <f>[1]Hoja1!Z338</f>
        <v>27945.99</v>
      </c>
      <c r="N343" s="20">
        <f>[1]Hoja1!AC338</f>
        <v>0</v>
      </c>
      <c r="O343" s="20">
        <f>[1]Hoja1!AA338</f>
        <v>300</v>
      </c>
      <c r="P343" s="19">
        <f>[1]Hoja1!AE338</f>
        <v>52147.93</v>
      </c>
      <c r="Q343" s="19">
        <f>[1]Hoja1!AF338</f>
        <v>67852.070000000007</v>
      </c>
    </row>
    <row r="344" spans="1:17" s="21" customFormat="1" ht="18" customHeight="1">
      <c r="A344" s="22">
        <v>338</v>
      </c>
      <c r="B344" s="16" t="str">
        <f>[1]Hoja1!G339</f>
        <v xml:space="preserve">14.4-DPTO. DE TRANSPORTACION                                                    </v>
      </c>
      <c r="C344" s="17" t="str">
        <f>[1]Hoja1!A339</f>
        <v>JOSE OCTAVIO SOSA ALVAREZ</v>
      </c>
      <c r="D344" s="17" t="str">
        <f>[1]Hoja1!H339</f>
        <v xml:space="preserve">CHOFER II                               </v>
      </c>
      <c r="E344" s="16" t="s">
        <v>1902</v>
      </c>
      <c r="F344" s="16" t="str">
        <f>[1]Hoja1!AH339</f>
        <v xml:space="preserve">Masculino </v>
      </c>
      <c r="G344" s="18">
        <f>[1]Hoja1!K339</f>
        <v>22000</v>
      </c>
      <c r="H344" s="18">
        <f>[1]Hoja1!U339</f>
        <v>0</v>
      </c>
      <c r="I344" s="18">
        <f>[1]Hoja1!V339</f>
        <v>631.4</v>
      </c>
      <c r="J344" s="18">
        <f>[1]Hoja1!W339</f>
        <v>668.8</v>
      </c>
      <c r="K344" s="18">
        <f>[1]Hoja1!X339</f>
        <v>0</v>
      </c>
      <c r="L344" s="18">
        <f>[1]Hoja1!Y339</f>
        <v>0</v>
      </c>
      <c r="M344" s="19">
        <f>[1]Hoja1!Z339</f>
        <v>0</v>
      </c>
      <c r="N344" s="20">
        <f>[1]Hoja1!AC339</f>
        <v>0</v>
      </c>
      <c r="O344" s="20">
        <f>[1]Hoja1!AA339</f>
        <v>0</v>
      </c>
      <c r="P344" s="19">
        <f>[1]Hoja1!AE339</f>
        <v>1300.2</v>
      </c>
      <c r="Q344" s="19">
        <f>[1]Hoja1!AF339</f>
        <v>20699.8</v>
      </c>
    </row>
    <row r="345" spans="1:17" s="21" customFormat="1" ht="18" customHeight="1">
      <c r="A345" s="15">
        <v>339</v>
      </c>
      <c r="B345" s="16" t="str">
        <f>[1]Hoja1!G340</f>
        <v xml:space="preserve">14.4-DPTO. DE TRANSPORTACION                                                    </v>
      </c>
      <c r="C345" s="17" t="str">
        <f>[1]Hoja1!A340</f>
        <v>JOSE RAMON GARCIA GARCIA</v>
      </c>
      <c r="D345" s="17" t="str">
        <f>[1]Hoja1!H340</f>
        <v xml:space="preserve">CHOFER I                                </v>
      </c>
      <c r="E345" s="16" t="s">
        <v>1902</v>
      </c>
      <c r="F345" s="16" t="str">
        <f>[1]Hoja1!AH340</f>
        <v xml:space="preserve">Masculino </v>
      </c>
      <c r="G345" s="18">
        <f>[1]Hoja1!K340</f>
        <v>18000</v>
      </c>
      <c r="H345" s="18">
        <f>[1]Hoja1!U340</f>
        <v>0</v>
      </c>
      <c r="I345" s="18">
        <f>[1]Hoja1!V340</f>
        <v>516.6</v>
      </c>
      <c r="J345" s="18">
        <f>[1]Hoja1!W340</f>
        <v>547.20000000000005</v>
      </c>
      <c r="K345" s="18">
        <f>[1]Hoja1!X340</f>
        <v>0</v>
      </c>
      <c r="L345" s="18">
        <f>[1]Hoja1!Y340</f>
        <v>0</v>
      </c>
      <c r="M345" s="19">
        <f>[1]Hoja1!Z340</f>
        <v>0</v>
      </c>
      <c r="N345" s="20">
        <f>[1]Hoja1!AC340</f>
        <v>0</v>
      </c>
      <c r="O345" s="20">
        <v>365.8</v>
      </c>
      <c r="P345" s="19">
        <f>[1]Hoja1!AE340</f>
        <v>1063.8</v>
      </c>
      <c r="Q345" s="19">
        <f>[1]Hoja1!AF340</f>
        <v>16936.2</v>
      </c>
    </row>
    <row r="346" spans="1:17" s="21" customFormat="1" ht="18" customHeight="1">
      <c r="A346" s="15">
        <v>340</v>
      </c>
      <c r="B346" s="16" t="str">
        <f>[1]Hoja1!G341</f>
        <v xml:space="preserve">14.4-DPTO. DE TRANSPORTACION                                                    </v>
      </c>
      <c r="C346" s="17" t="str">
        <f>[1]Hoja1!A341</f>
        <v>JUAN BAUTISTA RODRIGUEZ JIMENEZ</v>
      </c>
      <c r="D346" s="17" t="str">
        <f>[1]Hoja1!H341</f>
        <v xml:space="preserve">CHOFER I                                </v>
      </c>
      <c r="E346" s="16" t="s">
        <v>1902</v>
      </c>
      <c r="F346" s="16" t="str">
        <f>[1]Hoja1!AH341</f>
        <v xml:space="preserve">Masculino </v>
      </c>
      <c r="G346" s="18">
        <f>[1]Hoja1!K341</f>
        <v>25000</v>
      </c>
      <c r="H346" s="18">
        <f>[1]Hoja1!U341</f>
        <v>0</v>
      </c>
      <c r="I346" s="18">
        <f>[1]Hoja1!V341</f>
        <v>717.5</v>
      </c>
      <c r="J346" s="18">
        <f>[1]Hoja1!W341</f>
        <v>760</v>
      </c>
      <c r="K346" s="18">
        <f>[1]Hoja1!X341</f>
        <v>0</v>
      </c>
      <c r="L346" s="18">
        <f>[1]Hoja1!Y341</f>
        <v>0</v>
      </c>
      <c r="M346" s="19">
        <f>[1]Hoja1!Z341</f>
        <v>12625.61</v>
      </c>
      <c r="N346" s="20">
        <f>[1]Hoja1!AC341</f>
        <v>0</v>
      </c>
      <c r="O346" s="20">
        <f>[1]Hoja1!AA341</f>
        <v>0</v>
      </c>
      <c r="P346" s="19">
        <f>[1]Hoja1!AE341</f>
        <v>14103.11</v>
      </c>
      <c r="Q346" s="19">
        <f>[1]Hoja1!AF341</f>
        <v>10896.89</v>
      </c>
    </row>
    <row r="347" spans="1:17" s="21" customFormat="1" ht="18" customHeight="1">
      <c r="A347" s="15">
        <v>341</v>
      </c>
      <c r="B347" s="16" t="str">
        <f>[1]Hoja1!G342</f>
        <v xml:space="preserve">14.4-DPTO. DE TRANSPORTACION                                                    </v>
      </c>
      <c r="C347" s="17" t="str">
        <f>[1]Hoja1!A342</f>
        <v>JUAN PABLO ALVAREZ ALVAREZ</v>
      </c>
      <c r="D347" s="17" t="str">
        <f>[1]Hoja1!H342</f>
        <v xml:space="preserve">CHOFER I                                </v>
      </c>
      <c r="E347" s="16" t="s">
        <v>1902</v>
      </c>
      <c r="F347" s="16" t="str">
        <f>[1]Hoja1!AH342</f>
        <v xml:space="preserve">Masculino </v>
      </c>
      <c r="G347" s="18">
        <f>[1]Hoja1!K342</f>
        <v>28000</v>
      </c>
      <c r="H347" s="18">
        <f>[1]Hoja1!U342</f>
        <v>0</v>
      </c>
      <c r="I347" s="18">
        <f>[1]Hoja1!V342</f>
        <v>803.6</v>
      </c>
      <c r="J347" s="18">
        <f>[1]Hoja1!W342</f>
        <v>851.2</v>
      </c>
      <c r="K347" s="18">
        <f>[1]Hoja1!X342</f>
        <v>0</v>
      </c>
      <c r="L347" s="18">
        <f>[1]Hoja1!Y342</f>
        <v>0</v>
      </c>
      <c r="M347" s="19">
        <f>[1]Hoja1!Z342</f>
        <v>17283.89</v>
      </c>
      <c r="N347" s="20">
        <f>[1]Hoja1!AC342</f>
        <v>0</v>
      </c>
      <c r="O347" s="20">
        <f>[1]Hoja1!AA342</f>
        <v>0</v>
      </c>
      <c r="P347" s="19">
        <f>[1]Hoja1!AE342</f>
        <v>18938.689999999999</v>
      </c>
      <c r="Q347" s="19">
        <f>[1]Hoja1!AF342</f>
        <v>9061.31</v>
      </c>
    </row>
    <row r="348" spans="1:17" s="21" customFormat="1" ht="18" customHeight="1">
      <c r="A348" s="22">
        <v>342</v>
      </c>
      <c r="B348" s="16" t="str">
        <f>[1]Hoja1!G343</f>
        <v xml:space="preserve">14.4-DPTO. DE TRANSPORTACION                                                    </v>
      </c>
      <c r="C348" s="17" t="str">
        <f>[1]Hoja1!A343</f>
        <v>JUAN PABLO DUARTE ALCANTARA CASTRO</v>
      </c>
      <c r="D348" s="17" t="str">
        <f>[1]Hoja1!H343</f>
        <v xml:space="preserve">CHOFER                                  </v>
      </c>
      <c r="E348" s="16" t="s">
        <v>1902</v>
      </c>
      <c r="F348" s="16" t="str">
        <f>[1]Hoja1!AH343</f>
        <v xml:space="preserve">Masculino </v>
      </c>
      <c r="G348" s="18">
        <f>[1]Hoja1!K343</f>
        <v>25000</v>
      </c>
      <c r="H348" s="18">
        <f>[1]Hoja1!U343</f>
        <v>0</v>
      </c>
      <c r="I348" s="18">
        <f>[1]Hoja1!V343</f>
        <v>717.5</v>
      </c>
      <c r="J348" s="18">
        <f>[1]Hoja1!W343</f>
        <v>760</v>
      </c>
      <c r="K348" s="18">
        <f>[1]Hoja1!X343</f>
        <v>0</v>
      </c>
      <c r="L348" s="18">
        <f>[1]Hoja1!Y343</f>
        <v>0</v>
      </c>
      <c r="M348" s="19">
        <f>[1]Hoja1!Z343</f>
        <v>3000</v>
      </c>
      <c r="N348" s="20">
        <f>[1]Hoja1!AC343</f>
        <v>0</v>
      </c>
      <c r="O348" s="20">
        <f>[1]Hoja1!AA343</f>
        <v>0</v>
      </c>
      <c r="P348" s="19">
        <f>[1]Hoja1!AE343</f>
        <v>4477.5</v>
      </c>
      <c r="Q348" s="19">
        <f>[1]Hoja1!AF343</f>
        <v>20522.5</v>
      </c>
    </row>
    <row r="349" spans="1:17" s="21" customFormat="1" ht="18" customHeight="1">
      <c r="A349" s="15">
        <v>343</v>
      </c>
      <c r="B349" s="16" t="str">
        <f>[1]Hoja1!G344</f>
        <v xml:space="preserve">14.4-DPTO. DE TRANSPORTACION                                                    </v>
      </c>
      <c r="C349" s="17" t="str">
        <f>[1]Hoja1!A344</f>
        <v>JULIO CESAR FRIAS VASQUEZ</v>
      </c>
      <c r="D349" s="17" t="str">
        <f>[1]Hoja1!H344</f>
        <v xml:space="preserve">CHOFER I                                </v>
      </c>
      <c r="E349" s="16" t="s">
        <v>1902</v>
      </c>
      <c r="F349" s="16" t="str">
        <f>[1]Hoja1!AH344</f>
        <v xml:space="preserve">Masculino </v>
      </c>
      <c r="G349" s="18">
        <f>[1]Hoja1!K344</f>
        <v>25000</v>
      </c>
      <c r="H349" s="18">
        <f>[1]Hoja1!U344</f>
        <v>0</v>
      </c>
      <c r="I349" s="18">
        <f>[1]Hoja1!V344</f>
        <v>717.5</v>
      </c>
      <c r="J349" s="18">
        <f>[1]Hoja1!W344</f>
        <v>760</v>
      </c>
      <c r="K349" s="18">
        <f>[1]Hoja1!X344</f>
        <v>0</v>
      </c>
      <c r="L349" s="18">
        <f>[1]Hoja1!Y344</f>
        <v>0</v>
      </c>
      <c r="M349" s="19">
        <f>[1]Hoja1!Z344</f>
        <v>0</v>
      </c>
      <c r="N349" s="20">
        <f>[1]Hoja1!AC344</f>
        <v>0</v>
      </c>
      <c r="O349" s="20">
        <f>[1]Hoja1!AA344</f>
        <v>0</v>
      </c>
      <c r="P349" s="19">
        <f>[1]Hoja1!AE344</f>
        <v>1477.5</v>
      </c>
      <c r="Q349" s="19">
        <f>[1]Hoja1!AF344</f>
        <v>23522.5</v>
      </c>
    </row>
    <row r="350" spans="1:17" s="21" customFormat="1" ht="18" customHeight="1">
      <c r="A350" s="15">
        <v>344</v>
      </c>
      <c r="B350" s="16" t="str">
        <f>[1]Hoja1!G345</f>
        <v xml:space="preserve">14.4-DPTO. DE TRANSPORTACION                                                    </v>
      </c>
      <c r="C350" s="17" t="str">
        <f>[1]Hoja1!A345</f>
        <v>LUIS MIGUEL CUESTA CANDELARIO</v>
      </c>
      <c r="D350" s="17" t="str">
        <f>[1]Hoja1!H345</f>
        <v xml:space="preserve">MECANICO AUTOMOTRIZ                     </v>
      </c>
      <c r="E350" s="16" t="s">
        <v>1902</v>
      </c>
      <c r="F350" s="16" t="str">
        <f>[1]Hoja1!AH345</f>
        <v xml:space="preserve">Masculino </v>
      </c>
      <c r="G350" s="18">
        <f>[1]Hoja1!K345</f>
        <v>30000</v>
      </c>
      <c r="H350" s="18">
        <f>[1]Hoja1!U345</f>
        <v>0</v>
      </c>
      <c r="I350" s="18">
        <f>[1]Hoja1!V345</f>
        <v>861</v>
      </c>
      <c r="J350" s="18">
        <f>[1]Hoja1!W345</f>
        <v>912</v>
      </c>
      <c r="K350" s="18">
        <f>[1]Hoja1!X345</f>
        <v>0</v>
      </c>
      <c r="L350" s="18">
        <f>[1]Hoja1!Y345</f>
        <v>0</v>
      </c>
      <c r="M350" s="19">
        <f>[1]Hoja1!Z345</f>
        <v>7385.61</v>
      </c>
      <c r="N350" s="20">
        <f>[1]Hoja1!AC345</f>
        <v>0</v>
      </c>
      <c r="O350" s="20">
        <f>[1]Hoja1!AA345</f>
        <v>0</v>
      </c>
      <c r="P350" s="19">
        <f>[1]Hoja1!AE345</f>
        <v>9158.61</v>
      </c>
      <c r="Q350" s="19">
        <f>[1]Hoja1!AF345</f>
        <v>20841.39</v>
      </c>
    </row>
    <row r="351" spans="1:17" s="21" customFormat="1" ht="18" customHeight="1">
      <c r="A351" s="15">
        <v>345</v>
      </c>
      <c r="B351" s="16" t="str">
        <f>[1]Hoja1!G346</f>
        <v xml:space="preserve">14.4-DPTO. DE TRANSPORTACION                                                    </v>
      </c>
      <c r="C351" s="17" t="str">
        <f>[1]Hoja1!A346</f>
        <v>LUIS RAFAEL LOPEZ SENCION</v>
      </c>
      <c r="D351" s="17" t="str">
        <f>[1]Hoja1!H346</f>
        <v xml:space="preserve">CHOFER I                                </v>
      </c>
      <c r="E351" s="16" t="s">
        <v>1902</v>
      </c>
      <c r="F351" s="16" t="str">
        <f>[1]Hoja1!AH346</f>
        <v xml:space="preserve">Masculino </v>
      </c>
      <c r="G351" s="18">
        <f>[1]Hoja1!K346</f>
        <v>15000</v>
      </c>
      <c r="H351" s="18">
        <f>[1]Hoja1!U346</f>
        <v>0</v>
      </c>
      <c r="I351" s="18">
        <f>[1]Hoja1!V346</f>
        <v>430.5</v>
      </c>
      <c r="J351" s="18">
        <f>[1]Hoja1!W346</f>
        <v>456</v>
      </c>
      <c r="K351" s="18">
        <f>[1]Hoja1!X346</f>
        <v>0</v>
      </c>
      <c r="L351" s="18">
        <f>[1]Hoja1!Y346</f>
        <v>0</v>
      </c>
      <c r="M351" s="19">
        <f>[1]Hoja1!Z346</f>
        <v>0</v>
      </c>
      <c r="N351" s="20">
        <f>[1]Hoja1!AC346</f>
        <v>0</v>
      </c>
      <c r="O351" s="20">
        <f>[1]Hoja1!AA346</f>
        <v>0</v>
      </c>
      <c r="P351" s="19">
        <f>[1]Hoja1!AE346</f>
        <v>886.5</v>
      </c>
      <c r="Q351" s="19">
        <f>[1]Hoja1!AF346</f>
        <v>14113.5</v>
      </c>
    </row>
    <row r="352" spans="1:17" s="21" customFormat="1" ht="18" customHeight="1">
      <c r="A352" s="22">
        <v>346</v>
      </c>
      <c r="B352" s="16" t="str">
        <f>[1]Hoja1!G347</f>
        <v xml:space="preserve">14.4-DPTO. DE TRANSPORTACION                                                    </v>
      </c>
      <c r="C352" s="17" t="str">
        <f>[1]Hoja1!A347</f>
        <v>MANUEL ANTONIO SANTOS CABRERA</v>
      </c>
      <c r="D352" s="17" t="str">
        <f>[1]Hoja1!H347</f>
        <v xml:space="preserve">CHOFER I                                </v>
      </c>
      <c r="E352" s="16" t="s">
        <v>1902</v>
      </c>
      <c r="F352" s="16" t="str">
        <f>[1]Hoja1!AH347</f>
        <v xml:space="preserve">Masculino </v>
      </c>
      <c r="G352" s="18">
        <f>[1]Hoja1!K347</f>
        <v>20000</v>
      </c>
      <c r="H352" s="18">
        <f>[1]Hoja1!U347</f>
        <v>0</v>
      </c>
      <c r="I352" s="18">
        <f>[1]Hoja1!V347</f>
        <v>574</v>
      </c>
      <c r="J352" s="18">
        <f>[1]Hoja1!W347</f>
        <v>608</v>
      </c>
      <c r="K352" s="18">
        <f>[1]Hoja1!X347</f>
        <v>0</v>
      </c>
      <c r="L352" s="18">
        <f>[1]Hoja1!Y347</f>
        <v>0</v>
      </c>
      <c r="M352" s="19">
        <f>[1]Hoja1!Z347</f>
        <v>0</v>
      </c>
      <c r="N352" s="20">
        <f>[1]Hoja1!AC347</f>
        <v>0</v>
      </c>
      <c r="O352" s="20">
        <v>1504.2</v>
      </c>
      <c r="P352" s="19">
        <f>[1]Hoja1!AE347</f>
        <v>1182</v>
      </c>
      <c r="Q352" s="19">
        <f>[1]Hoja1!AF347</f>
        <v>18818</v>
      </c>
    </row>
    <row r="353" spans="1:17" s="21" customFormat="1" ht="18" customHeight="1">
      <c r="A353" s="15">
        <v>347</v>
      </c>
      <c r="B353" s="16" t="str">
        <f>[1]Hoja1!G348</f>
        <v xml:space="preserve">14.4-DPTO. DE TRANSPORTACION                                                    </v>
      </c>
      <c r="C353" s="17" t="str">
        <f>[1]Hoja1!A348</f>
        <v>MARINO JIMENEZ PEÑA</v>
      </c>
      <c r="D353" s="17" t="str">
        <f>[1]Hoja1!H348</f>
        <v xml:space="preserve">AUXILIAR ADMINISTRATIVO                 </v>
      </c>
      <c r="E353" s="16" t="s">
        <v>1902</v>
      </c>
      <c r="F353" s="16" t="str">
        <f>[1]Hoja1!AH348</f>
        <v xml:space="preserve">Masculino </v>
      </c>
      <c r="G353" s="18">
        <f>[1]Hoja1!K348</f>
        <v>30000</v>
      </c>
      <c r="H353" s="18">
        <f>[1]Hoja1!U348</f>
        <v>0</v>
      </c>
      <c r="I353" s="18">
        <f>[1]Hoja1!V348</f>
        <v>861</v>
      </c>
      <c r="J353" s="18">
        <f>[1]Hoja1!W348</f>
        <v>912</v>
      </c>
      <c r="K353" s="18">
        <f>[1]Hoja1!X348</f>
        <v>0</v>
      </c>
      <c r="L353" s="18">
        <f>[1]Hoja1!Y348</f>
        <v>0</v>
      </c>
      <c r="M353" s="19">
        <f>[1]Hoja1!Z348</f>
        <v>0</v>
      </c>
      <c r="N353" s="20">
        <f>[1]Hoja1!AC348</f>
        <v>0</v>
      </c>
      <c r="O353" s="20">
        <f>[1]Hoja1!AA348</f>
        <v>0</v>
      </c>
      <c r="P353" s="19">
        <f>[1]Hoja1!AE348</f>
        <v>1773</v>
      </c>
      <c r="Q353" s="19">
        <f>[1]Hoja1!AF348</f>
        <v>28227</v>
      </c>
    </row>
    <row r="354" spans="1:17" s="21" customFormat="1" ht="18" customHeight="1">
      <c r="A354" s="15">
        <v>348</v>
      </c>
      <c r="B354" s="16" t="str">
        <f>[1]Hoja1!G349</f>
        <v xml:space="preserve">14.4-DPTO. DE TRANSPORTACION                                                    </v>
      </c>
      <c r="C354" s="17" t="str">
        <f>[1]Hoja1!A349</f>
        <v>MARINO VANTERPOOL LORA</v>
      </c>
      <c r="D354" s="17" t="str">
        <f>[1]Hoja1!H349</f>
        <v xml:space="preserve">CHOFER                                  </v>
      </c>
      <c r="E354" s="16" t="s">
        <v>1902</v>
      </c>
      <c r="F354" s="16" t="str">
        <f>[1]Hoja1!AH349</f>
        <v xml:space="preserve">Masculino </v>
      </c>
      <c r="G354" s="18">
        <f>[1]Hoja1!K349</f>
        <v>25000</v>
      </c>
      <c r="H354" s="18">
        <f>[1]Hoja1!U349</f>
        <v>0</v>
      </c>
      <c r="I354" s="18">
        <f>[1]Hoja1!V349</f>
        <v>717.5</v>
      </c>
      <c r="J354" s="18">
        <f>[1]Hoja1!W349</f>
        <v>760</v>
      </c>
      <c r="K354" s="18">
        <f>[1]Hoja1!X349</f>
        <v>0</v>
      </c>
      <c r="L354" s="18">
        <f>[1]Hoja1!Y349</f>
        <v>0</v>
      </c>
      <c r="M354" s="19">
        <f>[1]Hoja1!Z349</f>
        <v>11573.29</v>
      </c>
      <c r="N354" s="20">
        <f>[1]Hoja1!AC349</f>
        <v>0</v>
      </c>
      <c r="O354" s="20">
        <v>365.8</v>
      </c>
      <c r="P354" s="19">
        <f>[1]Hoja1!AE349</f>
        <v>15209.89</v>
      </c>
      <c r="Q354" s="19">
        <f>[1]Hoja1!AF349</f>
        <v>9790.11</v>
      </c>
    </row>
    <row r="355" spans="1:17" s="21" customFormat="1" ht="18" customHeight="1">
      <c r="A355" s="15">
        <v>349</v>
      </c>
      <c r="B355" s="16" t="str">
        <f>[1]Hoja1!G350</f>
        <v xml:space="preserve">14.4-DPTO. DE TRANSPORTACION                                                    </v>
      </c>
      <c r="C355" s="17" t="str">
        <f>[1]Hoja1!A350</f>
        <v>MARTIN ANTONIO MERCEDES TEJADA</v>
      </c>
      <c r="D355" s="17" t="str">
        <f>[1]Hoja1!H350</f>
        <v xml:space="preserve">CHOFER I                                </v>
      </c>
      <c r="E355" s="16" t="s">
        <v>1902</v>
      </c>
      <c r="F355" s="16" t="str">
        <f>[1]Hoja1!AH350</f>
        <v xml:space="preserve">Masculino </v>
      </c>
      <c r="G355" s="18">
        <f>[1]Hoja1!K350</f>
        <v>25000</v>
      </c>
      <c r="H355" s="18">
        <f>[1]Hoja1!U350</f>
        <v>0</v>
      </c>
      <c r="I355" s="18">
        <f>[1]Hoja1!V350</f>
        <v>717.5</v>
      </c>
      <c r="J355" s="18">
        <f>[1]Hoja1!W350</f>
        <v>760</v>
      </c>
      <c r="K355" s="18">
        <f>[1]Hoja1!X350</f>
        <v>0</v>
      </c>
      <c r="L355" s="18">
        <f>[1]Hoja1!Y350</f>
        <v>0</v>
      </c>
      <c r="M355" s="19">
        <f>[1]Hoja1!Z350</f>
        <v>2000</v>
      </c>
      <c r="N355" s="20">
        <f>[1]Hoja1!AC350</f>
        <v>0</v>
      </c>
      <c r="O355" s="20">
        <f>[1]Hoja1!AA350</f>
        <v>0</v>
      </c>
      <c r="P355" s="19">
        <f>[1]Hoja1!AE350</f>
        <v>3477.5</v>
      </c>
      <c r="Q355" s="19">
        <f>[1]Hoja1!AF350</f>
        <v>21522.5</v>
      </c>
    </row>
    <row r="356" spans="1:17" s="21" customFormat="1" ht="18" customHeight="1">
      <c r="A356" s="22">
        <v>350</v>
      </c>
      <c r="B356" s="16" t="str">
        <f>[1]Hoja1!G351</f>
        <v xml:space="preserve">14.4-DPTO. DE TRANSPORTACION                                                    </v>
      </c>
      <c r="C356" s="17" t="str">
        <f>[1]Hoja1!A351</f>
        <v>MARTIRES CUEVAS PEÑA</v>
      </c>
      <c r="D356" s="17" t="str">
        <f>[1]Hoja1!H351</f>
        <v xml:space="preserve">CHOFER                                  </v>
      </c>
      <c r="E356" s="16" t="s">
        <v>1902</v>
      </c>
      <c r="F356" s="16" t="str">
        <f>[1]Hoja1!AH351</f>
        <v xml:space="preserve">Masculino </v>
      </c>
      <c r="G356" s="18">
        <f>[1]Hoja1!K351</f>
        <v>25000</v>
      </c>
      <c r="H356" s="18">
        <f>[1]Hoja1!U351</f>
        <v>0</v>
      </c>
      <c r="I356" s="18">
        <f>[1]Hoja1!V351</f>
        <v>717.5</v>
      </c>
      <c r="J356" s="18">
        <f>[1]Hoja1!W351</f>
        <v>760</v>
      </c>
      <c r="K356" s="18">
        <f>[1]Hoja1!X351</f>
        <v>0</v>
      </c>
      <c r="L356" s="18">
        <f>[1]Hoja1!Y351</f>
        <v>0</v>
      </c>
      <c r="M356" s="19">
        <f>[1]Hoja1!Z351</f>
        <v>19458.509999999998</v>
      </c>
      <c r="N356" s="20">
        <f>[1]Hoja1!AC351</f>
        <v>0</v>
      </c>
      <c r="O356" s="20">
        <f>[1]Hoja1!AA351</f>
        <v>0</v>
      </c>
      <c r="P356" s="19">
        <f>[1]Hoja1!AE351</f>
        <v>20936.009999999998</v>
      </c>
      <c r="Q356" s="19">
        <f>[1]Hoja1!AF351</f>
        <v>4063.99</v>
      </c>
    </row>
    <row r="357" spans="1:17" s="21" customFormat="1" ht="18" customHeight="1">
      <c r="A357" s="15">
        <v>351</v>
      </c>
      <c r="B357" s="16" t="str">
        <f>[1]Hoja1!G352</f>
        <v xml:space="preserve">14.4-DPTO. DE TRANSPORTACION                                                    </v>
      </c>
      <c r="C357" s="17" t="str">
        <f>[1]Hoja1!A352</f>
        <v>MARTIRES PEÑA</v>
      </c>
      <c r="D357" s="17" t="str">
        <f>[1]Hoja1!H352</f>
        <v xml:space="preserve">CHOFER                                  </v>
      </c>
      <c r="E357" s="16" t="s">
        <v>1902</v>
      </c>
      <c r="F357" s="16" t="str">
        <f>[1]Hoja1!AH352</f>
        <v xml:space="preserve">Masculino </v>
      </c>
      <c r="G357" s="18">
        <f>[1]Hoja1!K352</f>
        <v>22000</v>
      </c>
      <c r="H357" s="18">
        <f>[1]Hoja1!U352</f>
        <v>0</v>
      </c>
      <c r="I357" s="18">
        <f>[1]Hoja1!V352</f>
        <v>631.4</v>
      </c>
      <c r="J357" s="18">
        <f>[1]Hoja1!W352</f>
        <v>668.8</v>
      </c>
      <c r="K357" s="18">
        <f>[1]Hoja1!X352</f>
        <v>0</v>
      </c>
      <c r="L357" s="18">
        <f>[1]Hoja1!Y352</f>
        <v>0</v>
      </c>
      <c r="M357" s="19">
        <f>[1]Hoja1!Z352</f>
        <v>13570.81</v>
      </c>
      <c r="N357" s="20">
        <f>[1]Hoja1!AC352</f>
        <v>0</v>
      </c>
      <c r="O357" s="20">
        <f>[1]Hoja1!AA352</f>
        <v>0</v>
      </c>
      <c r="P357" s="19">
        <f>[1]Hoja1!AE352</f>
        <v>14871.01</v>
      </c>
      <c r="Q357" s="19">
        <f>[1]Hoja1!AF352</f>
        <v>7128.99</v>
      </c>
    </row>
    <row r="358" spans="1:17" s="21" customFormat="1" ht="18" customHeight="1">
      <c r="A358" s="15">
        <v>352</v>
      </c>
      <c r="B358" s="16" t="str">
        <f>[1]Hoja1!G353</f>
        <v xml:space="preserve">14.4-DPTO. DE TRANSPORTACION                                                    </v>
      </c>
      <c r="C358" s="17" t="str">
        <f>[1]Hoja1!A353</f>
        <v>MAXIMO MIGUEL JAVIER GRULLON GARCIA</v>
      </c>
      <c r="D358" s="17" t="str">
        <f>[1]Hoja1!H353</f>
        <v xml:space="preserve">CHOFER I                                </v>
      </c>
      <c r="E358" s="16" t="s">
        <v>1902</v>
      </c>
      <c r="F358" s="16" t="str">
        <f>[1]Hoja1!AH353</f>
        <v xml:space="preserve">Masculino </v>
      </c>
      <c r="G358" s="18">
        <f>[1]Hoja1!K353</f>
        <v>23000</v>
      </c>
      <c r="H358" s="18">
        <f>[1]Hoja1!U353</f>
        <v>0</v>
      </c>
      <c r="I358" s="18">
        <f>[1]Hoja1!V353</f>
        <v>660.1</v>
      </c>
      <c r="J358" s="18">
        <f>[1]Hoja1!W353</f>
        <v>699.2</v>
      </c>
      <c r="K358" s="18">
        <f>[1]Hoja1!X353</f>
        <v>0</v>
      </c>
      <c r="L358" s="18">
        <f>[1]Hoja1!Y353</f>
        <v>0</v>
      </c>
      <c r="M358" s="19">
        <f>[1]Hoja1!Z353</f>
        <v>0</v>
      </c>
      <c r="N358" s="20">
        <f>[1]Hoja1!AC353</f>
        <v>0</v>
      </c>
      <c r="O358" s="20">
        <f>[1]Hoja1!AA353</f>
        <v>0</v>
      </c>
      <c r="P358" s="19">
        <f>[1]Hoja1!AE353</f>
        <v>1359.3</v>
      </c>
      <c r="Q358" s="19">
        <f>[1]Hoja1!AF353</f>
        <v>21640.7</v>
      </c>
    </row>
    <row r="359" spans="1:17" s="21" customFormat="1" ht="18" customHeight="1">
      <c r="A359" s="15">
        <v>353</v>
      </c>
      <c r="B359" s="16" t="str">
        <f>[1]Hoja1!G354</f>
        <v xml:space="preserve">14.4-DPTO. DE TRANSPORTACION                                                    </v>
      </c>
      <c r="C359" s="17" t="str">
        <f>[1]Hoja1!A354</f>
        <v>MIGUEL ANGEL COLUMNA</v>
      </c>
      <c r="D359" s="17" t="str">
        <f>[1]Hoja1!H354</f>
        <v xml:space="preserve">CHOFER II                               </v>
      </c>
      <c r="E359" s="16" t="s">
        <v>1902</v>
      </c>
      <c r="F359" s="16" t="str">
        <f>[1]Hoja1!AH354</f>
        <v xml:space="preserve">Masculino </v>
      </c>
      <c r="G359" s="18">
        <f>[1]Hoja1!K354</f>
        <v>20000</v>
      </c>
      <c r="H359" s="18">
        <f>[1]Hoja1!U354</f>
        <v>0</v>
      </c>
      <c r="I359" s="18">
        <f>[1]Hoja1!V354</f>
        <v>574</v>
      </c>
      <c r="J359" s="18">
        <f>[1]Hoja1!W354</f>
        <v>608</v>
      </c>
      <c r="K359" s="18">
        <f>[1]Hoja1!X354</f>
        <v>0</v>
      </c>
      <c r="L359" s="18">
        <f>[1]Hoja1!Y354</f>
        <v>0</v>
      </c>
      <c r="M359" s="19">
        <f>[1]Hoja1!Z354</f>
        <v>0</v>
      </c>
      <c r="N359" s="20">
        <f>[1]Hoja1!AC354</f>
        <v>0</v>
      </c>
      <c r="O359" s="20">
        <f>[1]Hoja1!AA354</f>
        <v>0</v>
      </c>
      <c r="P359" s="19">
        <f>[1]Hoja1!AE354</f>
        <v>1182</v>
      </c>
      <c r="Q359" s="19">
        <f>[1]Hoja1!AF354</f>
        <v>18818</v>
      </c>
    </row>
    <row r="360" spans="1:17" s="21" customFormat="1" ht="18" customHeight="1">
      <c r="A360" s="22">
        <v>354</v>
      </c>
      <c r="B360" s="16" t="str">
        <f>[1]Hoja1!G355</f>
        <v xml:space="preserve">14.4-DPTO. DE TRANSPORTACION                                                    </v>
      </c>
      <c r="C360" s="17" t="str">
        <f>[1]Hoja1!A355</f>
        <v>NAYROBI ESTEFANY LEMOS ALVAREZ</v>
      </c>
      <c r="D360" s="17" t="str">
        <f>[1]Hoja1!H355</f>
        <v xml:space="preserve">ANALISTA                                </v>
      </c>
      <c r="E360" s="16" t="s">
        <v>1902</v>
      </c>
      <c r="F360" s="16" t="str">
        <f>[1]Hoja1!AH355</f>
        <v xml:space="preserve">Femenino  </v>
      </c>
      <c r="G360" s="18">
        <f>[1]Hoja1!K355</f>
        <v>50000</v>
      </c>
      <c r="H360" s="18">
        <f>[1]Hoja1!U355</f>
        <v>1854</v>
      </c>
      <c r="I360" s="18">
        <f>[1]Hoja1!V355</f>
        <v>1435</v>
      </c>
      <c r="J360" s="18">
        <f>[1]Hoja1!W355</f>
        <v>1520</v>
      </c>
      <c r="K360" s="18">
        <f>[1]Hoja1!X355</f>
        <v>0</v>
      </c>
      <c r="L360" s="18">
        <f>[1]Hoja1!Y355</f>
        <v>0</v>
      </c>
      <c r="M360" s="19">
        <f>[1]Hoja1!Z355</f>
        <v>13730.11</v>
      </c>
      <c r="N360" s="20">
        <f>[1]Hoja1!AC355</f>
        <v>0</v>
      </c>
      <c r="O360" s="20">
        <f>[1]Hoja1!AA355</f>
        <v>0</v>
      </c>
      <c r="P360" s="19">
        <f>[1]Hoja1!AE355</f>
        <v>18539.11</v>
      </c>
      <c r="Q360" s="19">
        <f>[1]Hoja1!AF355</f>
        <v>31460.89</v>
      </c>
    </row>
    <row r="361" spans="1:17" s="21" customFormat="1" ht="18" customHeight="1">
      <c r="A361" s="15">
        <v>355</v>
      </c>
      <c r="B361" s="16" t="str">
        <f>[1]Hoja1!G356</f>
        <v xml:space="preserve">14.4-DPTO. DE TRANSPORTACION                                                    </v>
      </c>
      <c r="C361" s="17" t="str">
        <f>[1]Hoja1!A356</f>
        <v>NELSON SUERO</v>
      </c>
      <c r="D361" s="17" t="str">
        <f>[1]Hoja1!H356</f>
        <v xml:space="preserve">MECANICO AUTOMOTRIZ                     </v>
      </c>
      <c r="E361" s="16" t="s">
        <v>1902</v>
      </c>
      <c r="F361" s="16" t="str">
        <f>[1]Hoja1!AH356</f>
        <v xml:space="preserve">Masculino </v>
      </c>
      <c r="G361" s="18">
        <f>[1]Hoja1!K356</f>
        <v>40000</v>
      </c>
      <c r="H361" s="18">
        <f>[1]Hoja1!U356</f>
        <v>442.65</v>
      </c>
      <c r="I361" s="18">
        <f>[1]Hoja1!V356</f>
        <v>1148</v>
      </c>
      <c r="J361" s="18">
        <f>[1]Hoja1!W356</f>
        <v>1216</v>
      </c>
      <c r="K361" s="18">
        <f>[1]Hoja1!X356</f>
        <v>0</v>
      </c>
      <c r="L361" s="18">
        <f>[1]Hoja1!Y356</f>
        <v>0</v>
      </c>
      <c r="M361" s="19">
        <f>[1]Hoja1!Z356</f>
        <v>0</v>
      </c>
      <c r="N361" s="20">
        <f>[1]Hoja1!AC356</f>
        <v>0</v>
      </c>
      <c r="O361" s="20">
        <f>[1]Hoja1!AA356</f>
        <v>0</v>
      </c>
      <c r="P361" s="19">
        <f>[1]Hoja1!AE356</f>
        <v>2806.65</v>
      </c>
      <c r="Q361" s="19">
        <f>[1]Hoja1!AF356</f>
        <v>37193.35</v>
      </c>
    </row>
    <row r="362" spans="1:17" s="21" customFormat="1" ht="18" customHeight="1">
      <c r="A362" s="15">
        <v>356</v>
      </c>
      <c r="B362" s="16" t="str">
        <f>[1]Hoja1!G357</f>
        <v xml:space="preserve">14.4-DPTO. DE TRANSPORTACION                                                    </v>
      </c>
      <c r="C362" s="17" t="str">
        <f>[1]Hoja1!A357</f>
        <v>NOEMY GRISAEL ALVAREZ VALDEZ</v>
      </c>
      <c r="D362" s="17" t="str">
        <f>[1]Hoja1!H357</f>
        <v xml:space="preserve">AUXILIAR DE TRANSPORTACION              </v>
      </c>
      <c r="E362" s="16" t="s">
        <v>1902</v>
      </c>
      <c r="F362" s="16" t="str">
        <f>[1]Hoja1!AH357</f>
        <v xml:space="preserve">Femenino  </v>
      </c>
      <c r="G362" s="18">
        <f>[1]Hoja1!K357</f>
        <v>15000</v>
      </c>
      <c r="H362" s="18">
        <f>[1]Hoja1!U357</f>
        <v>0</v>
      </c>
      <c r="I362" s="18">
        <f>[1]Hoja1!V357</f>
        <v>430.5</v>
      </c>
      <c r="J362" s="18">
        <f>[1]Hoja1!W357</f>
        <v>456</v>
      </c>
      <c r="K362" s="18">
        <f>[1]Hoja1!X357</f>
        <v>0</v>
      </c>
      <c r="L362" s="18">
        <f>[1]Hoja1!Y357</f>
        <v>0</v>
      </c>
      <c r="M362" s="19">
        <f>[1]Hoja1!Z357</f>
        <v>0</v>
      </c>
      <c r="N362" s="20">
        <f>[1]Hoja1!AC357</f>
        <v>0</v>
      </c>
      <c r="O362" s="20">
        <f>[1]Hoja1!AA357</f>
        <v>0</v>
      </c>
      <c r="P362" s="19">
        <f>[1]Hoja1!AE357</f>
        <v>886.5</v>
      </c>
      <c r="Q362" s="19">
        <f>[1]Hoja1!AF357</f>
        <v>14113.5</v>
      </c>
    </row>
    <row r="363" spans="1:17" s="21" customFormat="1" ht="18" customHeight="1">
      <c r="A363" s="15">
        <v>357</v>
      </c>
      <c r="B363" s="16" t="str">
        <f>[1]Hoja1!G358</f>
        <v xml:space="preserve">14.4-DPTO. DE TRANSPORTACION                                                    </v>
      </c>
      <c r="C363" s="17" t="str">
        <f>[1]Hoja1!A358</f>
        <v>NOLBERTO ANTONIO PERALTA HOLGUIN</v>
      </c>
      <c r="D363" s="17" t="str">
        <f>[1]Hoja1!H358</f>
        <v xml:space="preserve">CHOFER I                                </v>
      </c>
      <c r="E363" s="16" t="s">
        <v>1902</v>
      </c>
      <c r="F363" s="16" t="str">
        <f>[1]Hoja1!AH358</f>
        <v xml:space="preserve">Masculino </v>
      </c>
      <c r="G363" s="18">
        <f>[1]Hoja1!K358</f>
        <v>15000</v>
      </c>
      <c r="H363" s="18">
        <f>[1]Hoja1!U358</f>
        <v>0</v>
      </c>
      <c r="I363" s="18">
        <f>[1]Hoja1!V358</f>
        <v>430.5</v>
      </c>
      <c r="J363" s="18">
        <f>[1]Hoja1!W358</f>
        <v>456</v>
      </c>
      <c r="K363" s="18">
        <f>[1]Hoja1!X358</f>
        <v>0</v>
      </c>
      <c r="L363" s="18">
        <f>[1]Hoja1!Y358</f>
        <v>0</v>
      </c>
      <c r="M363" s="19">
        <f>[1]Hoja1!Z358</f>
        <v>0</v>
      </c>
      <c r="N363" s="20">
        <f>[1]Hoja1!AC358</f>
        <v>0</v>
      </c>
      <c r="O363" s="20">
        <f>[1]Hoja1!AA358</f>
        <v>0</v>
      </c>
      <c r="P363" s="19">
        <f>[1]Hoja1!AE358</f>
        <v>886.5</v>
      </c>
      <c r="Q363" s="19">
        <f>[1]Hoja1!AF358</f>
        <v>14113.5</v>
      </c>
    </row>
    <row r="364" spans="1:17" s="21" customFormat="1" ht="18" customHeight="1">
      <c r="A364" s="22">
        <v>358</v>
      </c>
      <c r="B364" s="16" t="str">
        <f>[1]Hoja1!G359</f>
        <v xml:space="preserve">14.4-DPTO. DE TRANSPORTACION                                                    </v>
      </c>
      <c r="C364" s="17" t="str">
        <f>[1]Hoja1!A359</f>
        <v>PAUL ANTONIO MARTINEZ FERNANDEZ</v>
      </c>
      <c r="D364" s="17" t="str">
        <f>[1]Hoja1!H359</f>
        <v xml:space="preserve">CHOFER I                                </v>
      </c>
      <c r="E364" s="16" t="s">
        <v>1902</v>
      </c>
      <c r="F364" s="16" t="str">
        <f>[1]Hoja1!AH359</f>
        <v xml:space="preserve">Masculino </v>
      </c>
      <c r="G364" s="18">
        <f>[1]Hoja1!K359</f>
        <v>20000</v>
      </c>
      <c r="H364" s="18">
        <f>[1]Hoja1!U359</f>
        <v>0</v>
      </c>
      <c r="I364" s="18">
        <f>[1]Hoja1!V359</f>
        <v>574</v>
      </c>
      <c r="J364" s="18">
        <f>[1]Hoja1!W359</f>
        <v>608</v>
      </c>
      <c r="K364" s="18">
        <f>[1]Hoja1!X359</f>
        <v>0</v>
      </c>
      <c r="L364" s="18">
        <f>[1]Hoja1!Y359</f>
        <v>0</v>
      </c>
      <c r="M364" s="19">
        <f>[1]Hoja1!Z359</f>
        <v>0</v>
      </c>
      <c r="N364" s="20">
        <f>[1]Hoja1!AC359</f>
        <v>0</v>
      </c>
      <c r="O364" s="20">
        <f>[1]Hoja1!AA359</f>
        <v>0</v>
      </c>
      <c r="P364" s="19">
        <f>[1]Hoja1!AE359</f>
        <v>1182</v>
      </c>
      <c r="Q364" s="19">
        <f>[1]Hoja1!AF359</f>
        <v>18818</v>
      </c>
    </row>
    <row r="365" spans="1:17" s="21" customFormat="1" ht="18" customHeight="1">
      <c r="A365" s="15">
        <v>359</v>
      </c>
      <c r="B365" s="16" t="str">
        <f>[1]Hoja1!G360</f>
        <v xml:space="preserve">14.4-DPTO. DE TRANSPORTACION                                                    </v>
      </c>
      <c r="C365" s="17" t="str">
        <f>[1]Hoja1!A360</f>
        <v>PEDRO AMABLE ABREU DIAZ</v>
      </c>
      <c r="D365" s="17" t="str">
        <f>[1]Hoja1!H360</f>
        <v xml:space="preserve">CHOFER I                                </v>
      </c>
      <c r="E365" s="16" t="s">
        <v>1902</v>
      </c>
      <c r="F365" s="16" t="str">
        <f>[1]Hoja1!AH360</f>
        <v xml:space="preserve">Masculino </v>
      </c>
      <c r="G365" s="18">
        <f>[1]Hoja1!K360</f>
        <v>20000</v>
      </c>
      <c r="H365" s="18">
        <f>[1]Hoja1!U360</f>
        <v>0</v>
      </c>
      <c r="I365" s="18">
        <f>[1]Hoja1!V360</f>
        <v>574</v>
      </c>
      <c r="J365" s="18">
        <f>[1]Hoja1!W360</f>
        <v>608</v>
      </c>
      <c r="K365" s="18">
        <f>[1]Hoja1!X360</f>
        <v>0</v>
      </c>
      <c r="L365" s="18">
        <f>[1]Hoja1!Y360</f>
        <v>0</v>
      </c>
      <c r="M365" s="19">
        <f>[1]Hoja1!Z360</f>
        <v>0</v>
      </c>
      <c r="N365" s="20">
        <f>[1]Hoja1!AC360</f>
        <v>0</v>
      </c>
      <c r="O365" s="20">
        <f>[1]Hoja1!AA360</f>
        <v>0</v>
      </c>
      <c r="P365" s="19">
        <f>[1]Hoja1!AE360</f>
        <v>1182</v>
      </c>
      <c r="Q365" s="19">
        <f>[1]Hoja1!AF360</f>
        <v>18818</v>
      </c>
    </row>
    <row r="366" spans="1:17" s="21" customFormat="1" ht="18" customHeight="1">
      <c r="A366" s="15">
        <v>360</v>
      </c>
      <c r="B366" s="16" t="str">
        <f>[1]Hoja1!G361</f>
        <v xml:space="preserve">14.4-DPTO. DE TRANSPORTACION                                                    </v>
      </c>
      <c r="C366" s="17" t="str">
        <f>[1]Hoja1!A361</f>
        <v>PEDRO DE LEON</v>
      </c>
      <c r="D366" s="17" t="str">
        <f>[1]Hoja1!H361</f>
        <v xml:space="preserve">CHOFER II                               </v>
      </c>
      <c r="E366" s="16" t="s">
        <v>1902</v>
      </c>
      <c r="F366" s="16" t="str">
        <f>[1]Hoja1!AH361</f>
        <v xml:space="preserve">Masculino </v>
      </c>
      <c r="G366" s="18">
        <f>[1]Hoja1!K361</f>
        <v>24000</v>
      </c>
      <c r="H366" s="18">
        <f>[1]Hoja1!U361</f>
        <v>0</v>
      </c>
      <c r="I366" s="18">
        <f>[1]Hoja1!V361</f>
        <v>688.8</v>
      </c>
      <c r="J366" s="18">
        <f>[1]Hoja1!W361</f>
        <v>729.6</v>
      </c>
      <c r="K366" s="18">
        <f>[1]Hoja1!X361</f>
        <v>0</v>
      </c>
      <c r="L366" s="18">
        <f>[1]Hoja1!Y361</f>
        <v>0</v>
      </c>
      <c r="M366" s="19">
        <f>[1]Hoja1!Z361</f>
        <v>0</v>
      </c>
      <c r="N366" s="20">
        <f>[1]Hoja1!AC361</f>
        <v>0</v>
      </c>
      <c r="O366" s="20">
        <f>[1]Hoja1!AA361</f>
        <v>0</v>
      </c>
      <c r="P366" s="19">
        <f>[1]Hoja1!AE361</f>
        <v>1418.4</v>
      </c>
      <c r="Q366" s="19">
        <f>[1]Hoja1!AF361</f>
        <v>22581.599999999999</v>
      </c>
    </row>
    <row r="367" spans="1:17" s="21" customFormat="1" ht="18" customHeight="1">
      <c r="A367" s="15">
        <v>361</v>
      </c>
      <c r="B367" s="16" t="str">
        <f>[1]Hoja1!G362</f>
        <v xml:space="preserve">14.4-DPTO. DE TRANSPORTACION                                                    </v>
      </c>
      <c r="C367" s="17" t="str">
        <f>[1]Hoja1!A362</f>
        <v>PEDRO REYNOSO</v>
      </c>
      <c r="D367" s="17" t="str">
        <f>[1]Hoja1!H362</f>
        <v xml:space="preserve">CHOFER I                                </v>
      </c>
      <c r="E367" s="16" t="s">
        <v>1902</v>
      </c>
      <c r="F367" s="16" t="str">
        <f>[1]Hoja1!AH362</f>
        <v xml:space="preserve">Masculino </v>
      </c>
      <c r="G367" s="18">
        <f>[1]Hoja1!K362</f>
        <v>25000</v>
      </c>
      <c r="H367" s="18">
        <f>[1]Hoja1!U362</f>
        <v>0</v>
      </c>
      <c r="I367" s="18">
        <f>[1]Hoja1!V362</f>
        <v>717.5</v>
      </c>
      <c r="J367" s="18">
        <f>[1]Hoja1!W362</f>
        <v>760</v>
      </c>
      <c r="K367" s="18">
        <f>[1]Hoja1!X362</f>
        <v>0</v>
      </c>
      <c r="L367" s="18">
        <f>[1]Hoja1!Y362</f>
        <v>0</v>
      </c>
      <c r="M367" s="19">
        <f>[1]Hoja1!Z362</f>
        <v>0</v>
      </c>
      <c r="N367" s="20">
        <f>[1]Hoja1!AC362</f>
        <v>0</v>
      </c>
      <c r="O367" s="20">
        <f>[1]Hoja1!AA362</f>
        <v>0</v>
      </c>
      <c r="P367" s="19">
        <f>[1]Hoja1!AE362</f>
        <v>1477.5</v>
      </c>
      <c r="Q367" s="19">
        <f>[1]Hoja1!AF362</f>
        <v>23522.5</v>
      </c>
    </row>
    <row r="368" spans="1:17" s="21" customFormat="1" ht="18" customHeight="1">
      <c r="A368" s="22">
        <v>362</v>
      </c>
      <c r="B368" s="16" t="str">
        <f>[1]Hoja1!G363</f>
        <v xml:space="preserve">14.4-DPTO. DE TRANSPORTACION                                                    </v>
      </c>
      <c r="C368" s="17" t="str">
        <f>[1]Hoja1!A363</f>
        <v>RONALDO JOSE SENA GOMEZ</v>
      </c>
      <c r="D368" s="17" t="str">
        <f>[1]Hoja1!H363</f>
        <v xml:space="preserve">AUXILIAR DE TRANSPORTACION              </v>
      </c>
      <c r="E368" s="16" t="s">
        <v>1902</v>
      </c>
      <c r="F368" s="16" t="str">
        <f>[1]Hoja1!AH363</f>
        <v xml:space="preserve">Masculino </v>
      </c>
      <c r="G368" s="18">
        <f>[1]Hoja1!K363</f>
        <v>35000</v>
      </c>
      <c r="H368" s="18">
        <f>[1]Hoja1!U363</f>
        <v>0</v>
      </c>
      <c r="I368" s="18">
        <f>[1]Hoja1!V363</f>
        <v>1004.5</v>
      </c>
      <c r="J368" s="18">
        <f>[1]Hoja1!W363</f>
        <v>1064</v>
      </c>
      <c r="K368" s="18">
        <f>[1]Hoja1!X363</f>
        <v>1715.46</v>
      </c>
      <c r="L368" s="18">
        <f>[1]Hoja1!Y363</f>
        <v>0</v>
      </c>
      <c r="M368" s="19">
        <f>[1]Hoja1!Z363</f>
        <v>0</v>
      </c>
      <c r="N368" s="20">
        <f>[1]Hoja1!AC363</f>
        <v>0</v>
      </c>
      <c r="O368" s="20">
        <f>[1]Hoja1!AA363</f>
        <v>0</v>
      </c>
      <c r="P368" s="19">
        <f>[1]Hoja1!AE363</f>
        <v>3783.96</v>
      </c>
      <c r="Q368" s="19">
        <f>[1]Hoja1!AF363</f>
        <v>31216.04</v>
      </c>
    </row>
    <row r="369" spans="1:17" s="21" customFormat="1" ht="18" customHeight="1">
      <c r="A369" s="15">
        <v>363</v>
      </c>
      <c r="B369" s="16" t="str">
        <f>[1]Hoja1!G364</f>
        <v xml:space="preserve">14.4-DPTO. DE TRANSPORTACION                                                    </v>
      </c>
      <c r="C369" s="17" t="str">
        <f>[1]Hoja1!A364</f>
        <v>ROSARIO ANTONIO MORAN FRANCISCO</v>
      </c>
      <c r="D369" s="17" t="str">
        <f>[1]Hoja1!H364</f>
        <v xml:space="preserve">CHOFER                                  </v>
      </c>
      <c r="E369" s="16" t="s">
        <v>1902</v>
      </c>
      <c r="F369" s="16" t="str">
        <f>[1]Hoja1!AH364</f>
        <v xml:space="preserve">Masculino </v>
      </c>
      <c r="G369" s="18">
        <f>[1]Hoja1!K364</f>
        <v>20000</v>
      </c>
      <c r="H369" s="18">
        <f>[1]Hoja1!U364</f>
        <v>0</v>
      </c>
      <c r="I369" s="18">
        <f>[1]Hoja1!V364</f>
        <v>574</v>
      </c>
      <c r="J369" s="18">
        <f>[1]Hoja1!W364</f>
        <v>608</v>
      </c>
      <c r="K369" s="18">
        <f>[1]Hoja1!X364</f>
        <v>0</v>
      </c>
      <c r="L369" s="18">
        <f>[1]Hoja1!Y364</f>
        <v>0</v>
      </c>
      <c r="M369" s="19">
        <f>[1]Hoja1!Z364</f>
        <v>5000</v>
      </c>
      <c r="N369" s="20">
        <f>[1]Hoja1!AC364</f>
        <v>0</v>
      </c>
      <c r="O369" s="20">
        <f>[1]Hoja1!AA364</f>
        <v>0</v>
      </c>
      <c r="P369" s="19">
        <f>[1]Hoja1!AE364</f>
        <v>6182</v>
      </c>
      <c r="Q369" s="19">
        <f>[1]Hoja1!AF364</f>
        <v>13818</v>
      </c>
    </row>
    <row r="370" spans="1:17" s="21" customFormat="1" ht="18" customHeight="1">
      <c r="A370" s="15">
        <v>364</v>
      </c>
      <c r="B370" s="16" t="str">
        <f>[1]Hoja1!G365</f>
        <v xml:space="preserve">14.4-DPTO. DE TRANSPORTACION                                                    </v>
      </c>
      <c r="C370" s="17" t="str">
        <f>[1]Hoja1!A365</f>
        <v>SANDY RAFAEL ALVAREZ ALVAREZ</v>
      </c>
      <c r="D370" s="17" t="str">
        <f>[1]Hoja1!H365</f>
        <v xml:space="preserve">CHOFER I                                </v>
      </c>
      <c r="E370" s="16" t="s">
        <v>1902</v>
      </c>
      <c r="F370" s="16" t="str">
        <f>[1]Hoja1!AH365</f>
        <v xml:space="preserve">Masculino </v>
      </c>
      <c r="G370" s="18">
        <f>[1]Hoja1!K365</f>
        <v>25000</v>
      </c>
      <c r="H370" s="18">
        <f>[1]Hoja1!U365</f>
        <v>0</v>
      </c>
      <c r="I370" s="18">
        <f>[1]Hoja1!V365</f>
        <v>717.5</v>
      </c>
      <c r="J370" s="18">
        <f>[1]Hoja1!W365</f>
        <v>760</v>
      </c>
      <c r="K370" s="18">
        <f>[1]Hoja1!X365</f>
        <v>0</v>
      </c>
      <c r="L370" s="18">
        <f>[1]Hoja1!Y365</f>
        <v>0</v>
      </c>
      <c r="M370" s="19">
        <f>[1]Hoja1!Z365</f>
        <v>3719.93</v>
      </c>
      <c r="N370" s="20">
        <f>[1]Hoja1!AC365</f>
        <v>0</v>
      </c>
      <c r="O370" s="20">
        <f>[1]Hoja1!AA365</f>
        <v>0</v>
      </c>
      <c r="P370" s="19">
        <f>[1]Hoja1!AE365</f>
        <v>5197.43</v>
      </c>
      <c r="Q370" s="19">
        <f>[1]Hoja1!AF365</f>
        <v>19802.57</v>
      </c>
    </row>
    <row r="371" spans="1:17" s="21" customFormat="1" ht="18" customHeight="1">
      <c r="A371" s="15">
        <v>365</v>
      </c>
      <c r="B371" s="16" t="str">
        <f>[1]Hoja1!G366</f>
        <v xml:space="preserve">14.4-DPTO. DE TRANSPORTACION                                                    </v>
      </c>
      <c r="C371" s="17" t="str">
        <f>[1]Hoja1!A366</f>
        <v>SANDY REYES NUÑEZ</v>
      </c>
      <c r="D371" s="17" t="str">
        <f>[1]Hoja1!H366</f>
        <v xml:space="preserve">CHOFER II                               </v>
      </c>
      <c r="E371" s="16" t="s">
        <v>1902</v>
      </c>
      <c r="F371" s="16" t="str">
        <f>[1]Hoja1!AH366</f>
        <v xml:space="preserve">Masculino </v>
      </c>
      <c r="G371" s="18">
        <f>[1]Hoja1!K366</f>
        <v>25000</v>
      </c>
      <c r="H371" s="18">
        <f>[1]Hoja1!U366</f>
        <v>0</v>
      </c>
      <c r="I371" s="18">
        <f>[1]Hoja1!V366</f>
        <v>717.5</v>
      </c>
      <c r="J371" s="18">
        <f>[1]Hoja1!W366</f>
        <v>760</v>
      </c>
      <c r="K371" s="18">
        <f>[1]Hoja1!X366</f>
        <v>0</v>
      </c>
      <c r="L371" s="18">
        <f>[1]Hoja1!Y366</f>
        <v>0</v>
      </c>
      <c r="M371" s="19">
        <f>[1]Hoja1!Z366</f>
        <v>15316.37</v>
      </c>
      <c r="N371" s="20">
        <f>[1]Hoja1!AC366</f>
        <v>0</v>
      </c>
      <c r="O371" s="20">
        <f>[1]Hoja1!AA366</f>
        <v>0</v>
      </c>
      <c r="P371" s="19">
        <f>[1]Hoja1!AE366</f>
        <v>16793.87</v>
      </c>
      <c r="Q371" s="19">
        <f>[1]Hoja1!AF366</f>
        <v>8206.1299999999992</v>
      </c>
    </row>
    <row r="372" spans="1:17" s="21" customFormat="1" ht="18" customHeight="1">
      <c r="A372" s="22">
        <v>366</v>
      </c>
      <c r="B372" s="16" t="str">
        <f>[1]Hoja1!G367</f>
        <v xml:space="preserve">14.4-DPTO. DE TRANSPORTACION                                                    </v>
      </c>
      <c r="C372" s="17" t="str">
        <f>[1]Hoja1!A367</f>
        <v>VALENTIN LOPEZ FRANCISCO</v>
      </c>
      <c r="D372" s="17" t="str">
        <f>[1]Hoja1!H367</f>
        <v xml:space="preserve">CHOFER I                                </v>
      </c>
      <c r="E372" s="16" t="s">
        <v>1902</v>
      </c>
      <c r="F372" s="16" t="str">
        <f>[1]Hoja1!AH367</f>
        <v xml:space="preserve">Masculino </v>
      </c>
      <c r="G372" s="18">
        <f>[1]Hoja1!K367</f>
        <v>18000</v>
      </c>
      <c r="H372" s="18">
        <f>[1]Hoja1!U367</f>
        <v>0</v>
      </c>
      <c r="I372" s="18">
        <f>[1]Hoja1!V367</f>
        <v>516.6</v>
      </c>
      <c r="J372" s="18">
        <f>[1]Hoja1!W367</f>
        <v>547.20000000000005</v>
      </c>
      <c r="K372" s="18">
        <f>[1]Hoja1!X367</f>
        <v>0</v>
      </c>
      <c r="L372" s="18">
        <f>[1]Hoja1!Y367</f>
        <v>0</v>
      </c>
      <c r="M372" s="19">
        <f>[1]Hoja1!Z367</f>
        <v>0</v>
      </c>
      <c r="N372" s="20">
        <f>[1]Hoja1!AC367</f>
        <v>0</v>
      </c>
      <c r="O372" s="20">
        <f>[1]Hoja1!AA367</f>
        <v>0</v>
      </c>
      <c r="P372" s="19">
        <f>[1]Hoja1!AE367</f>
        <v>1063.8</v>
      </c>
      <c r="Q372" s="19">
        <f>[1]Hoja1!AF367</f>
        <v>16936.2</v>
      </c>
    </row>
    <row r="373" spans="1:17" s="21" customFormat="1" ht="18" customHeight="1">
      <c r="A373" s="15">
        <v>367</v>
      </c>
      <c r="B373" s="16" t="str">
        <f>[1]Hoja1!G368</f>
        <v xml:space="preserve">14.4-DPTO. DE TRANSPORTACION                                                    </v>
      </c>
      <c r="C373" s="17" t="str">
        <f>[1]Hoja1!A368</f>
        <v>VICENTE SANTOS</v>
      </c>
      <c r="D373" s="17" t="str">
        <f>[1]Hoja1!H368</f>
        <v xml:space="preserve">CHOFER I                                </v>
      </c>
      <c r="E373" s="16" t="s">
        <v>1902</v>
      </c>
      <c r="F373" s="16" t="str">
        <f>[1]Hoja1!AH368</f>
        <v xml:space="preserve">Masculino </v>
      </c>
      <c r="G373" s="18">
        <f>[1]Hoja1!K368</f>
        <v>20000</v>
      </c>
      <c r="H373" s="18">
        <f>[1]Hoja1!U368</f>
        <v>0</v>
      </c>
      <c r="I373" s="18">
        <f>[1]Hoja1!V368</f>
        <v>574</v>
      </c>
      <c r="J373" s="18">
        <f>[1]Hoja1!W368</f>
        <v>608</v>
      </c>
      <c r="K373" s="18">
        <f>[1]Hoja1!X368</f>
        <v>0</v>
      </c>
      <c r="L373" s="18">
        <f>[1]Hoja1!Y368</f>
        <v>0</v>
      </c>
      <c r="M373" s="19">
        <f>[1]Hoja1!Z368</f>
        <v>0</v>
      </c>
      <c r="N373" s="20">
        <f>[1]Hoja1!AC368</f>
        <v>0</v>
      </c>
      <c r="O373" s="20">
        <f>[1]Hoja1!AA368</f>
        <v>0</v>
      </c>
      <c r="P373" s="19">
        <f>[1]Hoja1!AE368</f>
        <v>1182</v>
      </c>
      <c r="Q373" s="19">
        <f>[1]Hoja1!AF368</f>
        <v>18818</v>
      </c>
    </row>
    <row r="374" spans="1:17" s="21" customFormat="1" ht="18" customHeight="1">
      <c r="A374" s="15">
        <v>368</v>
      </c>
      <c r="B374" s="16" t="str">
        <f>[1]Hoja1!G369</f>
        <v xml:space="preserve">14.4-DPTO. DE TRANSPORTACION                                                    </v>
      </c>
      <c r="C374" s="17" t="str">
        <f>[1]Hoja1!A369</f>
        <v>VICTOR BIENVENIDO PEREZ JIMENEZ</v>
      </c>
      <c r="D374" s="17" t="str">
        <f>[1]Hoja1!H369</f>
        <v xml:space="preserve">AUXILIAR DE TRANSPORTACION              </v>
      </c>
      <c r="E374" s="16" t="s">
        <v>1902</v>
      </c>
      <c r="F374" s="16" t="str">
        <f>[1]Hoja1!AH369</f>
        <v xml:space="preserve">Masculino </v>
      </c>
      <c r="G374" s="18">
        <f>[1]Hoja1!K369</f>
        <v>26000</v>
      </c>
      <c r="H374" s="18">
        <f>[1]Hoja1!U369</f>
        <v>0</v>
      </c>
      <c r="I374" s="18">
        <f>[1]Hoja1!V369</f>
        <v>746.2</v>
      </c>
      <c r="J374" s="18">
        <f>[1]Hoja1!W369</f>
        <v>790.4</v>
      </c>
      <c r="K374" s="18">
        <f>[1]Hoja1!X369</f>
        <v>0</v>
      </c>
      <c r="L374" s="18">
        <f>[1]Hoja1!Y369</f>
        <v>0</v>
      </c>
      <c r="M374" s="19">
        <f>[1]Hoja1!Z369</f>
        <v>17035.27</v>
      </c>
      <c r="N374" s="20">
        <f>[1]Hoja1!AC369</f>
        <v>0</v>
      </c>
      <c r="O374" s="20">
        <f>[1]Hoja1!AA369</f>
        <v>100</v>
      </c>
      <c r="P374" s="19">
        <f>[1]Hoja1!AE369</f>
        <v>18671.87</v>
      </c>
      <c r="Q374" s="19">
        <f>[1]Hoja1!AF369</f>
        <v>7328.13</v>
      </c>
    </row>
    <row r="375" spans="1:17" s="21" customFormat="1" ht="18" customHeight="1">
      <c r="A375" s="15">
        <v>369</v>
      </c>
      <c r="B375" s="16" t="str">
        <f>[1]Hoja1!G370</f>
        <v xml:space="preserve">14.4-DPTO. DE TRANSPORTACION                                                    </v>
      </c>
      <c r="C375" s="17" t="str">
        <f>[1]Hoja1!A370</f>
        <v>VICTOR MANUEL ROJAS POLANCO</v>
      </c>
      <c r="D375" s="17" t="str">
        <f>[1]Hoja1!H370</f>
        <v xml:space="preserve">CHOFER I                                </v>
      </c>
      <c r="E375" s="16" t="s">
        <v>1902</v>
      </c>
      <c r="F375" s="16" t="str">
        <f>[1]Hoja1!AH370</f>
        <v xml:space="preserve">Masculino </v>
      </c>
      <c r="G375" s="18">
        <f>[1]Hoja1!K370</f>
        <v>20000</v>
      </c>
      <c r="H375" s="18">
        <f>[1]Hoja1!U370</f>
        <v>0</v>
      </c>
      <c r="I375" s="18">
        <f>[1]Hoja1!V370</f>
        <v>574</v>
      </c>
      <c r="J375" s="18">
        <f>[1]Hoja1!W370</f>
        <v>608</v>
      </c>
      <c r="K375" s="18">
        <f>[1]Hoja1!X370</f>
        <v>0</v>
      </c>
      <c r="L375" s="18">
        <f>[1]Hoja1!Y370</f>
        <v>0</v>
      </c>
      <c r="M375" s="19">
        <f>[1]Hoja1!Z370</f>
        <v>0</v>
      </c>
      <c r="N375" s="20">
        <f>[1]Hoja1!AC370</f>
        <v>0</v>
      </c>
      <c r="O375" s="20">
        <f>[1]Hoja1!AA370</f>
        <v>0</v>
      </c>
      <c r="P375" s="19">
        <f>[1]Hoja1!AE370</f>
        <v>1182</v>
      </c>
      <c r="Q375" s="19">
        <f>[1]Hoja1!AF370</f>
        <v>18818</v>
      </c>
    </row>
    <row r="376" spans="1:17" s="21" customFormat="1" ht="18" customHeight="1">
      <c r="A376" s="22">
        <v>370</v>
      </c>
      <c r="B376" s="16" t="str">
        <f>[1]Hoja1!G371</f>
        <v xml:space="preserve">14.4-DPTO. DE TRANSPORTACION                                                    </v>
      </c>
      <c r="C376" s="17" t="str">
        <f>[1]Hoja1!A371</f>
        <v>VICTOR RAMON PEREZ</v>
      </c>
      <c r="D376" s="17" t="str">
        <f>[1]Hoja1!H371</f>
        <v xml:space="preserve">CHOFER I                                </v>
      </c>
      <c r="E376" s="16" t="s">
        <v>1902</v>
      </c>
      <c r="F376" s="16" t="str">
        <f>[1]Hoja1!AH371</f>
        <v xml:space="preserve">Masculino </v>
      </c>
      <c r="G376" s="18">
        <f>[1]Hoja1!K371</f>
        <v>25000</v>
      </c>
      <c r="H376" s="18">
        <f>[1]Hoja1!U371</f>
        <v>0</v>
      </c>
      <c r="I376" s="18">
        <f>[1]Hoja1!V371</f>
        <v>717.5</v>
      </c>
      <c r="J376" s="18">
        <f>[1]Hoja1!W371</f>
        <v>760</v>
      </c>
      <c r="K376" s="18">
        <f>[1]Hoja1!X371</f>
        <v>0</v>
      </c>
      <c r="L376" s="18">
        <f>[1]Hoja1!Y371</f>
        <v>0</v>
      </c>
      <c r="M376" s="19">
        <f>[1]Hoja1!Z371</f>
        <v>0</v>
      </c>
      <c r="N376" s="20">
        <f>[1]Hoja1!AC371</f>
        <v>0</v>
      </c>
      <c r="O376" s="20">
        <f>[1]Hoja1!AA371</f>
        <v>0</v>
      </c>
      <c r="P376" s="19">
        <f>[1]Hoja1!AE371</f>
        <v>1477.5</v>
      </c>
      <c r="Q376" s="19">
        <f>[1]Hoja1!AF371</f>
        <v>23522.5</v>
      </c>
    </row>
    <row r="377" spans="1:17" s="21" customFormat="1" ht="18" customHeight="1">
      <c r="A377" s="15">
        <v>371</v>
      </c>
      <c r="B377" s="16" t="str">
        <f>[1]Hoja1!G372</f>
        <v xml:space="preserve">14.4-DPTO. DE TRANSPORTACION                                                    </v>
      </c>
      <c r="C377" s="17" t="str">
        <f>[1]Hoja1!A372</f>
        <v>WELLINGTON JOEL SANCHEZ NUÑEZ</v>
      </c>
      <c r="D377" s="17" t="str">
        <f>[1]Hoja1!H372</f>
        <v xml:space="preserve">AUXILIAR DE TRANSPORTACION              </v>
      </c>
      <c r="E377" s="16" t="s">
        <v>1902</v>
      </c>
      <c r="F377" s="16" t="str">
        <f>[1]Hoja1!AH372</f>
        <v xml:space="preserve">Masculino </v>
      </c>
      <c r="G377" s="18">
        <f>[1]Hoja1!K372</f>
        <v>35000</v>
      </c>
      <c r="H377" s="18">
        <f>[1]Hoja1!U372</f>
        <v>0</v>
      </c>
      <c r="I377" s="18">
        <f>[1]Hoja1!V372</f>
        <v>1004.5</v>
      </c>
      <c r="J377" s="18">
        <f>[1]Hoja1!W372</f>
        <v>1064</v>
      </c>
      <c r="K377" s="18">
        <f>[1]Hoja1!X372</f>
        <v>0</v>
      </c>
      <c r="L377" s="18">
        <f>[1]Hoja1!Y372</f>
        <v>0</v>
      </c>
      <c r="M377" s="19">
        <f>[1]Hoja1!Z372</f>
        <v>12940.72</v>
      </c>
      <c r="N377" s="20">
        <f>[1]Hoja1!AC372</f>
        <v>0</v>
      </c>
      <c r="O377" s="20">
        <f>[1]Hoja1!AA372</f>
        <v>0</v>
      </c>
      <c r="P377" s="19">
        <f>[1]Hoja1!AE372</f>
        <v>15009.22</v>
      </c>
      <c r="Q377" s="19">
        <f>[1]Hoja1!AF372</f>
        <v>19990.78</v>
      </c>
    </row>
    <row r="378" spans="1:17" s="21" customFormat="1" ht="18" customHeight="1">
      <c r="A378" s="15">
        <v>372</v>
      </c>
      <c r="B378" s="16" t="str">
        <f>[1]Hoja1!G373</f>
        <v xml:space="preserve">14.4-DPTO. DE TRANSPORTACION                                                    </v>
      </c>
      <c r="C378" s="17" t="str">
        <f>[1]Hoja1!A373</f>
        <v>WILLIAM FRANCISCO TEJADA</v>
      </c>
      <c r="D378" s="17" t="str">
        <f>[1]Hoja1!H373</f>
        <v xml:space="preserve">CHOFER II                               </v>
      </c>
      <c r="E378" s="16" t="s">
        <v>1902</v>
      </c>
      <c r="F378" s="16" t="str">
        <f>[1]Hoja1!AH373</f>
        <v xml:space="preserve">Masculino </v>
      </c>
      <c r="G378" s="18">
        <f>[1]Hoja1!K373</f>
        <v>20000</v>
      </c>
      <c r="H378" s="18">
        <f>[1]Hoja1!U373</f>
        <v>0</v>
      </c>
      <c r="I378" s="18">
        <f>[1]Hoja1!V373</f>
        <v>574</v>
      </c>
      <c r="J378" s="18">
        <f>[1]Hoja1!W373</f>
        <v>608</v>
      </c>
      <c r="K378" s="18">
        <f>[1]Hoja1!X373</f>
        <v>0</v>
      </c>
      <c r="L378" s="18">
        <f>[1]Hoja1!Y373</f>
        <v>0</v>
      </c>
      <c r="M378" s="19">
        <f>[1]Hoja1!Z373</f>
        <v>0</v>
      </c>
      <c r="N378" s="20">
        <f>[1]Hoja1!AC373</f>
        <v>0</v>
      </c>
      <c r="O378" s="20">
        <f>[1]Hoja1!AA373</f>
        <v>0</v>
      </c>
      <c r="P378" s="19">
        <f>[1]Hoja1!AE373</f>
        <v>1182</v>
      </c>
      <c r="Q378" s="19">
        <f>[1]Hoja1!AF373</f>
        <v>18818</v>
      </c>
    </row>
    <row r="379" spans="1:17" s="21" customFormat="1" ht="18" customHeight="1">
      <c r="A379" s="15">
        <v>373</v>
      </c>
      <c r="B379" s="16" t="str">
        <f>[1]Hoja1!G374</f>
        <v xml:space="preserve">14.4-DPTO. DE TRANSPORTACION                                                    </v>
      </c>
      <c r="C379" s="17" t="str">
        <f>[1]Hoja1!A374</f>
        <v>YEFREI ECHAVARRIA VALDEZ</v>
      </c>
      <c r="D379" s="17" t="str">
        <f>[1]Hoja1!H374</f>
        <v xml:space="preserve">CHOFER II                               </v>
      </c>
      <c r="E379" s="16" t="s">
        <v>1902</v>
      </c>
      <c r="F379" s="16" t="str">
        <f>[1]Hoja1!AH374</f>
        <v xml:space="preserve">Masculino </v>
      </c>
      <c r="G379" s="18">
        <f>[1]Hoja1!K374</f>
        <v>25000</v>
      </c>
      <c r="H379" s="18">
        <f>[1]Hoja1!U374</f>
        <v>0</v>
      </c>
      <c r="I379" s="18">
        <f>[1]Hoja1!V374</f>
        <v>717.5</v>
      </c>
      <c r="J379" s="18">
        <f>[1]Hoja1!W374</f>
        <v>760</v>
      </c>
      <c r="K379" s="18">
        <f>[1]Hoja1!X374</f>
        <v>3430.92</v>
      </c>
      <c r="L379" s="18">
        <f>[1]Hoja1!Y374</f>
        <v>0</v>
      </c>
      <c r="M379" s="19">
        <f>[1]Hoja1!Z374</f>
        <v>5000</v>
      </c>
      <c r="N379" s="20">
        <f>[1]Hoja1!AC374</f>
        <v>0</v>
      </c>
      <c r="O379" s="20">
        <f>[1]Hoja1!AA374</f>
        <v>0</v>
      </c>
      <c r="P379" s="19">
        <f>[1]Hoja1!AE374</f>
        <v>9908.42</v>
      </c>
      <c r="Q379" s="19">
        <f>[1]Hoja1!AF374</f>
        <v>15091.58</v>
      </c>
    </row>
    <row r="380" spans="1:17" s="21" customFormat="1" ht="18" customHeight="1">
      <c r="A380" s="22">
        <v>374</v>
      </c>
      <c r="B380" s="16" t="str">
        <f>[1]Hoja1!G375</f>
        <v xml:space="preserve">14.4-DPTO. DE TRANSPORTACION                                                    </v>
      </c>
      <c r="C380" s="17" t="str">
        <f>[1]Hoja1!A375</f>
        <v>YGNACIO NICOLAS PERALTA</v>
      </c>
      <c r="D380" s="17" t="str">
        <f>[1]Hoja1!H375</f>
        <v xml:space="preserve">CHOFER I                                </v>
      </c>
      <c r="E380" s="16" t="s">
        <v>1902</v>
      </c>
      <c r="F380" s="16" t="str">
        <f>[1]Hoja1!AH375</f>
        <v xml:space="preserve">Masculino </v>
      </c>
      <c r="G380" s="18">
        <f>[1]Hoja1!K375</f>
        <v>25000</v>
      </c>
      <c r="H380" s="18">
        <f>[1]Hoja1!U375</f>
        <v>0</v>
      </c>
      <c r="I380" s="18">
        <f>[1]Hoja1!V375</f>
        <v>717.5</v>
      </c>
      <c r="J380" s="18">
        <f>[1]Hoja1!W375</f>
        <v>760</v>
      </c>
      <c r="K380" s="18">
        <f>[1]Hoja1!X375</f>
        <v>0</v>
      </c>
      <c r="L380" s="18">
        <f>[1]Hoja1!Y375</f>
        <v>0</v>
      </c>
      <c r="M380" s="19">
        <f>[1]Hoja1!Z375</f>
        <v>0</v>
      </c>
      <c r="N380" s="20">
        <f>[1]Hoja1!AC375</f>
        <v>0</v>
      </c>
      <c r="O380" s="20">
        <f>[1]Hoja1!AA375</f>
        <v>0</v>
      </c>
      <c r="P380" s="19">
        <f>[1]Hoja1!AE375</f>
        <v>1477.5</v>
      </c>
      <c r="Q380" s="19">
        <f>[1]Hoja1!AF375</f>
        <v>23522.5</v>
      </c>
    </row>
    <row r="381" spans="1:17" s="21" customFormat="1" ht="18" customHeight="1">
      <c r="A381" s="15">
        <v>375</v>
      </c>
      <c r="B381" s="16" t="str">
        <f>[1]Hoja1!G376</f>
        <v xml:space="preserve">14.4-DPTO. DE TRANSPORTACION                                                    </v>
      </c>
      <c r="C381" s="17" t="str">
        <f>[1]Hoja1!A376</f>
        <v>YUNIOR MANUEL RODRIGUEZ TORIBIO</v>
      </c>
      <c r="D381" s="17" t="str">
        <f>[1]Hoja1!H376</f>
        <v xml:space="preserve">CHOFER I                                </v>
      </c>
      <c r="E381" s="16" t="s">
        <v>1902</v>
      </c>
      <c r="F381" s="16" t="str">
        <f>[1]Hoja1!AH376</f>
        <v xml:space="preserve">Masculino </v>
      </c>
      <c r="G381" s="18">
        <f>[1]Hoja1!K376</f>
        <v>25000</v>
      </c>
      <c r="H381" s="18">
        <f>[1]Hoja1!U376</f>
        <v>0</v>
      </c>
      <c r="I381" s="18">
        <f>[1]Hoja1!V376</f>
        <v>717.5</v>
      </c>
      <c r="J381" s="18">
        <f>[1]Hoja1!W376</f>
        <v>760</v>
      </c>
      <c r="K381" s="18">
        <f>[1]Hoja1!X376</f>
        <v>0</v>
      </c>
      <c r="L381" s="18">
        <f>[1]Hoja1!Y376</f>
        <v>0</v>
      </c>
      <c r="M381" s="19">
        <f>[1]Hoja1!Z376</f>
        <v>0</v>
      </c>
      <c r="N381" s="20">
        <f>[1]Hoja1!AC376</f>
        <v>0</v>
      </c>
      <c r="O381" s="20">
        <f>[1]Hoja1!AA376</f>
        <v>0</v>
      </c>
      <c r="P381" s="19">
        <f>[1]Hoja1!AE376</f>
        <v>1477.5</v>
      </c>
      <c r="Q381" s="19">
        <f>[1]Hoja1!AF376</f>
        <v>23522.5</v>
      </c>
    </row>
    <row r="382" spans="1:17" s="21" customFormat="1" ht="18" customHeight="1">
      <c r="A382" s="15">
        <v>376</v>
      </c>
      <c r="B382" s="16" t="str">
        <f>[1]Hoja1!G377</f>
        <v xml:space="preserve">15-SUB-SEC. DE APOYO MNCPL AL DES. SOC.                                         </v>
      </c>
      <c r="C382" s="17" t="str">
        <f>[1]Hoja1!A377</f>
        <v>ANGEL VALENTIN MERCEDES TEJADA</v>
      </c>
      <c r="D382" s="17" t="str">
        <f>[1]Hoja1!H377</f>
        <v xml:space="preserve">SUB-SECRETARIO(A)                       </v>
      </c>
      <c r="E382" s="16" t="s">
        <v>1902</v>
      </c>
      <c r="F382" s="16" t="str">
        <f>[1]Hoja1!AH377</f>
        <v xml:space="preserve">Masculino </v>
      </c>
      <c r="G382" s="18">
        <f>[1]Hoja1!K377</f>
        <v>190000</v>
      </c>
      <c r="H382" s="18">
        <f>[1]Hoja1!U377</f>
        <v>33275.69</v>
      </c>
      <c r="I382" s="18">
        <f>[1]Hoja1!V377</f>
        <v>5453</v>
      </c>
      <c r="J382" s="18">
        <f>[1]Hoja1!W377</f>
        <v>5776</v>
      </c>
      <c r="K382" s="18">
        <f>[1]Hoja1!X377</f>
        <v>0</v>
      </c>
      <c r="L382" s="18">
        <f>[1]Hoja1!Y377</f>
        <v>0</v>
      </c>
      <c r="M382" s="19">
        <f>[1]Hoja1!Z377</f>
        <v>0</v>
      </c>
      <c r="N382" s="20">
        <f>[1]Hoja1!AC377</f>
        <v>0</v>
      </c>
      <c r="O382" s="20">
        <f>[1]Hoja1!AA377</f>
        <v>0</v>
      </c>
      <c r="P382" s="19">
        <f>[1]Hoja1!AE377</f>
        <v>44504.69</v>
      </c>
      <c r="Q382" s="19">
        <f>[1]Hoja1!AF377</f>
        <v>145495.31</v>
      </c>
    </row>
    <row r="383" spans="1:17" s="21" customFormat="1" ht="18" customHeight="1">
      <c r="A383" s="15">
        <v>377</v>
      </c>
      <c r="B383" s="16" t="str">
        <f>[1]Hoja1!G378</f>
        <v xml:space="preserve">15-SUB-SEC. DE APOYO MNCPL AL DES. SOC.                                         </v>
      </c>
      <c r="C383" s="17" t="str">
        <f>[1]Hoja1!A378</f>
        <v>JUAN AGUSTIN CABRERA CRUZ</v>
      </c>
      <c r="D383" s="17" t="str">
        <f>[1]Hoja1!H378</f>
        <v xml:space="preserve">ASISTENTE                               </v>
      </c>
      <c r="E383" s="16" t="s">
        <v>1902</v>
      </c>
      <c r="F383" s="16" t="str">
        <f>[1]Hoja1!AH378</f>
        <v xml:space="preserve">Masculino </v>
      </c>
      <c r="G383" s="18">
        <f>[1]Hoja1!K378</f>
        <v>60000</v>
      </c>
      <c r="H383" s="18">
        <f>[1]Hoja1!U378</f>
        <v>3486.65</v>
      </c>
      <c r="I383" s="18">
        <f>[1]Hoja1!V378</f>
        <v>1722</v>
      </c>
      <c r="J383" s="18">
        <f>[1]Hoja1!W378</f>
        <v>1824</v>
      </c>
      <c r="K383" s="18">
        <f>[1]Hoja1!X378</f>
        <v>0</v>
      </c>
      <c r="L383" s="18">
        <f>[1]Hoja1!Y378</f>
        <v>0</v>
      </c>
      <c r="M383" s="19">
        <f>[1]Hoja1!Z378</f>
        <v>0</v>
      </c>
      <c r="N383" s="20">
        <f>[1]Hoja1!AC378</f>
        <v>0</v>
      </c>
      <c r="O383" s="20">
        <f>[1]Hoja1!AA378</f>
        <v>0</v>
      </c>
      <c r="P383" s="19">
        <f>[1]Hoja1!AE378</f>
        <v>7032.65</v>
      </c>
      <c r="Q383" s="19">
        <f>[1]Hoja1!AF378</f>
        <v>52967.35</v>
      </c>
    </row>
    <row r="384" spans="1:17" s="21" customFormat="1" ht="18" customHeight="1">
      <c r="A384" s="22">
        <v>378</v>
      </c>
      <c r="B384" s="16" t="str">
        <f>[1]Hoja1!G379</f>
        <v xml:space="preserve">16-DIR.  DE CAP. Y FORM. PARA LOS GOB. LOC.                                     </v>
      </c>
      <c r="C384" s="17" t="str">
        <f>[1]Hoja1!A379</f>
        <v xml:space="preserve"> CLAUDIO LUGO PEREZ</v>
      </c>
      <c r="D384" s="17" t="str">
        <f>[1]Hoja1!H379</f>
        <v xml:space="preserve">DIRECTOR(A)                             </v>
      </c>
      <c r="E384" s="16" t="s">
        <v>1902</v>
      </c>
      <c r="F384" s="16" t="str">
        <f>[1]Hoja1!AH379</f>
        <v xml:space="preserve">Masculino </v>
      </c>
      <c r="G384" s="18">
        <f>[1]Hoja1!K379</f>
        <v>150000</v>
      </c>
      <c r="H384" s="18">
        <f>[1]Hoja1!U379</f>
        <v>23866.69</v>
      </c>
      <c r="I384" s="18">
        <f>[1]Hoja1!V379</f>
        <v>4305</v>
      </c>
      <c r="J384" s="18">
        <f>[1]Hoja1!W379</f>
        <v>4560</v>
      </c>
      <c r="K384" s="18">
        <f>[1]Hoja1!X379</f>
        <v>0</v>
      </c>
      <c r="L384" s="18">
        <f>[1]Hoja1!Y379</f>
        <v>2699.26</v>
      </c>
      <c r="M384" s="19">
        <f>[1]Hoja1!Z379</f>
        <v>63429.26</v>
      </c>
      <c r="N384" s="20">
        <f>[1]Hoja1!AC379</f>
        <v>0</v>
      </c>
      <c r="O384" s="20">
        <f>[1]Hoja1!AA379</f>
        <v>100</v>
      </c>
      <c r="P384" s="19">
        <f>[1]Hoja1!AE379</f>
        <v>98960.21</v>
      </c>
      <c r="Q384" s="19">
        <f>[1]Hoja1!AF379</f>
        <v>51039.79</v>
      </c>
    </row>
    <row r="385" spans="1:17" s="21" customFormat="1" ht="18" customHeight="1">
      <c r="A385" s="15">
        <v>379</v>
      </c>
      <c r="B385" s="16" t="str">
        <f>[1]Hoja1!G380</f>
        <v xml:space="preserve">16-DIR.  DE CAP. Y FORM. PARA LOS GOB. LOC.                                     </v>
      </c>
      <c r="C385" s="17" t="str">
        <f>[1]Hoja1!A380</f>
        <v>AMARILIS HEREDIA HEREDIA</v>
      </c>
      <c r="D385" s="17" t="str">
        <f>[1]Hoja1!H380</f>
        <v xml:space="preserve">CONSERJE                                </v>
      </c>
      <c r="E385" s="16" t="s">
        <v>1903</v>
      </c>
      <c r="F385" s="16" t="str">
        <f>[1]Hoja1!AH380</f>
        <v xml:space="preserve">Femenino  </v>
      </c>
      <c r="G385" s="18">
        <f>[1]Hoja1!K380</f>
        <v>21000</v>
      </c>
      <c r="H385" s="18">
        <f>[1]Hoja1!U380</f>
        <v>0</v>
      </c>
      <c r="I385" s="18">
        <f>[1]Hoja1!V380</f>
        <v>602.70000000000005</v>
      </c>
      <c r="J385" s="18">
        <f>[1]Hoja1!W380</f>
        <v>638.4</v>
      </c>
      <c r="K385" s="18">
        <f>[1]Hoja1!X380</f>
        <v>0</v>
      </c>
      <c r="L385" s="18">
        <f>[1]Hoja1!Y380</f>
        <v>0</v>
      </c>
      <c r="M385" s="19">
        <f>[1]Hoja1!Z380</f>
        <v>9077.36</v>
      </c>
      <c r="N385" s="20">
        <f>[1]Hoja1!AC380</f>
        <v>0</v>
      </c>
      <c r="O385" s="20">
        <f>[1]Hoja1!AA380</f>
        <v>0</v>
      </c>
      <c r="P385" s="19">
        <f>[1]Hoja1!AE380</f>
        <v>10318.459999999999</v>
      </c>
      <c r="Q385" s="19">
        <f>[1]Hoja1!AF380</f>
        <v>10681.54</v>
      </c>
    </row>
    <row r="386" spans="1:17" s="21" customFormat="1" ht="18" customHeight="1">
      <c r="A386" s="15">
        <v>380</v>
      </c>
      <c r="B386" s="16" t="str">
        <f>[1]Hoja1!G381</f>
        <v xml:space="preserve">16-DIR.  DE CAP. Y FORM. PARA LOS GOB. LOC.                                     </v>
      </c>
      <c r="C386" s="17" t="str">
        <f>[1]Hoja1!A381</f>
        <v>ANA CELIA LESPIN GIL</v>
      </c>
      <c r="D386" s="17" t="str">
        <f>[1]Hoja1!H381</f>
        <v xml:space="preserve">COORDINADOR(A)                          </v>
      </c>
      <c r="E386" s="16" t="s">
        <v>1902</v>
      </c>
      <c r="F386" s="16" t="str">
        <f>[1]Hoja1!AH381</f>
        <v xml:space="preserve">Femenino  </v>
      </c>
      <c r="G386" s="18">
        <f>[1]Hoja1!K381</f>
        <v>80000</v>
      </c>
      <c r="H386" s="18">
        <f>[1]Hoja1!U381</f>
        <v>7400.94</v>
      </c>
      <c r="I386" s="18">
        <f>[1]Hoja1!V381</f>
        <v>2296</v>
      </c>
      <c r="J386" s="18">
        <f>[1]Hoja1!W381</f>
        <v>2432</v>
      </c>
      <c r="K386" s="18">
        <f>[1]Hoja1!X381</f>
        <v>0</v>
      </c>
      <c r="L386" s="18">
        <f>[1]Hoja1!Y381</f>
        <v>4048.89</v>
      </c>
      <c r="M386" s="19">
        <f>[1]Hoja1!Z381</f>
        <v>0</v>
      </c>
      <c r="N386" s="20">
        <f>[1]Hoja1!AC381</f>
        <v>0</v>
      </c>
      <c r="O386" s="20">
        <f>[1]Hoja1!AA381</f>
        <v>100</v>
      </c>
      <c r="P386" s="19">
        <f>[1]Hoja1!AE381</f>
        <v>16277.83</v>
      </c>
      <c r="Q386" s="19">
        <f>[1]Hoja1!AF381</f>
        <v>63722.17</v>
      </c>
    </row>
    <row r="387" spans="1:17" s="21" customFormat="1" ht="18" customHeight="1">
      <c r="A387" s="15">
        <v>381</v>
      </c>
      <c r="B387" s="16" t="str">
        <f>[1]Hoja1!G382</f>
        <v xml:space="preserve">16-DIR.  DE CAP. Y FORM. PARA LOS GOB. LOC.                                     </v>
      </c>
      <c r="C387" s="17" t="str">
        <f>[1]Hoja1!A382</f>
        <v>EDWING FRANCISCO JIMENEZ CORDERO</v>
      </c>
      <c r="D387" s="17" t="str">
        <f>[1]Hoja1!H382</f>
        <v xml:space="preserve">ENC. AULA VIRTUAL                       </v>
      </c>
      <c r="E387" s="16" t="s">
        <v>1902</v>
      </c>
      <c r="F387" s="16" t="str">
        <f>[1]Hoja1!AH382</f>
        <v xml:space="preserve">Masculino </v>
      </c>
      <c r="G387" s="18">
        <f>[1]Hoja1!K382</f>
        <v>95000</v>
      </c>
      <c r="H387" s="18">
        <f>[1]Hoja1!U382</f>
        <v>10929.31</v>
      </c>
      <c r="I387" s="18">
        <f>[1]Hoja1!V382</f>
        <v>2726.5</v>
      </c>
      <c r="J387" s="18">
        <f>[1]Hoja1!W382</f>
        <v>2888</v>
      </c>
      <c r="K387" s="18">
        <f>[1]Hoja1!X382</f>
        <v>0</v>
      </c>
      <c r="L387" s="18">
        <f>[1]Hoja1!Y382</f>
        <v>0</v>
      </c>
      <c r="M387" s="19">
        <f>[1]Hoja1!Z382</f>
        <v>0</v>
      </c>
      <c r="N387" s="20">
        <f>[1]Hoja1!AC382</f>
        <v>0</v>
      </c>
      <c r="O387" s="20">
        <f>[1]Hoja1!AA382</f>
        <v>0</v>
      </c>
      <c r="P387" s="19">
        <f>[1]Hoja1!AE382</f>
        <v>16543.810000000001</v>
      </c>
      <c r="Q387" s="19">
        <f>[1]Hoja1!AF382</f>
        <v>78456.19</v>
      </c>
    </row>
    <row r="388" spans="1:17" s="21" customFormat="1" ht="18" customHeight="1">
      <c r="A388" s="22">
        <v>382</v>
      </c>
      <c r="B388" s="16" t="str">
        <f>[1]Hoja1!G383</f>
        <v xml:space="preserve">16-DIR.  DE CAP. Y FORM. PARA LOS GOB. LOC.                                     </v>
      </c>
      <c r="C388" s="17" t="str">
        <f>[1]Hoja1!A383</f>
        <v>MAHOLY VALDEZ POZO</v>
      </c>
      <c r="D388" s="17" t="str">
        <f>[1]Hoja1!H383</f>
        <v xml:space="preserve">ANALISTA                                </v>
      </c>
      <c r="E388" s="16" t="s">
        <v>1902</v>
      </c>
      <c r="F388" s="16" t="str">
        <f>[1]Hoja1!AH383</f>
        <v xml:space="preserve">Femenino  </v>
      </c>
      <c r="G388" s="18">
        <f>[1]Hoja1!K383</f>
        <v>50000</v>
      </c>
      <c r="H388" s="18">
        <f>[1]Hoja1!U383</f>
        <v>1854</v>
      </c>
      <c r="I388" s="18">
        <f>[1]Hoja1!V383</f>
        <v>1435</v>
      </c>
      <c r="J388" s="18">
        <f>[1]Hoja1!W383</f>
        <v>1520</v>
      </c>
      <c r="K388" s="18">
        <f>[1]Hoja1!X383</f>
        <v>0</v>
      </c>
      <c r="L388" s="18">
        <f>[1]Hoja1!Y383</f>
        <v>5842.8</v>
      </c>
      <c r="M388" s="19">
        <f>[1]Hoja1!Z383</f>
        <v>4902.83</v>
      </c>
      <c r="N388" s="20">
        <f>[1]Hoja1!AC383</f>
        <v>0</v>
      </c>
      <c r="O388" s="20">
        <f>[1]Hoja1!AA383</f>
        <v>0</v>
      </c>
      <c r="P388" s="19">
        <f>[1]Hoja1!AE383</f>
        <v>15554.63</v>
      </c>
      <c r="Q388" s="19">
        <f>[1]Hoja1!AF383</f>
        <v>34445.370000000003</v>
      </c>
    </row>
    <row r="389" spans="1:17" s="21" customFormat="1" ht="18" customHeight="1">
      <c r="A389" s="15">
        <v>383</v>
      </c>
      <c r="B389" s="16" t="str">
        <f>[1]Hoja1!G384</f>
        <v xml:space="preserve">16-DIR.  DE CAP. Y FORM. PARA LOS GOB. LOC.                                     </v>
      </c>
      <c r="C389" s="17" t="str">
        <f>[1]Hoja1!A384</f>
        <v>MAITEE LISBETH FELIZ BARRERA</v>
      </c>
      <c r="D389" s="17" t="str">
        <f>[1]Hoja1!H384</f>
        <v xml:space="preserve">SECRETARIO(A) EJEC.                     </v>
      </c>
      <c r="E389" s="16" t="s">
        <v>1902</v>
      </c>
      <c r="F389" s="16" t="str">
        <f>[1]Hoja1!AH384</f>
        <v xml:space="preserve">Femenino  </v>
      </c>
      <c r="G389" s="18">
        <f>[1]Hoja1!K384</f>
        <v>30000</v>
      </c>
      <c r="H389" s="18">
        <f>[1]Hoja1!U384</f>
        <v>0</v>
      </c>
      <c r="I389" s="18">
        <f>[1]Hoja1!V384</f>
        <v>861</v>
      </c>
      <c r="J389" s="18">
        <f>[1]Hoja1!W384</f>
        <v>912</v>
      </c>
      <c r="K389" s="18">
        <f>[1]Hoja1!X384</f>
        <v>0</v>
      </c>
      <c r="L389" s="18">
        <f>[1]Hoja1!Y384</f>
        <v>1496.06</v>
      </c>
      <c r="M389" s="19">
        <f>[1]Hoja1!Z384</f>
        <v>11817.88</v>
      </c>
      <c r="N389" s="20">
        <f>[1]Hoja1!AC384</f>
        <v>0</v>
      </c>
      <c r="O389" s="20">
        <f>[1]Hoja1!AA384</f>
        <v>50</v>
      </c>
      <c r="P389" s="19">
        <f>[1]Hoja1!AE384</f>
        <v>15136.94</v>
      </c>
      <c r="Q389" s="19">
        <f>[1]Hoja1!AF384</f>
        <v>14863.06</v>
      </c>
    </row>
    <row r="390" spans="1:17" s="21" customFormat="1" ht="18" customHeight="1">
      <c r="A390" s="15">
        <v>384</v>
      </c>
      <c r="B390" s="16" t="str">
        <f>[1]Hoja1!G385</f>
        <v xml:space="preserve">16-DIR.  DE CAP. Y FORM. PARA LOS GOB. LOC.                                     </v>
      </c>
      <c r="C390" s="17" t="str">
        <f>[1]Hoja1!A385</f>
        <v>PABLO ALBERTO BAUTISTA GALVAN</v>
      </c>
      <c r="D390" s="17" t="str">
        <f>[1]Hoja1!H385</f>
        <v xml:space="preserve">AUXILIAR ADMINISTRATIVO                 </v>
      </c>
      <c r="E390" s="16" t="s">
        <v>1902</v>
      </c>
      <c r="F390" s="16" t="str">
        <f>[1]Hoja1!AH385</f>
        <v xml:space="preserve">Masculino </v>
      </c>
      <c r="G390" s="18">
        <f>[1]Hoja1!K385</f>
        <v>30000</v>
      </c>
      <c r="H390" s="18">
        <f>[1]Hoja1!U385</f>
        <v>0</v>
      </c>
      <c r="I390" s="18">
        <f>[1]Hoja1!V385</f>
        <v>861</v>
      </c>
      <c r="J390" s="18">
        <f>[1]Hoja1!W385</f>
        <v>912</v>
      </c>
      <c r="K390" s="18">
        <f>[1]Hoja1!X385</f>
        <v>0</v>
      </c>
      <c r="L390" s="18">
        <f>[1]Hoja1!Y385</f>
        <v>0</v>
      </c>
      <c r="M390" s="19">
        <f>[1]Hoja1!Z385</f>
        <v>7004.28</v>
      </c>
      <c r="N390" s="20">
        <f>[1]Hoja1!AC385</f>
        <v>0</v>
      </c>
      <c r="O390" s="20">
        <f>[1]Hoja1!AA385</f>
        <v>0</v>
      </c>
      <c r="P390" s="19">
        <f>[1]Hoja1!AE385</f>
        <v>8777.2800000000007</v>
      </c>
      <c r="Q390" s="19">
        <f>[1]Hoja1!AF385</f>
        <v>21222.720000000001</v>
      </c>
    </row>
    <row r="391" spans="1:17" s="21" customFormat="1" ht="18" customHeight="1">
      <c r="A391" s="15">
        <v>385</v>
      </c>
      <c r="B391" s="16" t="str">
        <f>[1]Hoja1!G386</f>
        <v xml:space="preserve">16-DIR.  DE CAP. Y FORM. PARA LOS GOB. LOC.                                     </v>
      </c>
      <c r="C391" s="17" t="str">
        <f>[1]Hoja1!A386</f>
        <v>SALVADOR ANTONIO ESPINAL FERNANDEZ</v>
      </c>
      <c r="D391" s="17" t="str">
        <f>[1]Hoja1!H386</f>
        <v xml:space="preserve">ASESOR(A)                               </v>
      </c>
      <c r="E391" s="16" t="s">
        <v>1902</v>
      </c>
      <c r="F391" s="16" t="str">
        <f>[1]Hoja1!AH386</f>
        <v xml:space="preserve">Masculino </v>
      </c>
      <c r="G391" s="18">
        <f>[1]Hoja1!K386</f>
        <v>90000</v>
      </c>
      <c r="H391" s="18">
        <f>[1]Hoja1!U386</f>
        <v>9753.19</v>
      </c>
      <c r="I391" s="18">
        <f>[1]Hoja1!V386</f>
        <v>2583</v>
      </c>
      <c r="J391" s="18">
        <f>[1]Hoja1!W386</f>
        <v>2736</v>
      </c>
      <c r="K391" s="18">
        <f>[1]Hoja1!X386</f>
        <v>0</v>
      </c>
      <c r="L391" s="18">
        <f>[1]Hoja1!Y386</f>
        <v>0</v>
      </c>
      <c r="M391" s="19">
        <f>[1]Hoja1!Z386</f>
        <v>0</v>
      </c>
      <c r="N391" s="20">
        <f>[1]Hoja1!AC386</f>
        <v>0</v>
      </c>
      <c r="O391" s="20">
        <f>[1]Hoja1!AA386</f>
        <v>0</v>
      </c>
      <c r="P391" s="19">
        <f>[1]Hoja1!AE386</f>
        <v>15072.19</v>
      </c>
      <c r="Q391" s="19">
        <f>[1]Hoja1!AF386</f>
        <v>74927.81</v>
      </c>
    </row>
    <row r="392" spans="1:17" s="21" customFormat="1" ht="18" customHeight="1">
      <c r="A392" s="22">
        <v>386</v>
      </c>
      <c r="B392" s="16" t="str">
        <f>[1]Hoja1!G387</f>
        <v xml:space="preserve">16-DIR.  DE CAP. Y FORM. PARA LOS GOB. LOC.                                     </v>
      </c>
      <c r="C392" s="17" t="str">
        <f>[1]Hoja1!A387</f>
        <v>YEISI BIENVENIDA REYES MATOS</v>
      </c>
      <c r="D392" s="17" t="str">
        <f>[1]Hoja1!H387</f>
        <v xml:space="preserve">TECNICO ADMINISTRATIVO                  </v>
      </c>
      <c r="E392" s="16" t="s">
        <v>1902</v>
      </c>
      <c r="F392" s="16" t="str">
        <f>[1]Hoja1!AH387</f>
        <v xml:space="preserve">Femenino  </v>
      </c>
      <c r="G392" s="18">
        <f>[1]Hoja1!K387</f>
        <v>46000</v>
      </c>
      <c r="H392" s="18">
        <f>[1]Hoja1!U387</f>
        <v>1289.46</v>
      </c>
      <c r="I392" s="18">
        <f>[1]Hoja1!V387</f>
        <v>1320.2</v>
      </c>
      <c r="J392" s="18">
        <f>[1]Hoja1!W387</f>
        <v>1398.4</v>
      </c>
      <c r="K392" s="18">
        <f>[1]Hoja1!X387</f>
        <v>0</v>
      </c>
      <c r="L392" s="18">
        <f>[1]Hoja1!Y387</f>
        <v>0</v>
      </c>
      <c r="M392" s="19">
        <f>[1]Hoja1!Z387</f>
        <v>2000</v>
      </c>
      <c r="N392" s="20">
        <f>[1]Hoja1!AC387</f>
        <v>0</v>
      </c>
      <c r="O392" s="20">
        <f>[1]Hoja1!AA387</f>
        <v>100</v>
      </c>
      <c r="P392" s="19">
        <f>[1]Hoja1!AE387</f>
        <v>6108.06</v>
      </c>
      <c r="Q392" s="19">
        <f>[1]Hoja1!AF387</f>
        <v>39891.94</v>
      </c>
    </row>
    <row r="393" spans="1:17" s="21" customFormat="1" ht="18" customHeight="1">
      <c r="A393" s="15">
        <v>387</v>
      </c>
      <c r="B393" s="16" t="str">
        <f>[1]Hoja1!G388</f>
        <v xml:space="preserve">20-DPTO. DE RESIDUOS SOLIDOS                                                    </v>
      </c>
      <c r="C393" s="17" t="str">
        <f>[1]Hoja1!A388</f>
        <v xml:space="preserve"> BEATRIZ ALCANTARA COLON</v>
      </c>
      <c r="D393" s="17" t="str">
        <f>[1]Hoja1!H388</f>
        <v xml:space="preserve">ENCARGADO(A)                            </v>
      </c>
      <c r="E393" s="16" t="s">
        <v>1902</v>
      </c>
      <c r="F393" s="16" t="str">
        <f>[1]Hoja1!AH388</f>
        <v xml:space="preserve">Femenino  </v>
      </c>
      <c r="G393" s="18">
        <f>[1]Hoja1!K388</f>
        <v>100000</v>
      </c>
      <c r="H393" s="18">
        <f>[1]Hoja1!U388</f>
        <v>11676.57</v>
      </c>
      <c r="I393" s="18">
        <f>[1]Hoja1!V388</f>
        <v>2870</v>
      </c>
      <c r="J393" s="18">
        <f>[1]Hoja1!W388</f>
        <v>3040</v>
      </c>
      <c r="K393" s="18">
        <f>[1]Hoja1!X388</f>
        <v>1715.46</v>
      </c>
      <c r="L393" s="18">
        <f>[1]Hoja1!Y388</f>
        <v>0</v>
      </c>
      <c r="M393" s="19">
        <f>[1]Hoja1!Z388</f>
        <v>63457.83</v>
      </c>
      <c r="N393" s="20">
        <f>[1]Hoja1!AC388</f>
        <v>0</v>
      </c>
      <c r="O393" s="20">
        <f>[1]Hoja1!AA388</f>
        <v>0</v>
      </c>
      <c r="P393" s="19">
        <f>[1]Hoja1!AE388</f>
        <v>82759.86</v>
      </c>
      <c r="Q393" s="19">
        <f>[1]Hoja1!AF388</f>
        <v>17240.14</v>
      </c>
    </row>
    <row r="394" spans="1:17" s="21" customFormat="1" ht="18" customHeight="1">
      <c r="A394" s="15">
        <v>388</v>
      </c>
      <c r="B394" s="16" t="str">
        <f>[1]Hoja1!G389</f>
        <v xml:space="preserve">20-DPTO. DE RESIDUOS SOLIDOS                                                    </v>
      </c>
      <c r="C394" s="17" t="str">
        <f>[1]Hoja1!A389</f>
        <v>JOSE MANUEL GENAO MARTE</v>
      </c>
      <c r="D394" s="17" t="str">
        <f>[1]Hoja1!H389</f>
        <v xml:space="preserve">FACILITADOR(A) PROV- LA VEGA            </v>
      </c>
      <c r="E394" s="16" t="s">
        <v>1902</v>
      </c>
      <c r="F394" s="16" t="str">
        <f>[1]Hoja1!AH389</f>
        <v xml:space="preserve">Masculino </v>
      </c>
      <c r="G394" s="18">
        <f>[1]Hoja1!K389</f>
        <v>40000</v>
      </c>
      <c r="H394" s="18">
        <f>[1]Hoja1!U389</f>
        <v>185.33</v>
      </c>
      <c r="I394" s="18">
        <f>[1]Hoja1!V389</f>
        <v>1148</v>
      </c>
      <c r="J394" s="18">
        <f>[1]Hoja1!W389</f>
        <v>1216</v>
      </c>
      <c r="K394" s="18">
        <f>[1]Hoja1!X389</f>
        <v>1715.46</v>
      </c>
      <c r="L394" s="18">
        <f>[1]Hoja1!Y389</f>
        <v>0</v>
      </c>
      <c r="M394" s="19">
        <f>[1]Hoja1!Z389</f>
        <v>0</v>
      </c>
      <c r="N394" s="20">
        <f>[1]Hoja1!AC389</f>
        <v>0</v>
      </c>
      <c r="O394" s="20">
        <f>[1]Hoja1!AA389</f>
        <v>0</v>
      </c>
      <c r="P394" s="19">
        <f>[1]Hoja1!AE389</f>
        <v>4264.79</v>
      </c>
      <c r="Q394" s="19">
        <f>[1]Hoja1!AF389</f>
        <v>35735.21</v>
      </c>
    </row>
    <row r="395" spans="1:17" s="21" customFormat="1" ht="18" customHeight="1">
      <c r="A395" s="15">
        <v>389</v>
      </c>
      <c r="B395" s="16" t="str">
        <f>[1]Hoja1!G390</f>
        <v xml:space="preserve">20-DPTO. DE RESIDUOS SOLIDOS                                                    </v>
      </c>
      <c r="C395" s="17" t="str">
        <f>[1]Hoja1!A390</f>
        <v>SANDRA MARIBEL HERNANDEZ ZAPATA</v>
      </c>
      <c r="D395" s="17" t="str">
        <f>[1]Hoja1!H390</f>
        <v xml:space="preserve">FACILITADOR(A)                          </v>
      </c>
      <c r="E395" s="16" t="s">
        <v>1902</v>
      </c>
      <c r="F395" s="16" t="str">
        <f>[1]Hoja1!AH390</f>
        <v xml:space="preserve">Femenino  </v>
      </c>
      <c r="G395" s="18">
        <f>[1]Hoja1!K390</f>
        <v>25000</v>
      </c>
      <c r="H395" s="18">
        <f>[1]Hoja1!U390</f>
        <v>0</v>
      </c>
      <c r="I395" s="18">
        <f>[1]Hoja1!V390</f>
        <v>717.5</v>
      </c>
      <c r="J395" s="18">
        <f>[1]Hoja1!W390</f>
        <v>760</v>
      </c>
      <c r="K395" s="18">
        <f>[1]Hoja1!X390</f>
        <v>0</v>
      </c>
      <c r="L395" s="18">
        <f>[1]Hoja1!Y390</f>
        <v>0</v>
      </c>
      <c r="M395" s="19">
        <f>[1]Hoja1!Z390</f>
        <v>1500</v>
      </c>
      <c r="N395" s="20">
        <f>[1]Hoja1!AC390</f>
        <v>0</v>
      </c>
      <c r="O395" s="20">
        <f>[1]Hoja1!AA390</f>
        <v>0</v>
      </c>
      <c r="P395" s="19">
        <f>[1]Hoja1!AE390</f>
        <v>2977.5</v>
      </c>
      <c r="Q395" s="19">
        <f>[1]Hoja1!AF390</f>
        <v>22022.5</v>
      </c>
    </row>
    <row r="396" spans="1:17" s="21" customFormat="1" ht="18" customHeight="1">
      <c r="A396" s="22">
        <v>390</v>
      </c>
      <c r="B396" s="16" t="str">
        <f>[1]Hoja1!G391</f>
        <v xml:space="preserve">15.2-DEPARTAMENTO DE LA JUVENTUD                                                </v>
      </c>
      <c r="C396" s="17" t="str">
        <f>[1]Hoja1!A391</f>
        <v>FRANCINI LOPEZ SANTANA</v>
      </c>
      <c r="D396" s="17" t="str">
        <f>[1]Hoja1!H391</f>
        <v xml:space="preserve">ENCARGADO(A)                            </v>
      </c>
      <c r="E396" s="16" t="s">
        <v>1902</v>
      </c>
      <c r="F396" s="16" t="str">
        <f>[1]Hoja1!AH391</f>
        <v xml:space="preserve">Femenino  </v>
      </c>
      <c r="G396" s="18">
        <f>[1]Hoja1!K391</f>
        <v>65000</v>
      </c>
      <c r="H396" s="18">
        <f>[1]Hoja1!U391</f>
        <v>4084.46</v>
      </c>
      <c r="I396" s="18">
        <f>[1]Hoja1!V391</f>
        <v>1865.5</v>
      </c>
      <c r="J396" s="18">
        <f>[1]Hoja1!W391</f>
        <v>1976</v>
      </c>
      <c r="K396" s="18">
        <f>[1]Hoja1!X391</f>
        <v>1715.46</v>
      </c>
      <c r="L396" s="18">
        <f>[1]Hoja1!Y391</f>
        <v>0</v>
      </c>
      <c r="M396" s="19">
        <f>[1]Hoja1!Z391</f>
        <v>500</v>
      </c>
      <c r="N396" s="20">
        <f>[1]Hoja1!AC391</f>
        <v>0</v>
      </c>
      <c r="O396" s="20">
        <f>[1]Hoja1!AA391</f>
        <v>0</v>
      </c>
      <c r="P396" s="19">
        <f>[1]Hoja1!AE391</f>
        <v>10141.42</v>
      </c>
      <c r="Q396" s="19">
        <f>[1]Hoja1!AF391</f>
        <v>54858.58</v>
      </c>
    </row>
    <row r="397" spans="1:17" s="21" customFormat="1" ht="18" customHeight="1">
      <c r="A397" s="15">
        <v>391</v>
      </c>
      <c r="B397" s="16" t="str">
        <f>[1]Hoja1!G392</f>
        <v xml:space="preserve">15.2-DEPARTAMENTO DE LA JUVENTUD                                                </v>
      </c>
      <c r="C397" s="17" t="str">
        <f>[1]Hoja1!A392</f>
        <v>JOSE DANIEL PEÑA BARRIENTOS</v>
      </c>
      <c r="D397" s="17" t="str">
        <f>[1]Hoja1!H392</f>
        <v xml:space="preserve">AUXILIAR ADMINISTRATIVO                 </v>
      </c>
      <c r="E397" s="16" t="s">
        <v>1902</v>
      </c>
      <c r="F397" s="16" t="str">
        <f>[1]Hoja1!AH392</f>
        <v xml:space="preserve">Masculino </v>
      </c>
      <c r="G397" s="18">
        <f>[1]Hoja1!K392</f>
        <v>26000</v>
      </c>
      <c r="H397" s="18">
        <f>[1]Hoja1!U392</f>
        <v>0</v>
      </c>
      <c r="I397" s="18">
        <f>[1]Hoja1!V392</f>
        <v>746.2</v>
      </c>
      <c r="J397" s="18">
        <f>[1]Hoja1!W392</f>
        <v>790.4</v>
      </c>
      <c r="K397" s="18">
        <f>[1]Hoja1!X392</f>
        <v>0</v>
      </c>
      <c r="L397" s="18">
        <f>[1]Hoja1!Y392</f>
        <v>0</v>
      </c>
      <c r="M397" s="19">
        <f>[1]Hoja1!Z392</f>
        <v>0</v>
      </c>
      <c r="N397" s="20">
        <f>[1]Hoja1!AC392</f>
        <v>0</v>
      </c>
      <c r="O397" s="20">
        <f>[1]Hoja1!AA392</f>
        <v>0</v>
      </c>
      <c r="P397" s="19">
        <f>[1]Hoja1!AE392</f>
        <v>1536.6</v>
      </c>
      <c r="Q397" s="19">
        <f>[1]Hoja1!AF392</f>
        <v>24463.4</v>
      </c>
    </row>
    <row r="398" spans="1:17" s="21" customFormat="1" ht="18" customHeight="1">
      <c r="A398" s="15">
        <v>392</v>
      </c>
      <c r="B398" s="16" t="str">
        <f>[1]Hoja1!G393</f>
        <v xml:space="preserve">15.2-DEPARTAMENTO DE LA JUVENTUD                                                </v>
      </c>
      <c r="C398" s="17" t="str">
        <f>[1]Hoja1!A393</f>
        <v>NATALIE MICHELLE TAVAREZ ESTRELLA</v>
      </c>
      <c r="D398" s="17" t="str">
        <f>[1]Hoja1!H393</f>
        <v xml:space="preserve">TECNICO ADMINISTRATIVO                  </v>
      </c>
      <c r="E398" s="16" t="s">
        <v>1902</v>
      </c>
      <c r="F398" s="16" t="str">
        <f>[1]Hoja1!AH393</f>
        <v xml:space="preserve">Femenino  </v>
      </c>
      <c r="G398" s="18">
        <f>[1]Hoja1!K393</f>
        <v>36000</v>
      </c>
      <c r="H398" s="18">
        <f>[1]Hoja1!U393</f>
        <v>0</v>
      </c>
      <c r="I398" s="18">
        <f>[1]Hoja1!V393</f>
        <v>1033.2</v>
      </c>
      <c r="J398" s="18">
        <f>[1]Hoja1!W393</f>
        <v>1094.4000000000001</v>
      </c>
      <c r="K398" s="18">
        <f>[1]Hoja1!X393</f>
        <v>1715.46</v>
      </c>
      <c r="L398" s="18">
        <f>[1]Hoja1!Y393</f>
        <v>0</v>
      </c>
      <c r="M398" s="19">
        <f>[1]Hoja1!Z393</f>
        <v>3000</v>
      </c>
      <c r="N398" s="20">
        <f>[1]Hoja1!AC393</f>
        <v>0</v>
      </c>
      <c r="O398" s="20">
        <f>[1]Hoja1!AA393</f>
        <v>0</v>
      </c>
      <c r="P398" s="19">
        <f>[1]Hoja1!AE393</f>
        <v>6843.06</v>
      </c>
      <c r="Q398" s="19">
        <f>[1]Hoja1!AF393</f>
        <v>29156.94</v>
      </c>
    </row>
    <row r="399" spans="1:17" s="21" customFormat="1" ht="18" customHeight="1">
      <c r="A399" s="15">
        <v>393</v>
      </c>
      <c r="B399" s="16" t="str">
        <f>[1]Hoja1!G394</f>
        <v xml:space="preserve">15.3-DEPARTAMENTO DE CULTURA                                                    </v>
      </c>
      <c r="C399" s="17" t="str">
        <f>[1]Hoja1!A394</f>
        <v>MIGUEL ANGEL CID CID</v>
      </c>
      <c r="D399" s="17" t="str">
        <f>[1]Hoja1!H394</f>
        <v xml:space="preserve">TEC CULT Y SOP U AP PRES PART           </v>
      </c>
      <c r="E399" s="16" t="s">
        <v>1902</v>
      </c>
      <c r="F399" s="16" t="str">
        <f>[1]Hoja1!AH394</f>
        <v xml:space="preserve">Masculino </v>
      </c>
      <c r="G399" s="18">
        <f>[1]Hoja1!K394</f>
        <v>50000</v>
      </c>
      <c r="H399" s="18">
        <f>[1]Hoja1!U394</f>
        <v>1854</v>
      </c>
      <c r="I399" s="18">
        <f>[1]Hoja1!V394</f>
        <v>1435</v>
      </c>
      <c r="J399" s="18">
        <f>[1]Hoja1!W394</f>
        <v>1520</v>
      </c>
      <c r="K399" s="18">
        <f>[1]Hoja1!X394</f>
        <v>0</v>
      </c>
      <c r="L399" s="18">
        <f>[1]Hoja1!Y394</f>
        <v>0</v>
      </c>
      <c r="M399" s="19">
        <f>[1]Hoja1!Z394</f>
        <v>0</v>
      </c>
      <c r="N399" s="20">
        <f>[1]Hoja1!AC394</f>
        <v>0</v>
      </c>
      <c r="O399" s="20">
        <f>[1]Hoja1!AA394</f>
        <v>0</v>
      </c>
      <c r="P399" s="19">
        <f>[1]Hoja1!AE394</f>
        <v>4809</v>
      </c>
      <c r="Q399" s="19">
        <f>[1]Hoja1!AF394</f>
        <v>45191</v>
      </c>
    </row>
    <row r="400" spans="1:17" s="21" customFormat="1" ht="18" customHeight="1">
      <c r="A400" s="22">
        <v>394</v>
      </c>
      <c r="B400" s="16" t="str">
        <f>[1]Hoja1!G395</f>
        <v xml:space="preserve">15.4-DEPTO. DE INCLUSION SOCIAL                                                 </v>
      </c>
      <c r="C400" s="17" t="str">
        <f>[1]Hoja1!A395</f>
        <v>RAFAEL ANIBAL ALMONTE</v>
      </c>
      <c r="D400" s="17" t="str">
        <f>[1]Hoja1!H395</f>
        <v xml:space="preserve">COORDINADOR(A)                          </v>
      </c>
      <c r="E400" s="16" t="s">
        <v>1902</v>
      </c>
      <c r="F400" s="16" t="str">
        <f>[1]Hoja1!AH395</f>
        <v xml:space="preserve">Masculino </v>
      </c>
      <c r="G400" s="18">
        <f>[1]Hoja1!K395</f>
        <v>90000</v>
      </c>
      <c r="H400" s="18">
        <f>[1]Hoja1!U395</f>
        <v>9753.19</v>
      </c>
      <c r="I400" s="18">
        <f>[1]Hoja1!V395</f>
        <v>2583</v>
      </c>
      <c r="J400" s="18">
        <f>[1]Hoja1!W395</f>
        <v>2736</v>
      </c>
      <c r="K400" s="18">
        <f>[1]Hoja1!X395</f>
        <v>0</v>
      </c>
      <c r="L400" s="18">
        <f>[1]Hoja1!Y395</f>
        <v>0</v>
      </c>
      <c r="M400" s="19">
        <f>[1]Hoja1!Z395</f>
        <v>0</v>
      </c>
      <c r="N400" s="20">
        <f>[1]Hoja1!AC395</f>
        <v>0</v>
      </c>
      <c r="O400" s="20">
        <f>[1]Hoja1!AA395</f>
        <v>0</v>
      </c>
      <c r="P400" s="19">
        <f>[1]Hoja1!AE395</f>
        <v>15072.19</v>
      </c>
      <c r="Q400" s="19">
        <f>[1]Hoja1!AF395</f>
        <v>74927.81</v>
      </c>
    </row>
    <row r="401" spans="1:17" s="21" customFormat="1" ht="18" customHeight="1">
      <c r="A401" s="15">
        <v>395</v>
      </c>
      <c r="B401" s="16" t="str">
        <f>[1]Hoja1!G396</f>
        <v xml:space="preserve">17-SUB-SEC APOYO MNCPL OBRAS PUB PLAN Y ORDTO T.                                </v>
      </c>
      <c r="C401" s="17" t="str">
        <f>[1]Hoja1!A396</f>
        <v>JUAN CARLOS PAULINO REYES</v>
      </c>
      <c r="D401" s="17" t="str">
        <f>[1]Hoja1!H396</f>
        <v xml:space="preserve">ASESOR(A)                               </v>
      </c>
      <c r="E401" s="16" t="s">
        <v>1902</v>
      </c>
      <c r="F401" s="16" t="str">
        <f>[1]Hoja1!AH396</f>
        <v xml:space="preserve">Masculino </v>
      </c>
      <c r="G401" s="18">
        <f>[1]Hoja1!K396</f>
        <v>90000</v>
      </c>
      <c r="H401" s="18">
        <f>[1]Hoja1!U396</f>
        <v>9753.19</v>
      </c>
      <c r="I401" s="18">
        <f>[1]Hoja1!V396</f>
        <v>2583</v>
      </c>
      <c r="J401" s="18">
        <f>[1]Hoja1!W396</f>
        <v>2736</v>
      </c>
      <c r="K401" s="18">
        <f>[1]Hoja1!X396</f>
        <v>0</v>
      </c>
      <c r="L401" s="18">
        <f>[1]Hoja1!Y396</f>
        <v>0</v>
      </c>
      <c r="M401" s="19">
        <f>[1]Hoja1!Z396</f>
        <v>0</v>
      </c>
      <c r="N401" s="20">
        <f>[1]Hoja1!AC396</f>
        <v>0</v>
      </c>
      <c r="O401" s="20">
        <f>[1]Hoja1!AA396</f>
        <v>0</v>
      </c>
      <c r="P401" s="19">
        <f>[1]Hoja1!AE396</f>
        <v>15072.19</v>
      </c>
      <c r="Q401" s="19">
        <f>[1]Hoja1!AF396</f>
        <v>74927.81</v>
      </c>
    </row>
    <row r="402" spans="1:17" s="21" customFormat="1" ht="18" customHeight="1">
      <c r="A402" s="15">
        <v>396</v>
      </c>
      <c r="B402" s="16" t="str">
        <f>[1]Hoja1!G397</f>
        <v xml:space="preserve">17-SUB-SEC APOYO MNCPL OBRAS PUB PLAN Y ORDTO T.                                </v>
      </c>
      <c r="C402" s="17" t="str">
        <f>[1]Hoja1!A397</f>
        <v>NAIFE PENELOPE SOTO TABAR</v>
      </c>
      <c r="D402" s="17" t="str">
        <f>[1]Hoja1!H397</f>
        <v xml:space="preserve">ASESORA DISEÑO Y SUP. OBRAS CIBAO-SUR   </v>
      </c>
      <c r="E402" s="16" t="s">
        <v>1902</v>
      </c>
      <c r="F402" s="16" t="str">
        <f>[1]Hoja1!AH397</f>
        <v xml:space="preserve">Femenino  </v>
      </c>
      <c r="G402" s="18">
        <f>[1]Hoja1!K397</f>
        <v>90000</v>
      </c>
      <c r="H402" s="18">
        <f>[1]Hoja1!U397</f>
        <v>9753.19</v>
      </c>
      <c r="I402" s="18">
        <f>[1]Hoja1!V397</f>
        <v>2583</v>
      </c>
      <c r="J402" s="18">
        <f>[1]Hoja1!W397</f>
        <v>2736</v>
      </c>
      <c r="K402" s="18">
        <f>[1]Hoja1!X397</f>
        <v>0</v>
      </c>
      <c r="L402" s="18">
        <f>[1]Hoja1!Y397</f>
        <v>0</v>
      </c>
      <c r="M402" s="19">
        <f>[1]Hoja1!Z397</f>
        <v>0</v>
      </c>
      <c r="N402" s="20">
        <f>[1]Hoja1!AC397</f>
        <v>0</v>
      </c>
      <c r="O402" s="20">
        <f>[1]Hoja1!AA397</f>
        <v>0</v>
      </c>
      <c r="P402" s="19">
        <f>[1]Hoja1!AE397</f>
        <v>15072.19</v>
      </c>
      <c r="Q402" s="19">
        <f>[1]Hoja1!AF397</f>
        <v>74927.81</v>
      </c>
    </row>
    <row r="403" spans="1:17" s="21" customFormat="1" ht="18" customHeight="1">
      <c r="A403" s="15">
        <v>397</v>
      </c>
      <c r="B403" s="16" t="str">
        <f>[1]Hoja1!G398</f>
        <v xml:space="preserve">17-SUB-SEC APOYO MNCPL OBRAS PUB PLAN Y ORDTO T.                                </v>
      </c>
      <c r="C403" s="17" t="str">
        <f>[1]Hoja1!A398</f>
        <v>VALENTIN SANTOS GARCIA</v>
      </c>
      <c r="D403" s="17" t="str">
        <f>[1]Hoja1!H398</f>
        <v xml:space="preserve">SUB-SECRETARIO(A)                       </v>
      </c>
      <c r="E403" s="16" t="s">
        <v>1902</v>
      </c>
      <c r="F403" s="16" t="str">
        <f>[1]Hoja1!AH398</f>
        <v xml:space="preserve">Masculino </v>
      </c>
      <c r="G403" s="18">
        <f>[1]Hoja1!K398</f>
        <v>190000</v>
      </c>
      <c r="H403" s="18">
        <f>[1]Hoja1!U398</f>
        <v>33275.69</v>
      </c>
      <c r="I403" s="18">
        <f>[1]Hoja1!V398</f>
        <v>5453</v>
      </c>
      <c r="J403" s="18">
        <f>[1]Hoja1!W398</f>
        <v>5776</v>
      </c>
      <c r="K403" s="18">
        <f>[1]Hoja1!X398</f>
        <v>0</v>
      </c>
      <c r="L403" s="18">
        <f>[1]Hoja1!Y398</f>
        <v>0</v>
      </c>
      <c r="M403" s="19">
        <f>[1]Hoja1!Z398</f>
        <v>57787.55</v>
      </c>
      <c r="N403" s="20">
        <f>[1]Hoja1!AC398</f>
        <v>0</v>
      </c>
      <c r="O403" s="20">
        <f>[1]Hoja1!AA398</f>
        <v>0</v>
      </c>
      <c r="P403" s="19">
        <f>[1]Hoja1!AE398</f>
        <v>102292.24</v>
      </c>
      <c r="Q403" s="19">
        <f>[1]Hoja1!AF398</f>
        <v>87707.76</v>
      </c>
    </row>
    <row r="404" spans="1:17" s="21" customFormat="1" ht="18" customHeight="1">
      <c r="A404" s="22">
        <v>398</v>
      </c>
      <c r="B404" s="16" t="str">
        <f>[1]Hoja1!G399</f>
        <v xml:space="preserve">17-SUB-SEC APOYO MNCPL OBRAS PUB PLAN Y ORDTO T.                                </v>
      </c>
      <c r="C404" s="17" t="str">
        <f>[1]Hoja1!A399</f>
        <v>VICENTE YGNACIO DITREN FLORES</v>
      </c>
      <c r="D404" s="17" t="str">
        <f>[1]Hoja1!H399</f>
        <v xml:space="preserve">ASESOR DE INFRAESTRUCTURAS MUNICIPALES  </v>
      </c>
      <c r="E404" s="16" t="s">
        <v>1903</v>
      </c>
      <c r="F404" s="16" t="str">
        <f>[1]Hoja1!AH399</f>
        <v xml:space="preserve">Masculino </v>
      </c>
      <c r="G404" s="18">
        <f>[1]Hoja1!K399</f>
        <v>100000</v>
      </c>
      <c r="H404" s="18">
        <f>[1]Hoja1!U399</f>
        <v>12105.44</v>
      </c>
      <c r="I404" s="18">
        <f>[1]Hoja1!V399</f>
        <v>2870</v>
      </c>
      <c r="J404" s="18">
        <f>[1]Hoja1!W399</f>
        <v>3040</v>
      </c>
      <c r="K404" s="18">
        <f>[1]Hoja1!X399</f>
        <v>0</v>
      </c>
      <c r="L404" s="18">
        <f>[1]Hoja1!Y399</f>
        <v>0</v>
      </c>
      <c r="M404" s="19">
        <f>[1]Hoja1!Z399</f>
        <v>10000</v>
      </c>
      <c r="N404" s="20">
        <f>[1]Hoja1!AC399</f>
        <v>0</v>
      </c>
      <c r="O404" s="20">
        <f>[1]Hoja1!AA399</f>
        <v>0</v>
      </c>
      <c r="P404" s="19">
        <f>[1]Hoja1!AE399</f>
        <v>28015.439999999999</v>
      </c>
      <c r="Q404" s="19">
        <f>[1]Hoja1!AF399</f>
        <v>71984.56</v>
      </c>
    </row>
    <row r="405" spans="1:17" s="21" customFormat="1" ht="18" customHeight="1">
      <c r="A405" s="15">
        <v>399</v>
      </c>
      <c r="B405" s="16" t="str">
        <f>[1]Hoja1!G400</f>
        <v xml:space="preserve">17.1-DPTO. DE ASESORIA CONST. MNCPLS                                            </v>
      </c>
      <c r="C405" s="17" t="str">
        <f>[1]Hoja1!A400</f>
        <v>ANA INDHIRA RAMIREZ REYES</v>
      </c>
      <c r="D405" s="17" t="str">
        <f>[1]Hoja1!H400</f>
        <v xml:space="preserve">TECNICO                                 </v>
      </c>
      <c r="E405" s="16" t="s">
        <v>1902</v>
      </c>
      <c r="F405" s="16" t="str">
        <f>[1]Hoja1!AH400</f>
        <v xml:space="preserve">Femenino  </v>
      </c>
      <c r="G405" s="18">
        <f>[1]Hoja1!K400</f>
        <v>45000</v>
      </c>
      <c r="H405" s="18">
        <f>[1]Hoja1!U400</f>
        <v>1148.33</v>
      </c>
      <c r="I405" s="18">
        <f>[1]Hoja1!V400</f>
        <v>1291.5</v>
      </c>
      <c r="J405" s="18">
        <f>[1]Hoja1!W400</f>
        <v>1368</v>
      </c>
      <c r="K405" s="18">
        <f>[1]Hoja1!X400</f>
        <v>0</v>
      </c>
      <c r="L405" s="18">
        <f>[1]Hoja1!Y400</f>
        <v>0</v>
      </c>
      <c r="M405" s="19">
        <f>[1]Hoja1!Z400</f>
        <v>29941.74</v>
      </c>
      <c r="N405" s="20">
        <f>[1]Hoja1!AC400</f>
        <v>0</v>
      </c>
      <c r="O405" s="20">
        <f>[1]Hoja1!AA400</f>
        <v>0</v>
      </c>
      <c r="P405" s="19">
        <f>[1]Hoja1!AE400</f>
        <v>33749.57</v>
      </c>
      <c r="Q405" s="19">
        <f>[1]Hoja1!AF400</f>
        <v>11250.43</v>
      </c>
    </row>
    <row r="406" spans="1:17" s="21" customFormat="1" ht="18" customHeight="1">
      <c r="A406" s="15">
        <v>400</v>
      </c>
      <c r="B406" s="16" t="str">
        <f>[1]Hoja1!G401</f>
        <v xml:space="preserve">17.1-DPTO. DE ASESORIA CONST. MNCPLS                                            </v>
      </c>
      <c r="C406" s="17" t="str">
        <f>[1]Hoja1!A401</f>
        <v>ANGEL JOSE MERCEDES MENDEZ</v>
      </c>
      <c r="D406" s="17" t="str">
        <f>[1]Hoja1!H401</f>
        <v xml:space="preserve">AUXILIAR                                </v>
      </c>
      <c r="E406" s="16" t="s">
        <v>1902</v>
      </c>
      <c r="F406" s="16" t="str">
        <f>[1]Hoja1!AH401</f>
        <v xml:space="preserve">Masculino </v>
      </c>
      <c r="G406" s="18">
        <f>[1]Hoja1!K401</f>
        <v>28000</v>
      </c>
      <c r="H406" s="18">
        <f>[1]Hoja1!U401</f>
        <v>0</v>
      </c>
      <c r="I406" s="18">
        <f>[1]Hoja1!V401</f>
        <v>803.6</v>
      </c>
      <c r="J406" s="18">
        <f>[1]Hoja1!W401</f>
        <v>851.2</v>
      </c>
      <c r="K406" s="18">
        <f>[1]Hoja1!X401</f>
        <v>0</v>
      </c>
      <c r="L406" s="18">
        <f>[1]Hoja1!Y401</f>
        <v>0</v>
      </c>
      <c r="M406" s="19">
        <f>[1]Hoja1!Z401</f>
        <v>3831.37</v>
      </c>
      <c r="N406" s="20">
        <f>[1]Hoja1!AC401</f>
        <v>0</v>
      </c>
      <c r="O406" s="20">
        <f>[1]Hoja1!AA401</f>
        <v>0</v>
      </c>
      <c r="P406" s="19">
        <f>[1]Hoja1!AE401</f>
        <v>5486.17</v>
      </c>
      <c r="Q406" s="19">
        <f>[1]Hoja1!AF401</f>
        <v>22513.83</v>
      </c>
    </row>
    <row r="407" spans="1:17" s="21" customFormat="1" ht="18" customHeight="1">
      <c r="A407" s="15">
        <v>401</v>
      </c>
      <c r="B407" s="16" t="str">
        <f>[1]Hoja1!G402</f>
        <v xml:space="preserve">17.1-DPTO. DE ASESORIA CONST. MNCPLS                                            </v>
      </c>
      <c r="C407" s="17" t="str">
        <f>[1]Hoja1!A402</f>
        <v>CESAR ARIEL DE LOS SANTOS HICIANO</v>
      </c>
      <c r="D407" s="17" t="str">
        <f>[1]Hoja1!H402</f>
        <v xml:space="preserve">TECNICO                                 </v>
      </c>
      <c r="E407" s="16" t="s">
        <v>1902</v>
      </c>
      <c r="F407" s="16" t="str">
        <f>[1]Hoja1!AH402</f>
        <v xml:space="preserve">Masculino </v>
      </c>
      <c r="G407" s="18">
        <f>[1]Hoja1!K402</f>
        <v>36000</v>
      </c>
      <c r="H407" s="18">
        <f>[1]Hoja1!U402</f>
        <v>0</v>
      </c>
      <c r="I407" s="18">
        <f>[1]Hoja1!V402</f>
        <v>1033.2</v>
      </c>
      <c r="J407" s="18">
        <f>[1]Hoja1!W402</f>
        <v>1094.4000000000001</v>
      </c>
      <c r="K407" s="18">
        <f>[1]Hoja1!X402</f>
        <v>0</v>
      </c>
      <c r="L407" s="18">
        <f>[1]Hoja1!Y402</f>
        <v>0</v>
      </c>
      <c r="M407" s="19">
        <f>[1]Hoja1!Z402</f>
        <v>0</v>
      </c>
      <c r="N407" s="20">
        <f>[1]Hoja1!AC402</f>
        <v>0</v>
      </c>
      <c r="O407" s="20">
        <f>[1]Hoja1!AA402</f>
        <v>0</v>
      </c>
      <c r="P407" s="19">
        <f>[1]Hoja1!AE402</f>
        <v>2127.6</v>
      </c>
      <c r="Q407" s="19">
        <f>[1]Hoja1!AF402</f>
        <v>33872.400000000001</v>
      </c>
    </row>
    <row r="408" spans="1:17" s="21" customFormat="1" ht="18" customHeight="1">
      <c r="A408" s="22">
        <v>402</v>
      </c>
      <c r="B408" s="16" t="str">
        <f>[1]Hoja1!G403</f>
        <v xml:space="preserve">17.1-DPTO. DE ASESORIA CONST. MNCPLS                                            </v>
      </c>
      <c r="C408" s="17" t="str">
        <f>[1]Hoja1!A403</f>
        <v>EDUVIGES HOSSANNA PEREZ FIGUEREO</v>
      </c>
      <c r="D408" s="17" t="str">
        <f>[1]Hoja1!H403</f>
        <v xml:space="preserve">ASISTENTE ADM.                          </v>
      </c>
      <c r="E408" s="16" t="s">
        <v>1902</v>
      </c>
      <c r="F408" s="16" t="str">
        <f>[1]Hoja1!AH403</f>
        <v xml:space="preserve">Femenino  </v>
      </c>
      <c r="G408" s="18">
        <f>[1]Hoja1!K403</f>
        <v>60000</v>
      </c>
      <c r="H408" s="18">
        <f>[1]Hoja1!U403</f>
        <v>3486.65</v>
      </c>
      <c r="I408" s="18">
        <f>[1]Hoja1!V403</f>
        <v>1722</v>
      </c>
      <c r="J408" s="18">
        <f>[1]Hoja1!W403</f>
        <v>1824</v>
      </c>
      <c r="K408" s="18">
        <f>[1]Hoja1!X403</f>
        <v>0</v>
      </c>
      <c r="L408" s="18">
        <f>[1]Hoja1!Y403</f>
        <v>748.03</v>
      </c>
      <c r="M408" s="19">
        <f>[1]Hoja1!Z403</f>
        <v>7308.49</v>
      </c>
      <c r="N408" s="20">
        <f>[1]Hoja1!AC403</f>
        <v>0</v>
      </c>
      <c r="O408" s="20">
        <f>[1]Hoja1!AA403</f>
        <v>100</v>
      </c>
      <c r="P408" s="19">
        <f>[1]Hoja1!AE403</f>
        <v>15189.17</v>
      </c>
      <c r="Q408" s="19">
        <f>[1]Hoja1!AF403</f>
        <v>44810.83</v>
      </c>
    </row>
    <row r="409" spans="1:17" s="21" customFormat="1" ht="18" customHeight="1">
      <c r="A409" s="15">
        <v>403</v>
      </c>
      <c r="B409" s="16" t="str">
        <f>[1]Hoja1!G404</f>
        <v xml:space="preserve">17.1-DPTO. DE ASESORIA CONST. MNCPLS                                            </v>
      </c>
      <c r="C409" s="17" t="str">
        <f>[1]Hoja1!A404</f>
        <v>ELIZABETH GARCIA VALERA</v>
      </c>
      <c r="D409" s="17" t="str">
        <f>[1]Hoja1!H404</f>
        <v xml:space="preserve">AUXILIAR ADMINISTRATIVO                 </v>
      </c>
      <c r="E409" s="16" t="s">
        <v>1902</v>
      </c>
      <c r="F409" s="16" t="str">
        <f>[1]Hoja1!AH404</f>
        <v xml:space="preserve">Femenino  </v>
      </c>
      <c r="G409" s="18">
        <f>[1]Hoja1!K404</f>
        <v>26000</v>
      </c>
      <c r="H409" s="18">
        <f>[1]Hoja1!U404</f>
        <v>0</v>
      </c>
      <c r="I409" s="18">
        <f>[1]Hoja1!V404</f>
        <v>746.2</v>
      </c>
      <c r="J409" s="18">
        <f>[1]Hoja1!W404</f>
        <v>790.4</v>
      </c>
      <c r="K409" s="18">
        <f>[1]Hoja1!X404</f>
        <v>0</v>
      </c>
      <c r="L409" s="18">
        <f>[1]Hoja1!Y404</f>
        <v>0</v>
      </c>
      <c r="M409" s="19">
        <f>[1]Hoja1!Z404</f>
        <v>3536.63</v>
      </c>
      <c r="N409" s="20">
        <f>[1]Hoja1!AC404</f>
        <v>0</v>
      </c>
      <c r="O409" s="20">
        <f>[1]Hoja1!AA404</f>
        <v>0</v>
      </c>
      <c r="P409" s="19">
        <f>[1]Hoja1!AE404</f>
        <v>5073.2299999999996</v>
      </c>
      <c r="Q409" s="19">
        <f>[1]Hoja1!AF404</f>
        <v>20926.77</v>
      </c>
    </row>
    <row r="410" spans="1:17" s="21" customFormat="1" ht="18" customHeight="1">
      <c r="A410" s="15">
        <v>404</v>
      </c>
      <c r="B410" s="16" t="str">
        <f>[1]Hoja1!G405</f>
        <v xml:space="preserve">17.1-DPTO. DE ASESORIA CONST. MNCPLS                                            </v>
      </c>
      <c r="C410" s="17" t="str">
        <f>[1]Hoja1!A405</f>
        <v>ERIC JOAN MARTINEZ RAMIREZ</v>
      </c>
      <c r="D410" s="17" t="str">
        <f>[1]Hoja1!H405</f>
        <v xml:space="preserve">ENCARGADO(A) DE INSP. Y CUB.            </v>
      </c>
      <c r="E410" s="16" t="s">
        <v>1902</v>
      </c>
      <c r="F410" s="16" t="str">
        <f>[1]Hoja1!AH405</f>
        <v xml:space="preserve">Masculino </v>
      </c>
      <c r="G410" s="18">
        <f>[1]Hoja1!K405</f>
        <v>85000</v>
      </c>
      <c r="H410" s="18">
        <f>[1]Hoja1!U405</f>
        <v>8577.06</v>
      </c>
      <c r="I410" s="18">
        <f>[1]Hoja1!V405</f>
        <v>2439.5</v>
      </c>
      <c r="J410" s="18">
        <f>[1]Hoja1!W405</f>
        <v>2584</v>
      </c>
      <c r="K410" s="18">
        <f>[1]Hoja1!X405</f>
        <v>0</v>
      </c>
      <c r="L410" s="18">
        <f>[1]Hoja1!Y405</f>
        <v>0</v>
      </c>
      <c r="M410" s="19">
        <f>[1]Hoja1!Z405</f>
        <v>7680</v>
      </c>
      <c r="N410" s="20">
        <f>[1]Hoja1!AC405</f>
        <v>0</v>
      </c>
      <c r="O410" s="20">
        <f>[1]Hoja1!AA405</f>
        <v>0</v>
      </c>
      <c r="P410" s="19">
        <f>[1]Hoja1!AE405</f>
        <v>21280.560000000001</v>
      </c>
      <c r="Q410" s="19">
        <f>[1]Hoja1!AF405</f>
        <v>63719.44</v>
      </c>
    </row>
    <row r="411" spans="1:17" s="21" customFormat="1" ht="18" customHeight="1">
      <c r="A411" s="15">
        <v>405</v>
      </c>
      <c r="B411" s="16" t="str">
        <f>[1]Hoja1!G406</f>
        <v xml:space="preserve">17.1-DPTO. DE ASESORIA CONST. MNCPLS                                            </v>
      </c>
      <c r="C411" s="17" t="str">
        <f>[1]Hoja1!A406</f>
        <v>FELIPE SANTIAGO REYES BAEZ</v>
      </c>
      <c r="D411" s="17" t="str">
        <f>[1]Hoja1!H406</f>
        <v xml:space="preserve">AUXILIAR ADMINISTRATIVO                 </v>
      </c>
      <c r="E411" s="16" t="s">
        <v>1902</v>
      </c>
      <c r="F411" s="16" t="str">
        <f>[1]Hoja1!AH406</f>
        <v xml:space="preserve">Masculino </v>
      </c>
      <c r="G411" s="18">
        <f>[1]Hoja1!K406</f>
        <v>30000</v>
      </c>
      <c r="H411" s="18">
        <f>[1]Hoja1!U406</f>
        <v>0</v>
      </c>
      <c r="I411" s="18">
        <f>[1]Hoja1!V406</f>
        <v>861</v>
      </c>
      <c r="J411" s="18">
        <f>[1]Hoja1!W406</f>
        <v>912</v>
      </c>
      <c r="K411" s="18">
        <f>[1]Hoja1!X406</f>
        <v>0</v>
      </c>
      <c r="L411" s="18">
        <f>[1]Hoja1!Y406</f>
        <v>0</v>
      </c>
      <c r="M411" s="19">
        <f>[1]Hoja1!Z406</f>
        <v>6002.86</v>
      </c>
      <c r="N411" s="20">
        <f>[1]Hoja1!AC406</f>
        <v>0</v>
      </c>
      <c r="O411" s="20">
        <f>[1]Hoja1!AA406</f>
        <v>0</v>
      </c>
      <c r="P411" s="19">
        <f>[1]Hoja1!AE406</f>
        <v>7775.86</v>
      </c>
      <c r="Q411" s="19">
        <f>[1]Hoja1!AF406</f>
        <v>22224.14</v>
      </c>
    </row>
    <row r="412" spans="1:17" s="21" customFormat="1" ht="18" customHeight="1">
      <c r="A412" s="22">
        <v>406</v>
      </c>
      <c r="B412" s="16" t="str">
        <f>[1]Hoja1!G407</f>
        <v xml:space="preserve">17.1-DPTO. DE ASESORIA CONST. MNCPLS                                            </v>
      </c>
      <c r="C412" s="17" t="str">
        <f>[1]Hoja1!A407</f>
        <v>FELIX JUNIOR TAVAREZ DISLA</v>
      </c>
      <c r="D412" s="17" t="str">
        <f>[1]Hoja1!H407</f>
        <v xml:space="preserve">SUB-ENCARGADO(A)                        </v>
      </c>
      <c r="E412" s="16" t="s">
        <v>1902</v>
      </c>
      <c r="F412" s="16" t="str">
        <f>[1]Hoja1!AH407</f>
        <v xml:space="preserve">Masculino </v>
      </c>
      <c r="G412" s="18">
        <f>[1]Hoja1!K407</f>
        <v>100000</v>
      </c>
      <c r="H412" s="18">
        <f>[1]Hoja1!U407</f>
        <v>11247.71</v>
      </c>
      <c r="I412" s="18">
        <f>[1]Hoja1!V407</f>
        <v>2870</v>
      </c>
      <c r="J412" s="18">
        <f>[1]Hoja1!W407</f>
        <v>3040</v>
      </c>
      <c r="K412" s="18">
        <f>[1]Hoja1!X407</f>
        <v>3430.92</v>
      </c>
      <c r="L412" s="18">
        <f>[1]Hoja1!Y407</f>
        <v>0</v>
      </c>
      <c r="M412" s="19">
        <f>[1]Hoja1!Z407</f>
        <v>13157.43</v>
      </c>
      <c r="N412" s="20">
        <f>[1]Hoja1!AC407</f>
        <v>0</v>
      </c>
      <c r="O412" s="20">
        <f>[1]Hoja1!AA407</f>
        <v>0</v>
      </c>
      <c r="P412" s="19">
        <f>[1]Hoja1!AE407</f>
        <v>33746.06</v>
      </c>
      <c r="Q412" s="19">
        <f>[1]Hoja1!AF407</f>
        <v>66253.94</v>
      </c>
    </row>
    <row r="413" spans="1:17" s="21" customFormat="1" ht="18" customHeight="1">
      <c r="A413" s="15">
        <v>407</v>
      </c>
      <c r="B413" s="16" t="str">
        <f>[1]Hoja1!G408</f>
        <v xml:space="preserve">17.1-DPTO. DE ASESORIA CONST. MNCPLS                                            </v>
      </c>
      <c r="C413" s="17" t="str">
        <f>[1]Hoja1!A408</f>
        <v>GLENYS MARIA ROSARIO PEREZ</v>
      </c>
      <c r="D413" s="17" t="str">
        <f>[1]Hoja1!H408</f>
        <v xml:space="preserve">AUXILIAR                                </v>
      </c>
      <c r="E413" s="16" t="s">
        <v>1902</v>
      </c>
      <c r="F413" s="16" t="str">
        <f>[1]Hoja1!AH408</f>
        <v xml:space="preserve">Femenino  </v>
      </c>
      <c r="G413" s="18">
        <f>[1]Hoja1!K408</f>
        <v>30000</v>
      </c>
      <c r="H413" s="18">
        <f>[1]Hoja1!U408</f>
        <v>0</v>
      </c>
      <c r="I413" s="18">
        <f>[1]Hoja1!V408</f>
        <v>861</v>
      </c>
      <c r="J413" s="18">
        <f>[1]Hoja1!W408</f>
        <v>912</v>
      </c>
      <c r="K413" s="18">
        <f>[1]Hoja1!X408</f>
        <v>0</v>
      </c>
      <c r="L413" s="18">
        <f>[1]Hoja1!Y408</f>
        <v>0</v>
      </c>
      <c r="M413" s="19">
        <f>[1]Hoja1!Z408</f>
        <v>0</v>
      </c>
      <c r="N413" s="20">
        <f>[1]Hoja1!AC408</f>
        <v>0</v>
      </c>
      <c r="O413" s="20">
        <f>[1]Hoja1!AA408</f>
        <v>0</v>
      </c>
      <c r="P413" s="19">
        <f>[1]Hoja1!AE408</f>
        <v>1773</v>
      </c>
      <c r="Q413" s="19">
        <f>[1]Hoja1!AF408</f>
        <v>28227</v>
      </c>
    </row>
    <row r="414" spans="1:17" s="21" customFormat="1" ht="18" customHeight="1">
      <c r="A414" s="15">
        <v>408</v>
      </c>
      <c r="B414" s="16" t="str">
        <f>[1]Hoja1!G409</f>
        <v xml:space="preserve">17.1-DPTO. DE ASESORIA CONST. MNCPLS                                            </v>
      </c>
      <c r="C414" s="17" t="str">
        <f>[1]Hoja1!A409</f>
        <v>PEDRO MARIA RIVERA MARTINEZ</v>
      </c>
      <c r="D414" s="17" t="str">
        <f>[1]Hoja1!H409</f>
        <v xml:space="preserve">SUPERVISOR DE OBRAS                     </v>
      </c>
      <c r="E414" s="16" t="s">
        <v>1902</v>
      </c>
      <c r="F414" s="16" t="str">
        <f>[1]Hoja1!AH409</f>
        <v xml:space="preserve">Masculino </v>
      </c>
      <c r="G414" s="18">
        <f>[1]Hoja1!K409</f>
        <v>30000</v>
      </c>
      <c r="H414" s="18">
        <f>[1]Hoja1!U409</f>
        <v>0</v>
      </c>
      <c r="I414" s="18">
        <f>[1]Hoja1!V409</f>
        <v>861</v>
      </c>
      <c r="J414" s="18">
        <f>[1]Hoja1!W409</f>
        <v>912</v>
      </c>
      <c r="K414" s="18">
        <f>[1]Hoja1!X409</f>
        <v>0</v>
      </c>
      <c r="L414" s="18">
        <f>[1]Hoja1!Y409</f>
        <v>0</v>
      </c>
      <c r="M414" s="19">
        <f>[1]Hoja1!Z409</f>
        <v>1680</v>
      </c>
      <c r="N414" s="20">
        <f>[1]Hoja1!AC409</f>
        <v>0</v>
      </c>
      <c r="O414" s="20">
        <f>[1]Hoja1!AA409</f>
        <v>0</v>
      </c>
      <c r="P414" s="19">
        <f>[1]Hoja1!AE409</f>
        <v>3453</v>
      </c>
      <c r="Q414" s="19">
        <f>[1]Hoja1!AF409</f>
        <v>26547</v>
      </c>
    </row>
    <row r="415" spans="1:17" s="21" customFormat="1" ht="18" customHeight="1">
      <c r="A415" s="15">
        <v>409</v>
      </c>
      <c r="B415" s="16" t="str">
        <f>[1]Hoja1!G410</f>
        <v xml:space="preserve">17.1-DPTO. DE ASESORIA CONST. MNCPLS                                            </v>
      </c>
      <c r="C415" s="17" t="str">
        <f>[1]Hoja1!A410</f>
        <v>RICHARD ENRIQUE CABRERA CLARA</v>
      </c>
      <c r="D415" s="17" t="str">
        <f>[1]Hoja1!H410</f>
        <v xml:space="preserve">INGENIERO                               </v>
      </c>
      <c r="E415" s="16" t="s">
        <v>1902</v>
      </c>
      <c r="F415" s="16" t="str">
        <f>[1]Hoja1!AH410</f>
        <v xml:space="preserve">Masculino </v>
      </c>
      <c r="G415" s="18">
        <f>[1]Hoja1!K410</f>
        <v>55000</v>
      </c>
      <c r="H415" s="18">
        <f>[1]Hoja1!U410</f>
        <v>2559.6799999999998</v>
      </c>
      <c r="I415" s="18">
        <f>[1]Hoja1!V410</f>
        <v>1578.5</v>
      </c>
      <c r="J415" s="18">
        <f>[1]Hoja1!W410</f>
        <v>1672</v>
      </c>
      <c r="K415" s="18">
        <f>[1]Hoja1!X410</f>
        <v>0</v>
      </c>
      <c r="L415" s="18">
        <f>[1]Hoja1!Y410</f>
        <v>0</v>
      </c>
      <c r="M415" s="19">
        <f>[1]Hoja1!Z410</f>
        <v>2100</v>
      </c>
      <c r="N415" s="20">
        <f>[1]Hoja1!AC410</f>
        <v>0</v>
      </c>
      <c r="O415" s="20">
        <f>[1]Hoja1!AA410</f>
        <v>0</v>
      </c>
      <c r="P415" s="19">
        <f>[1]Hoja1!AE410</f>
        <v>7910.18</v>
      </c>
      <c r="Q415" s="19">
        <f>[1]Hoja1!AF410</f>
        <v>47089.82</v>
      </c>
    </row>
    <row r="416" spans="1:17" s="21" customFormat="1" ht="18" customHeight="1">
      <c r="A416" s="22">
        <v>410</v>
      </c>
      <c r="B416" s="16" t="str">
        <f>[1]Hoja1!G411</f>
        <v xml:space="preserve">17.1-DPTO. DE ASESORIA CONST. MNCPLS                                            </v>
      </c>
      <c r="C416" s="17" t="str">
        <f>[1]Hoja1!A411</f>
        <v>RIKY MANUEL PEÑA NUÑEZ</v>
      </c>
      <c r="D416" s="17" t="str">
        <f>[1]Hoja1!H411</f>
        <v xml:space="preserve">AUXILIAR ADMINISTRATIVO                 </v>
      </c>
      <c r="E416" s="16" t="s">
        <v>1902</v>
      </c>
      <c r="F416" s="16" t="str">
        <f>[1]Hoja1!AH411</f>
        <v xml:space="preserve">Masculino </v>
      </c>
      <c r="G416" s="18">
        <f>[1]Hoja1!K411</f>
        <v>30000</v>
      </c>
      <c r="H416" s="18">
        <f>[1]Hoja1!U411</f>
        <v>0</v>
      </c>
      <c r="I416" s="18">
        <f>[1]Hoja1!V411</f>
        <v>861</v>
      </c>
      <c r="J416" s="18">
        <f>[1]Hoja1!W411</f>
        <v>912</v>
      </c>
      <c r="K416" s="18">
        <f>[1]Hoja1!X411</f>
        <v>0</v>
      </c>
      <c r="L416" s="18">
        <f>[1]Hoja1!Y411</f>
        <v>0</v>
      </c>
      <c r="M416" s="19">
        <f>[1]Hoja1!Z411</f>
        <v>0</v>
      </c>
      <c r="N416" s="20">
        <f>[1]Hoja1!AC411</f>
        <v>0</v>
      </c>
      <c r="O416" s="20">
        <f>[1]Hoja1!AA411</f>
        <v>0</v>
      </c>
      <c r="P416" s="19">
        <f>[1]Hoja1!AE411</f>
        <v>1773</v>
      </c>
      <c r="Q416" s="19">
        <f>[1]Hoja1!AF411</f>
        <v>28227</v>
      </c>
    </row>
    <row r="417" spans="1:139" s="21" customFormat="1" ht="18" customHeight="1">
      <c r="A417" s="15">
        <v>411</v>
      </c>
      <c r="B417" s="16" t="str">
        <f>[1]Hoja1!G412</f>
        <v xml:space="preserve">17.1-DPTO. DE ASESORIA CONST. MNCPLS                                            </v>
      </c>
      <c r="C417" s="17" t="str">
        <f>[1]Hoja1!A412</f>
        <v>STEPHANIE CONTRERAS MARTINEZ</v>
      </c>
      <c r="D417" s="17" t="str">
        <f>[1]Hoja1!H412</f>
        <v xml:space="preserve">TECNICO                                 </v>
      </c>
      <c r="E417" s="16" t="s">
        <v>1902</v>
      </c>
      <c r="F417" s="16" t="str">
        <f>[1]Hoja1!AH412</f>
        <v xml:space="preserve">Femenino  </v>
      </c>
      <c r="G417" s="18">
        <f>[1]Hoja1!K412</f>
        <v>40000</v>
      </c>
      <c r="H417" s="18">
        <f>[1]Hoja1!U412</f>
        <v>185.33</v>
      </c>
      <c r="I417" s="18">
        <f>[1]Hoja1!V412</f>
        <v>1148</v>
      </c>
      <c r="J417" s="18">
        <f>[1]Hoja1!W412</f>
        <v>1216</v>
      </c>
      <c r="K417" s="18">
        <f>[1]Hoja1!X412</f>
        <v>1715.46</v>
      </c>
      <c r="L417" s="18">
        <f>[1]Hoja1!Y412</f>
        <v>0</v>
      </c>
      <c r="M417" s="19">
        <f>[1]Hoja1!Z412</f>
        <v>1000</v>
      </c>
      <c r="N417" s="20">
        <f>[1]Hoja1!AC412</f>
        <v>0</v>
      </c>
      <c r="O417" s="20">
        <f>[1]Hoja1!AA412</f>
        <v>0</v>
      </c>
      <c r="P417" s="19">
        <f>[1]Hoja1!AE412</f>
        <v>5264.79</v>
      </c>
      <c r="Q417" s="19">
        <f>[1]Hoja1!AF412</f>
        <v>34735.21</v>
      </c>
    </row>
    <row r="418" spans="1:139" s="21" customFormat="1" ht="18" customHeight="1">
      <c r="A418" s="15">
        <v>412</v>
      </c>
      <c r="B418" s="16" t="str">
        <f>[1]Hoja1!G413</f>
        <v xml:space="preserve">17.1-DPTO. DE ASESORIA CONST. MNCPLS                                            </v>
      </c>
      <c r="C418" s="17" t="str">
        <f>[1]Hoja1!A413</f>
        <v>ZUNILDA DEL ROSARIO DE MEDINA</v>
      </c>
      <c r="D418" s="17" t="str">
        <f>[1]Hoja1!H413</f>
        <v xml:space="preserve">TECNICO                                 </v>
      </c>
      <c r="E418" s="16" t="s">
        <v>1903</v>
      </c>
      <c r="F418" s="16" t="str">
        <f>[1]Hoja1!AH413</f>
        <v xml:space="preserve">Femenino  </v>
      </c>
      <c r="G418" s="18">
        <f>[1]Hoja1!K413</f>
        <v>45000</v>
      </c>
      <c r="H418" s="18">
        <f>[1]Hoja1!U413</f>
        <v>1148.33</v>
      </c>
      <c r="I418" s="18">
        <f>[1]Hoja1!V413</f>
        <v>1291.5</v>
      </c>
      <c r="J418" s="18">
        <f>[1]Hoja1!W413</f>
        <v>1368</v>
      </c>
      <c r="K418" s="18">
        <f>[1]Hoja1!X413</f>
        <v>0</v>
      </c>
      <c r="L418" s="18">
        <f>[1]Hoja1!Y413</f>
        <v>0</v>
      </c>
      <c r="M418" s="19">
        <f>[1]Hoja1!Z413</f>
        <v>3000</v>
      </c>
      <c r="N418" s="20">
        <f>[1]Hoja1!AC413</f>
        <v>0</v>
      </c>
      <c r="O418" s="20">
        <f>[1]Hoja1!AA413</f>
        <v>0</v>
      </c>
      <c r="P418" s="19">
        <f>[1]Hoja1!AE413</f>
        <v>6807.83</v>
      </c>
      <c r="Q418" s="19">
        <f>[1]Hoja1!AF413</f>
        <v>38192.17</v>
      </c>
    </row>
    <row r="419" spans="1:139" s="21" customFormat="1" ht="18" customHeight="1">
      <c r="A419" s="15">
        <v>413</v>
      </c>
      <c r="B419" s="16" t="str">
        <f>[1]Hoja1!G414</f>
        <v xml:space="preserve">17.1.1-SECCION DE TOPOGRAFIA                                                    </v>
      </c>
      <c r="C419" s="17" t="str">
        <f>[1]Hoja1!A414</f>
        <v>BALERIANO MONTERO BOCIO</v>
      </c>
      <c r="D419" s="17" t="str">
        <f>[1]Hoja1!H414</f>
        <v xml:space="preserve">AUXILIAR ADMINISTRATIVO                 </v>
      </c>
      <c r="E419" s="16" t="s">
        <v>1902</v>
      </c>
      <c r="F419" s="16" t="str">
        <f>[1]Hoja1!AH414</f>
        <v xml:space="preserve">Masculino </v>
      </c>
      <c r="G419" s="18">
        <f>[1]Hoja1!K414</f>
        <v>30000</v>
      </c>
      <c r="H419" s="18">
        <f>[1]Hoja1!U414</f>
        <v>0</v>
      </c>
      <c r="I419" s="18">
        <f>[1]Hoja1!V414</f>
        <v>861</v>
      </c>
      <c r="J419" s="18">
        <f>[1]Hoja1!W414</f>
        <v>912</v>
      </c>
      <c r="K419" s="18">
        <f>[1]Hoja1!X414</f>
        <v>0</v>
      </c>
      <c r="L419" s="18">
        <f>[1]Hoja1!Y414</f>
        <v>0</v>
      </c>
      <c r="M419" s="19">
        <f>[1]Hoja1!Z414</f>
        <v>4000</v>
      </c>
      <c r="N419" s="20">
        <f>[1]Hoja1!AC414</f>
        <v>0</v>
      </c>
      <c r="O419" s="20">
        <f>[1]Hoja1!AA414</f>
        <v>0</v>
      </c>
      <c r="P419" s="19">
        <f>[1]Hoja1!AE414</f>
        <v>5773</v>
      </c>
      <c r="Q419" s="19">
        <f>[1]Hoja1!AF414</f>
        <v>24227</v>
      </c>
    </row>
    <row r="420" spans="1:139" s="21" customFormat="1" ht="18" customHeight="1">
      <c r="A420" s="22">
        <v>414</v>
      </c>
      <c r="B420" s="16" t="str">
        <f>[1]Hoja1!G415</f>
        <v xml:space="preserve">17.1.1-SECCION DE TOPOGRAFIA                                                    </v>
      </c>
      <c r="C420" s="17" t="str">
        <f>[1]Hoja1!A415</f>
        <v>IVAN RAFAEL PANIAGUA</v>
      </c>
      <c r="D420" s="17" t="str">
        <f>[1]Hoja1!H415</f>
        <v xml:space="preserve">AUXILIAR ADMINISTRATIVO                 </v>
      </c>
      <c r="E420" s="16" t="s">
        <v>1902</v>
      </c>
      <c r="F420" s="16" t="str">
        <f>[1]Hoja1!AH415</f>
        <v xml:space="preserve">Masculino </v>
      </c>
      <c r="G420" s="18">
        <f>[1]Hoja1!K415</f>
        <v>35000</v>
      </c>
      <c r="H420" s="18">
        <f>[1]Hoja1!U415</f>
        <v>0</v>
      </c>
      <c r="I420" s="18">
        <f>[1]Hoja1!V415</f>
        <v>1004.5</v>
      </c>
      <c r="J420" s="18">
        <f>[1]Hoja1!W415</f>
        <v>1064</v>
      </c>
      <c r="K420" s="18">
        <f>[1]Hoja1!X415</f>
        <v>0</v>
      </c>
      <c r="L420" s="18">
        <f>[1]Hoja1!Y415</f>
        <v>0</v>
      </c>
      <c r="M420" s="19">
        <f>[1]Hoja1!Z415</f>
        <v>1000</v>
      </c>
      <c r="N420" s="20">
        <f>[1]Hoja1!AC415</f>
        <v>0</v>
      </c>
      <c r="O420" s="20">
        <f>[1]Hoja1!AA415</f>
        <v>0</v>
      </c>
      <c r="P420" s="19">
        <f>[1]Hoja1!AE415</f>
        <v>3068.5</v>
      </c>
      <c r="Q420" s="19">
        <f>[1]Hoja1!AF415</f>
        <v>31931.5</v>
      </c>
    </row>
    <row r="421" spans="1:139" s="21" customFormat="1" ht="18" customHeight="1">
      <c r="A421" s="15">
        <v>415</v>
      </c>
      <c r="B421" s="16" t="str">
        <f>[1]Hoja1!G416</f>
        <v xml:space="preserve">17.1.1-SECCION DE TOPOGRAFIA                                                    </v>
      </c>
      <c r="C421" s="17" t="str">
        <f>[1]Hoja1!A416</f>
        <v>RUBEN DARIO HICIANO BOLQUEZ</v>
      </c>
      <c r="D421" s="17" t="str">
        <f>[1]Hoja1!H416</f>
        <v xml:space="preserve">ENC. TOPOGRAFIA                         </v>
      </c>
      <c r="E421" s="16" t="s">
        <v>1902</v>
      </c>
      <c r="F421" s="16" t="str">
        <f>[1]Hoja1!AH416</f>
        <v xml:space="preserve">Masculino </v>
      </c>
      <c r="G421" s="18">
        <f>[1]Hoja1!K416</f>
        <v>60000</v>
      </c>
      <c r="H421" s="18">
        <f>[1]Hoja1!U416</f>
        <v>3486.65</v>
      </c>
      <c r="I421" s="18">
        <f>[1]Hoja1!V416</f>
        <v>1722</v>
      </c>
      <c r="J421" s="18">
        <f>[1]Hoja1!W416</f>
        <v>1824</v>
      </c>
      <c r="K421" s="18">
        <f>[1]Hoja1!X416</f>
        <v>0</v>
      </c>
      <c r="L421" s="18">
        <f>[1]Hoja1!Y416</f>
        <v>0</v>
      </c>
      <c r="M421" s="19">
        <f>[1]Hoja1!Z416</f>
        <v>18302.72</v>
      </c>
      <c r="N421" s="20">
        <f>[1]Hoja1!AC416</f>
        <v>0</v>
      </c>
      <c r="O421" s="20">
        <f>[1]Hoja1!AA416</f>
        <v>0</v>
      </c>
      <c r="P421" s="19">
        <f>[1]Hoja1!AE416</f>
        <v>25335.37</v>
      </c>
      <c r="Q421" s="19">
        <f>[1]Hoja1!AF416</f>
        <v>34664.629999999997</v>
      </c>
    </row>
    <row r="422" spans="1:139" s="21" customFormat="1" ht="18" customHeight="1">
      <c r="A422" s="15">
        <v>416</v>
      </c>
      <c r="B422" s="16" t="str">
        <f>[1]Hoja1!G417</f>
        <v xml:space="preserve">17.1.1-SECCION DE TOPOGRAFIA                                                    </v>
      </c>
      <c r="C422" s="17" t="str">
        <f>[1]Hoja1!A417</f>
        <v>YISSEL ALTAGRACIA CONTRERAS LIRIANO</v>
      </c>
      <c r="D422" s="17" t="str">
        <f>[1]Hoja1!H417</f>
        <v xml:space="preserve">AUXILIAR DE TOPOGRAFIA                  </v>
      </c>
      <c r="E422" s="16" t="s">
        <v>1902</v>
      </c>
      <c r="F422" s="16" t="str">
        <f>[1]Hoja1!AH417</f>
        <v xml:space="preserve">Femenino  </v>
      </c>
      <c r="G422" s="18">
        <f>[1]Hoja1!K417</f>
        <v>36000</v>
      </c>
      <c r="H422" s="18">
        <f>[1]Hoja1!U417</f>
        <v>0</v>
      </c>
      <c r="I422" s="18">
        <f>[1]Hoja1!V417</f>
        <v>1033.2</v>
      </c>
      <c r="J422" s="18">
        <f>[1]Hoja1!W417</f>
        <v>1094.4000000000001</v>
      </c>
      <c r="K422" s="18">
        <f>[1]Hoja1!X417</f>
        <v>0</v>
      </c>
      <c r="L422" s="18">
        <f>[1]Hoja1!Y417</f>
        <v>0</v>
      </c>
      <c r="M422" s="19">
        <f>[1]Hoja1!Z417</f>
        <v>13417.5</v>
      </c>
      <c r="N422" s="20">
        <f>[1]Hoja1!AC417</f>
        <v>0</v>
      </c>
      <c r="O422" s="20">
        <f>[1]Hoja1!AA417</f>
        <v>0</v>
      </c>
      <c r="P422" s="19">
        <f>[1]Hoja1!AE417</f>
        <v>15545.1</v>
      </c>
      <c r="Q422" s="19">
        <f>[1]Hoja1!AF417</f>
        <v>20454.900000000001</v>
      </c>
    </row>
    <row r="423" spans="1:139" s="21" customFormat="1" ht="18" customHeight="1">
      <c r="A423" s="15">
        <v>417</v>
      </c>
      <c r="B423" s="16" t="str">
        <f>[1]Hoja1!G418</f>
        <v xml:space="preserve">17.1.2-SECCION DE DIS. PRESUPUESTO Y CUB.                                       </v>
      </c>
      <c r="C423" s="17" t="str">
        <f>[1]Hoja1!A418</f>
        <v xml:space="preserve"> VICENTE ARSENIO CASTILLO PEÑA</v>
      </c>
      <c r="D423" s="17" t="str">
        <f>[1]Hoja1!H418</f>
        <v xml:space="preserve">ENCARGADO(A) DE DIS. Y PRES.            </v>
      </c>
      <c r="E423" s="16" t="s">
        <v>1902</v>
      </c>
      <c r="F423" s="16" t="str">
        <f>[1]Hoja1!AH418</f>
        <v xml:space="preserve">Masculino </v>
      </c>
      <c r="G423" s="18">
        <f>[1]Hoja1!K418</f>
        <v>65000</v>
      </c>
      <c r="H423" s="18">
        <f>[1]Hoja1!U418</f>
        <v>4427.55</v>
      </c>
      <c r="I423" s="18">
        <f>[1]Hoja1!V418</f>
        <v>1865.5</v>
      </c>
      <c r="J423" s="18">
        <f>[1]Hoja1!W418</f>
        <v>1976</v>
      </c>
      <c r="K423" s="18">
        <f>[1]Hoja1!X418</f>
        <v>0</v>
      </c>
      <c r="L423" s="18">
        <f>[1]Hoja1!Y418</f>
        <v>0</v>
      </c>
      <c r="M423" s="19">
        <f>[1]Hoja1!Z418</f>
        <v>0</v>
      </c>
      <c r="N423" s="20">
        <f>[1]Hoja1!AC418</f>
        <v>0</v>
      </c>
      <c r="O423" s="20">
        <f>[1]Hoja1!AA418</f>
        <v>0</v>
      </c>
      <c r="P423" s="19">
        <f>[1]Hoja1!AE418</f>
        <v>8269.0499999999993</v>
      </c>
      <c r="Q423" s="19">
        <f>[1]Hoja1!AF418</f>
        <v>56730.95</v>
      </c>
    </row>
    <row r="424" spans="1:139" s="21" customFormat="1" ht="18" customHeight="1">
      <c r="A424" s="22">
        <v>418</v>
      </c>
      <c r="B424" s="16" t="str">
        <f>[1]Hoja1!G419</f>
        <v xml:space="preserve">17.2-DPTO. DE PLANEAMIENTO URBANO                                               </v>
      </c>
      <c r="C424" s="17" t="str">
        <f>[1]Hoja1!A419</f>
        <v>GEORGE ANTONIO RICHARDSON RODRIGUEZ</v>
      </c>
      <c r="D424" s="17" t="str">
        <f>[1]Hoja1!H419</f>
        <v xml:space="preserve">ENCARGADO(A)                            </v>
      </c>
      <c r="E424" s="16" t="s">
        <v>1903</v>
      </c>
      <c r="F424" s="16" t="str">
        <f>[1]Hoja1!AH419</f>
        <v xml:space="preserve">Masculino </v>
      </c>
      <c r="G424" s="18">
        <f>[1]Hoja1!K419</f>
        <v>100000</v>
      </c>
      <c r="H424" s="18">
        <f>[1]Hoja1!U419</f>
        <v>12105.44</v>
      </c>
      <c r="I424" s="18">
        <f>[1]Hoja1!V419</f>
        <v>2870</v>
      </c>
      <c r="J424" s="18">
        <f>[1]Hoja1!W419</f>
        <v>3040</v>
      </c>
      <c r="K424" s="18">
        <f>[1]Hoja1!X419</f>
        <v>0</v>
      </c>
      <c r="L424" s="18">
        <f>[1]Hoja1!Y419</f>
        <v>0</v>
      </c>
      <c r="M424" s="19">
        <f>[1]Hoja1!Z419</f>
        <v>0</v>
      </c>
      <c r="N424" s="20">
        <f>[1]Hoja1!AC419</f>
        <v>0</v>
      </c>
      <c r="O424" s="20">
        <f>[1]Hoja1!AA419</f>
        <v>0</v>
      </c>
      <c r="P424" s="19">
        <f>[1]Hoja1!AE419</f>
        <v>18015.439999999999</v>
      </c>
      <c r="Q424" s="19">
        <f>[1]Hoja1!AF419</f>
        <v>81984.56</v>
      </c>
    </row>
    <row r="425" spans="1:139" s="21" customFormat="1" ht="18" customHeight="1">
      <c r="A425" s="15">
        <v>419</v>
      </c>
      <c r="B425" s="16" t="str">
        <f>[1]Hoja1!G420</f>
        <v xml:space="preserve">18-UNIDAD DE GENERO                                                             </v>
      </c>
      <c r="C425" s="17" t="str">
        <f>[1]Hoja1!A420</f>
        <v xml:space="preserve"> SANDRA EDUVIGIS ANGELES ANGELES</v>
      </c>
      <c r="D425" s="17" t="str">
        <f>[1]Hoja1!H420</f>
        <v xml:space="preserve">ENCARGADO(A)                            </v>
      </c>
      <c r="E425" s="16" t="s">
        <v>1902</v>
      </c>
      <c r="F425" s="16" t="str">
        <f>[1]Hoja1!AH420</f>
        <v xml:space="preserve">Femenino  </v>
      </c>
      <c r="G425" s="18">
        <f>[1]Hoja1!K420</f>
        <v>100000</v>
      </c>
      <c r="H425" s="18">
        <f>[1]Hoja1!U420</f>
        <v>12105.44</v>
      </c>
      <c r="I425" s="18">
        <f>[1]Hoja1!V420</f>
        <v>2870</v>
      </c>
      <c r="J425" s="18">
        <f>[1]Hoja1!W420</f>
        <v>3040</v>
      </c>
      <c r="K425" s="18">
        <f>[1]Hoja1!X420</f>
        <v>0</v>
      </c>
      <c r="L425" s="18">
        <f>[1]Hoja1!Y420</f>
        <v>1947.6</v>
      </c>
      <c r="M425" s="19">
        <f>[1]Hoja1!Z420</f>
        <v>41553.54</v>
      </c>
      <c r="N425" s="20">
        <f>[1]Hoja1!AC420</f>
        <v>0</v>
      </c>
      <c r="O425" s="20">
        <f>[1]Hoja1!AA420</f>
        <v>0</v>
      </c>
      <c r="P425" s="19">
        <f>[1]Hoja1!AE420</f>
        <v>61516.58</v>
      </c>
      <c r="Q425" s="19">
        <f>[1]Hoja1!AF420</f>
        <v>38483.42</v>
      </c>
    </row>
    <row r="426" spans="1:139" s="21" customFormat="1" ht="18" customHeight="1">
      <c r="A426" s="15">
        <v>420</v>
      </c>
      <c r="B426" s="16" t="str">
        <f>[1]Hoja1!G421</f>
        <v xml:space="preserve">18-UNIDAD DE GENERO                                                             </v>
      </c>
      <c r="C426" s="17" t="str">
        <f>[1]Hoja1!A421</f>
        <v>CARMEN BIBIANA ROSARIO PIRON</v>
      </c>
      <c r="D426" s="17" t="str">
        <f>[1]Hoja1!H421</f>
        <v xml:space="preserve">AUXILIAR                                </v>
      </c>
      <c r="E426" s="16" t="s">
        <v>1902</v>
      </c>
      <c r="F426" s="16" t="str">
        <f>[1]Hoja1!AH421</f>
        <v xml:space="preserve">Femenino  </v>
      </c>
      <c r="G426" s="18">
        <f>[1]Hoja1!K421</f>
        <v>26000</v>
      </c>
      <c r="H426" s="18">
        <f>[1]Hoja1!U421</f>
        <v>0</v>
      </c>
      <c r="I426" s="18">
        <f>[1]Hoja1!V421</f>
        <v>746.2</v>
      </c>
      <c r="J426" s="18">
        <f>[1]Hoja1!W421</f>
        <v>790.4</v>
      </c>
      <c r="K426" s="18">
        <f>[1]Hoja1!X421</f>
        <v>0</v>
      </c>
      <c r="L426" s="18">
        <f>[1]Hoja1!Y421</f>
        <v>0</v>
      </c>
      <c r="M426" s="19">
        <f>[1]Hoja1!Z421</f>
        <v>0</v>
      </c>
      <c r="N426" s="20">
        <f>[1]Hoja1!AC421</f>
        <v>0</v>
      </c>
      <c r="O426" s="20">
        <f>[1]Hoja1!AA421</f>
        <v>0</v>
      </c>
      <c r="P426" s="19">
        <f>[1]Hoja1!AE421</f>
        <v>1536.6</v>
      </c>
      <c r="Q426" s="19">
        <f>[1]Hoja1!AF421</f>
        <v>24463.4</v>
      </c>
    </row>
    <row r="427" spans="1:139" s="26" customFormat="1" ht="18.75" customHeight="1">
      <c r="A427" s="122"/>
      <c r="B427" s="122"/>
      <c r="C427" s="122"/>
      <c r="D427" s="122"/>
      <c r="E427" s="122"/>
      <c r="F427" s="122"/>
      <c r="G427" s="24">
        <f t="shared" ref="G427:Q427" si="0">SUM(G7:G426)</f>
        <v>19859900</v>
      </c>
      <c r="H427" s="24">
        <f t="shared" si="0"/>
        <v>1341904.5399999986</v>
      </c>
      <c r="I427" s="24">
        <f t="shared" si="0"/>
        <v>569979.13000000047</v>
      </c>
      <c r="J427" s="24">
        <f t="shared" si="0"/>
        <v>600504.12000000081</v>
      </c>
      <c r="K427" s="24">
        <f t="shared" si="0"/>
        <v>82342.080000000002</v>
      </c>
      <c r="L427" s="41">
        <f t="shared" si="0"/>
        <v>61566.099999999984</v>
      </c>
      <c r="M427" s="24">
        <f t="shared" si="0"/>
        <v>1903603.1800000009</v>
      </c>
      <c r="N427" s="24">
        <f t="shared" si="0"/>
        <v>12990</v>
      </c>
      <c r="O427" s="24">
        <f t="shared" si="0"/>
        <v>7751.6</v>
      </c>
      <c r="P427" s="41">
        <f t="shared" si="0"/>
        <v>4581847.4499999983</v>
      </c>
      <c r="Q427" s="41">
        <f t="shared" si="0"/>
        <v>15278052.550000019</v>
      </c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</row>
    <row r="428" spans="1:139">
      <c r="A428" s="27"/>
      <c r="B428" s="27"/>
      <c r="C428" s="27"/>
      <c r="D428" s="27"/>
      <c r="E428" s="27"/>
      <c r="F428" s="27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 spans="1:139">
      <c r="A429" s="27"/>
      <c r="B429" s="27"/>
      <c r="C429" s="27"/>
      <c r="D429" s="27"/>
      <c r="E429" s="27"/>
      <c r="F429" s="27"/>
      <c r="G429" s="28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39">
      <c r="D430"/>
      <c r="E430"/>
      <c r="F430"/>
      <c r="H430" s="2"/>
      <c r="I430" s="2"/>
      <c r="J430" s="2"/>
      <c r="P430" s="2"/>
      <c r="Q430" s="2"/>
    </row>
    <row r="431" spans="1:139">
      <c r="C431" s="30"/>
      <c r="D431" s="31"/>
      <c r="E431" s="32"/>
      <c r="F431" s="32"/>
      <c r="G431" s="33"/>
      <c r="H431" s="34"/>
      <c r="I431" s="34"/>
      <c r="J431" s="34"/>
      <c r="K431" s="34"/>
      <c r="L431" s="34"/>
      <c r="M431" s="34"/>
    </row>
    <row r="432" spans="1:139">
      <c r="C432" s="123" t="s">
        <v>1897</v>
      </c>
      <c r="D432" s="123"/>
      <c r="E432" s="35"/>
      <c r="F432" s="35"/>
      <c r="G432" s="36"/>
      <c r="H432" s="37"/>
      <c r="I432" s="124" t="s">
        <v>1898</v>
      </c>
      <c r="J432" s="124"/>
      <c r="K432" s="124"/>
      <c r="L432" s="124"/>
      <c r="M432" s="38"/>
    </row>
    <row r="433" spans="3:13">
      <c r="C433" s="117" t="s">
        <v>1899</v>
      </c>
      <c r="D433" s="117"/>
      <c r="E433" s="35"/>
      <c r="F433" s="35"/>
      <c r="G433" s="36"/>
      <c r="H433" s="37"/>
      <c r="I433" s="118" t="s">
        <v>1900</v>
      </c>
      <c r="J433" s="118"/>
      <c r="K433" s="118"/>
      <c r="L433" s="118"/>
      <c r="M433" s="39"/>
    </row>
  </sheetData>
  <mergeCells count="9">
    <mergeCell ref="C433:D433"/>
    <mergeCell ref="I433:L433"/>
    <mergeCell ref="A1:Q1"/>
    <mergeCell ref="A2:Q2"/>
    <mergeCell ref="A4:Q4"/>
    <mergeCell ref="A5:Q5"/>
    <mergeCell ref="A427:F427"/>
    <mergeCell ref="C432:D432"/>
    <mergeCell ref="I432:L432"/>
  </mergeCells>
  <pageMargins left="0.1968503937007874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7A57-30BB-45A6-841B-17D855BBC8A2}">
  <dimension ref="A1:S220"/>
  <sheetViews>
    <sheetView workbookViewId="0">
      <selection activeCell="A6" sqref="A6:A7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7.44140625" style="40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109375" customWidth="1"/>
    <col min="13" max="14" width="9.33203125" style="5" customWidth="1"/>
    <col min="15" max="15" width="9.88671875" style="5" customWidth="1"/>
    <col min="16" max="16" width="6.109375" style="5" customWidth="1"/>
    <col min="17" max="17" width="10.109375" style="5" customWidth="1"/>
    <col min="18" max="18" width="10" customWidth="1"/>
    <col min="19" max="19" width="11.6640625" customWidth="1"/>
  </cols>
  <sheetData>
    <row r="1" spans="1:19" s="45" customFormat="1" ht="31.5" customHeight="1">
      <c r="A1" s="136" t="s">
        <v>1882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9" s="45" customFormat="1" ht="14.25" customHeight="1">
      <c r="A2" s="137" t="s">
        <v>1883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9" s="45" customFormat="1" ht="14.25" customHeight="1">
      <c r="A3" s="46"/>
      <c r="B3" s="46"/>
      <c r="C3" s="46"/>
      <c r="D3" s="46"/>
      <c r="E3" s="46"/>
      <c r="F3" s="46"/>
      <c r="G3" s="47"/>
      <c r="H3" s="47"/>
      <c r="I3" s="48"/>
      <c r="J3" s="46"/>
      <c r="K3" s="49"/>
      <c r="L3" s="48"/>
      <c r="M3" s="48"/>
      <c r="N3" s="48"/>
      <c r="O3" s="50"/>
      <c r="P3" s="51"/>
      <c r="Q3" s="51"/>
    </row>
    <row r="4" spans="1:19" s="45" customFormat="1" ht="14.25" customHeight="1">
      <c r="A4" s="137" t="s">
        <v>1905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9" s="45" customFormat="1" ht="21" customHeight="1">
      <c r="A5" s="138" t="s">
        <v>2067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9" ht="27.75" customHeight="1">
      <c r="A6" s="139" t="s">
        <v>1906</v>
      </c>
      <c r="B6" s="139" t="s">
        <v>1886</v>
      </c>
      <c r="C6" s="141" t="s">
        <v>1887</v>
      </c>
      <c r="D6" s="141" t="s">
        <v>1907</v>
      </c>
      <c r="E6" s="141" t="s">
        <v>1889</v>
      </c>
      <c r="F6" s="141" t="s">
        <v>30</v>
      </c>
      <c r="G6" s="128" t="s">
        <v>1908</v>
      </c>
      <c r="H6" s="129"/>
      <c r="I6" s="126" t="s">
        <v>1890</v>
      </c>
      <c r="J6" s="130" t="s">
        <v>17</v>
      </c>
      <c r="K6" s="132" t="s">
        <v>18</v>
      </c>
      <c r="L6" s="132" t="s">
        <v>19</v>
      </c>
      <c r="M6" s="134" t="s">
        <v>1891</v>
      </c>
      <c r="N6" s="126" t="s">
        <v>1892</v>
      </c>
      <c r="O6" s="126" t="s">
        <v>1893</v>
      </c>
      <c r="P6" s="126" t="s">
        <v>1909</v>
      </c>
      <c r="Q6" s="126" t="str">
        <f>[2]JUNIO!Q6</f>
        <v>OTROS DESCUENTOS</v>
      </c>
      <c r="R6" s="126" t="s">
        <v>1910</v>
      </c>
      <c r="S6" s="126" t="s">
        <v>1911</v>
      </c>
    </row>
    <row r="7" spans="1:19" ht="18" customHeight="1">
      <c r="A7" s="140"/>
      <c r="B7" s="140"/>
      <c r="C7" s="142"/>
      <c r="D7" s="142"/>
      <c r="E7" s="142"/>
      <c r="F7" s="142"/>
      <c r="G7" s="52" t="s">
        <v>1912</v>
      </c>
      <c r="H7" s="52" t="s">
        <v>1913</v>
      </c>
      <c r="I7" s="127"/>
      <c r="J7" s="131"/>
      <c r="K7" s="133"/>
      <c r="L7" s="133"/>
      <c r="M7" s="135"/>
      <c r="N7" s="127"/>
      <c r="O7" s="127"/>
      <c r="P7" s="127"/>
      <c r="Q7" s="127"/>
      <c r="R7" s="127"/>
      <c r="S7" s="127"/>
    </row>
    <row r="8" spans="1:19" ht="17.25" customHeight="1">
      <c r="A8" s="53">
        <v>1</v>
      </c>
      <c r="B8" s="54" t="str">
        <f>[3]Hoja1!G2</f>
        <v xml:space="preserve">3.-DIRECCION JURIDICA                                                           </v>
      </c>
      <c r="C8" s="16" t="s">
        <v>1914</v>
      </c>
      <c r="D8" s="54" t="str">
        <f>[3]Hoja1!H2</f>
        <v xml:space="preserve">ANALISTA LEGAL                          </v>
      </c>
      <c r="E8" s="55" t="s">
        <v>1915</v>
      </c>
      <c r="F8" s="54" t="str">
        <f>[3]Hoja1!AH2</f>
        <v xml:space="preserve">Masculino </v>
      </c>
      <c r="G8" s="54" t="str">
        <f>[3]Hoja1!AI2</f>
        <v xml:space="preserve"> 2/11/2024</v>
      </c>
      <c r="H8" s="54" t="str">
        <f>[3]Hoja1!AJ2</f>
        <v xml:space="preserve"> 2/05/2025</v>
      </c>
      <c r="I8" s="56">
        <f>[3]Hoja1!K2</f>
        <v>50000</v>
      </c>
      <c r="J8" s="57">
        <f>[3]Hoja1!U2</f>
        <v>1854</v>
      </c>
      <c r="K8" s="57">
        <f>[3]Hoja1!V2</f>
        <v>1435</v>
      </c>
      <c r="L8" s="56">
        <f>[3]Hoja1!W2</f>
        <v>1520</v>
      </c>
      <c r="M8" s="57">
        <f>[3]Hoja1!X2</f>
        <v>0</v>
      </c>
      <c r="N8" s="57">
        <f>[3]Hoja1!Y2</f>
        <v>0</v>
      </c>
      <c r="O8" s="57">
        <f>[3]Hoja1!Z2</f>
        <v>0</v>
      </c>
      <c r="P8" s="57">
        <f>[3]Hoja1!AC2</f>
        <v>0</v>
      </c>
      <c r="Q8" s="58">
        <f>[3]Hoja1!AB2</f>
        <v>0</v>
      </c>
      <c r="R8" s="59">
        <v>4809</v>
      </c>
      <c r="S8" s="58">
        <v>45191</v>
      </c>
    </row>
    <row r="9" spans="1:19" ht="17.25" customHeight="1">
      <c r="A9" s="53">
        <v>2</v>
      </c>
      <c r="B9" s="54" t="str">
        <f>[3]Hoja1!G3</f>
        <v xml:space="preserve">3.-DIRECCION JURIDICA                                                           </v>
      </c>
      <c r="C9" s="16" t="s">
        <v>1916</v>
      </c>
      <c r="D9" s="54" t="str">
        <f>[3]Hoja1!H3</f>
        <v xml:space="preserve">PARALEGAL                               </v>
      </c>
      <c r="E9" s="55" t="s">
        <v>1915</v>
      </c>
      <c r="F9" s="54" t="str">
        <f>[3]Hoja1!AH3</f>
        <v xml:space="preserve">Femenino  </v>
      </c>
      <c r="G9" s="54" t="str">
        <f>[3]Hoja1!AI3</f>
        <v xml:space="preserve"> 1/04/2024</v>
      </c>
      <c r="H9" s="54" t="str">
        <f>[3]Hoja1!AJ3</f>
        <v xml:space="preserve"> 1/10/2024</v>
      </c>
      <c r="I9" s="56">
        <f>[3]Hoja1!K3</f>
        <v>36000</v>
      </c>
      <c r="J9" s="57">
        <f>[3]Hoja1!U3</f>
        <v>0</v>
      </c>
      <c r="K9" s="57">
        <f>[3]Hoja1!V3</f>
        <v>1033.2</v>
      </c>
      <c r="L9" s="56">
        <f>[3]Hoja1!W3</f>
        <v>1094.4000000000001</v>
      </c>
      <c r="M9" s="57">
        <f>[3]Hoja1!X3</f>
        <v>0</v>
      </c>
      <c r="N9" s="57">
        <f>[3]Hoja1!Y3</f>
        <v>0</v>
      </c>
      <c r="O9" s="57">
        <f>[3]Hoja1!Z3</f>
        <v>0</v>
      </c>
      <c r="P9" s="57">
        <f>[3]Hoja1!AC3</f>
        <v>0</v>
      </c>
      <c r="Q9" s="58">
        <f>[3]Hoja1!AB3</f>
        <v>0</v>
      </c>
      <c r="R9" s="59">
        <v>2127.6</v>
      </c>
      <c r="S9" s="58">
        <v>33872.400000000001</v>
      </c>
    </row>
    <row r="10" spans="1:19" ht="17.25" customHeight="1">
      <c r="A10" s="53">
        <v>3</v>
      </c>
      <c r="B10" s="54" t="str">
        <f>[3]Hoja1!G4</f>
        <v xml:space="preserve">3.-DIRECCION JURIDICA                                                           </v>
      </c>
      <c r="C10" s="16" t="s">
        <v>1917</v>
      </c>
      <c r="D10" s="54" t="str">
        <f>[3]Hoja1!H4</f>
        <v xml:space="preserve">PARALEGAL                               </v>
      </c>
      <c r="E10" s="55" t="s">
        <v>1915</v>
      </c>
      <c r="F10" s="54" t="str">
        <f>[3]Hoja1!AH4</f>
        <v xml:space="preserve">Femenino  </v>
      </c>
      <c r="G10" s="54" t="str">
        <f>[3]Hoja1!AI4</f>
        <v xml:space="preserve"> 1/09/2024</v>
      </c>
      <c r="H10" s="54" t="str">
        <f>[3]Hoja1!AJ4</f>
        <v xml:space="preserve"> 1/03/2025</v>
      </c>
      <c r="I10" s="56">
        <f>[3]Hoja1!K4</f>
        <v>45000</v>
      </c>
      <c r="J10" s="57">
        <f>[3]Hoja1!U4</f>
        <v>1148.33</v>
      </c>
      <c r="K10" s="57">
        <f>[3]Hoja1!V4</f>
        <v>1291.5</v>
      </c>
      <c r="L10" s="56">
        <f>[3]Hoja1!W4</f>
        <v>1368</v>
      </c>
      <c r="M10" s="57">
        <f>[3]Hoja1!X4</f>
        <v>0</v>
      </c>
      <c r="N10" s="57">
        <f>[3]Hoja1!Y4</f>
        <v>0</v>
      </c>
      <c r="O10" s="57">
        <f>[3]Hoja1!Z4</f>
        <v>0</v>
      </c>
      <c r="P10" s="57">
        <f>[3]Hoja1!AC4</f>
        <v>0</v>
      </c>
      <c r="Q10" s="58">
        <f>[3]Hoja1!AB4</f>
        <v>0</v>
      </c>
      <c r="R10" s="59">
        <v>3807.83</v>
      </c>
      <c r="S10" s="58">
        <v>41192.17</v>
      </c>
    </row>
    <row r="11" spans="1:19" ht="17.25" customHeight="1">
      <c r="A11" s="53">
        <v>4</v>
      </c>
      <c r="B11" s="54" t="str">
        <f>[3]Hoja1!G5</f>
        <v xml:space="preserve">3.-DIRECCION JURIDICA                                                           </v>
      </c>
      <c r="C11" s="16" t="s">
        <v>1918</v>
      </c>
      <c r="D11" s="54" t="str">
        <f>[3]Hoja1!H5</f>
        <v xml:space="preserve">ABOGADO(A)                              </v>
      </c>
      <c r="E11" s="55" t="s">
        <v>1915</v>
      </c>
      <c r="F11" s="54" t="str">
        <f>[3]Hoja1!AH5</f>
        <v xml:space="preserve">Femenino  </v>
      </c>
      <c r="G11" s="54" t="str">
        <f>[3]Hoja1!AI5</f>
        <v xml:space="preserve"> 1/08/2024</v>
      </c>
      <c r="H11" s="54" t="str">
        <f>[3]Hoja1!AJ5</f>
        <v xml:space="preserve"> 1/02/2025</v>
      </c>
      <c r="I11" s="56">
        <f>[3]Hoja1!K5</f>
        <v>60000</v>
      </c>
      <c r="J11" s="57">
        <f>[3]Hoja1!U5</f>
        <v>3486.65</v>
      </c>
      <c r="K11" s="57">
        <f>[3]Hoja1!V5</f>
        <v>1722</v>
      </c>
      <c r="L11" s="56">
        <f>[3]Hoja1!W5</f>
        <v>1824</v>
      </c>
      <c r="M11" s="57">
        <f>[3]Hoja1!X5</f>
        <v>0</v>
      </c>
      <c r="N11" s="57">
        <f>[3]Hoja1!Y5</f>
        <v>0</v>
      </c>
      <c r="O11" s="57">
        <f>[3]Hoja1!Z5</f>
        <v>0</v>
      </c>
      <c r="P11" s="57">
        <f>[3]Hoja1!AC5</f>
        <v>0</v>
      </c>
      <c r="Q11" s="58">
        <f>[3]Hoja1!AB5</f>
        <v>0</v>
      </c>
      <c r="R11" s="59">
        <v>7032.65</v>
      </c>
      <c r="S11" s="58">
        <v>52967.35</v>
      </c>
    </row>
    <row r="12" spans="1:19" ht="17.25" customHeight="1">
      <c r="A12" s="53">
        <v>5</v>
      </c>
      <c r="B12" s="54" t="str">
        <f>[3]Hoja1!G6</f>
        <v xml:space="preserve">3.-DIRECCION JURIDICA                                                           </v>
      </c>
      <c r="C12" s="16" t="s">
        <v>1919</v>
      </c>
      <c r="D12" s="54" t="str">
        <f>[3]Hoja1!H6</f>
        <v xml:space="preserve">ANALISTA LEGAL                          </v>
      </c>
      <c r="E12" s="55" t="s">
        <v>1915</v>
      </c>
      <c r="F12" s="54" t="str">
        <f>[3]Hoja1!AH6</f>
        <v xml:space="preserve">Masculino </v>
      </c>
      <c r="G12" s="54" t="str">
        <f>[3]Hoja1!AI6</f>
        <v xml:space="preserve"> 1/09/2024</v>
      </c>
      <c r="H12" s="54" t="str">
        <f>[3]Hoja1!AJ6</f>
        <v xml:space="preserve"> 1/03/2025</v>
      </c>
      <c r="I12" s="56">
        <f>[3]Hoja1!K6</f>
        <v>50000</v>
      </c>
      <c r="J12" s="57">
        <f>[3]Hoja1!U6</f>
        <v>1854</v>
      </c>
      <c r="K12" s="57">
        <f>[3]Hoja1!V6</f>
        <v>1435</v>
      </c>
      <c r="L12" s="56">
        <f>[3]Hoja1!W6</f>
        <v>1520</v>
      </c>
      <c r="M12" s="57">
        <f>[3]Hoja1!X6</f>
        <v>0</v>
      </c>
      <c r="N12" s="57">
        <f>[3]Hoja1!Y6</f>
        <v>0</v>
      </c>
      <c r="O12" s="57">
        <f>[3]Hoja1!Z6</f>
        <v>0</v>
      </c>
      <c r="P12" s="57">
        <f>[3]Hoja1!AC6</f>
        <v>0</v>
      </c>
      <c r="Q12" s="58">
        <f>[3]Hoja1!AB6</f>
        <v>0</v>
      </c>
      <c r="R12" s="59">
        <v>4809</v>
      </c>
      <c r="S12" s="58">
        <v>45191</v>
      </c>
    </row>
    <row r="13" spans="1:19" ht="17.25" customHeight="1">
      <c r="A13" s="53">
        <v>6</v>
      </c>
      <c r="B13" s="54" t="str">
        <f>[3]Hoja1!G7</f>
        <v xml:space="preserve">3.-DIRECCION JURIDICA                                                           </v>
      </c>
      <c r="C13" s="16" t="s">
        <v>1920</v>
      </c>
      <c r="D13" s="54" t="str">
        <f>[3]Hoja1!H7</f>
        <v xml:space="preserve">ANALISTA LEGAL                          </v>
      </c>
      <c r="E13" s="55" t="s">
        <v>1915</v>
      </c>
      <c r="F13" s="54" t="str">
        <f>[3]Hoja1!AH7</f>
        <v xml:space="preserve">Masculino </v>
      </c>
      <c r="G13" s="60" t="str">
        <f>[3]Hoja1!AI7</f>
        <v xml:space="preserve"> 1/11/2024</v>
      </c>
      <c r="H13" s="60" t="str">
        <f>[3]Hoja1!AJ7</f>
        <v xml:space="preserve"> 1/05/2025</v>
      </c>
      <c r="I13" s="56">
        <f>[3]Hoja1!K7</f>
        <v>60000</v>
      </c>
      <c r="J13" s="57">
        <f>[3]Hoja1!U7</f>
        <v>3486.65</v>
      </c>
      <c r="K13" s="57">
        <f>[3]Hoja1!V7</f>
        <v>1722</v>
      </c>
      <c r="L13" s="56">
        <f>[3]Hoja1!W7</f>
        <v>1824</v>
      </c>
      <c r="M13" s="57">
        <f>[3]Hoja1!X7</f>
        <v>0</v>
      </c>
      <c r="N13" s="57">
        <f>[3]Hoja1!Y7</f>
        <v>0</v>
      </c>
      <c r="O13" s="57">
        <f>[3]Hoja1!Z7</f>
        <v>0</v>
      </c>
      <c r="P13" s="57">
        <f>[3]Hoja1!AC7</f>
        <v>0</v>
      </c>
      <c r="Q13" s="58">
        <f>[3]Hoja1!AB7</f>
        <v>0</v>
      </c>
      <c r="R13" s="59">
        <v>7032.65</v>
      </c>
      <c r="S13" s="58">
        <v>52967.35</v>
      </c>
    </row>
    <row r="14" spans="1:19" ht="17.25" customHeight="1">
      <c r="A14" s="53">
        <v>7</v>
      </c>
      <c r="B14" s="54" t="str">
        <f>[3]Hoja1!G8</f>
        <v xml:space="preserve">3.-DIRECCION JURIDICA                                                           </v>
      </c>
      <c r="C14" s="16" t="s">
        <v>1921</v>
      </c>
      <c r="D14" s="54" t="str">
        <f>[3]Hoja1!H8</f>
        <v xml:space="preserve">ANALISTA LEGAL                          </v>
      </c>
      <c r="E14" s="55" t="s">
        <v>1915</v>
      </c>
      <c r="F14" s="54" t="str">
        <f>[3]Hoja1!AH8</f>
        <v xml:space="preserve">Masculino </v>
      </c>
      <c r="G14" s="61" t="str">
        <f>[3]Hoja1!AI8</f>
        <v xml:space="preserve"> 1/11/2022</v>
      </c>
      <c r="H14" s="61">
        <v>45778</v>
      </c>
      <c r="I14" s="56">
        <f>[3]Hoja1!K8</f>
        <v>62000</v>
      </c>
      <c r="J14" s="57">
        <f>[3]Hoja1!U8</f>
        <v>3863.01</v>
      </c>
      <c r="K14" s="57">
        <f>[3]Hoja1!V8</f>
        <v>1779.4</v>
      </c>
      <c r="L14" s="56">
        <f>[3]Hoja1!W8</f>
        <v>1884.8</v>
      </c>
      <c r="M14" s="57">
        <f>[3]Hoja1!X8</f>
        <v>0</v>
      </c>
      <c r="N14" s="57">
        <f>[3]Hoja1!Y8</f>
        <v>0</v>
      </c>
      <c r="O14" s="57">
        <f>[3]Hoja1!Z8</f>
        <v>0</v>
      </c>
      <c r="P14" s="57">
        <f>[3]Hoja1!AC8</f>
        <v>0</v>
      </c>
      <c r="Q14" s="58">
        <f>[3]Hoja1!AB8</f>
        <v>0</v>
      </c>
      <c r="R14" s="59">
        <v>7527.21</v>
      </c>
      <c r="S14" s="58">
        <v>54472.79</v>
      </c>
    </row>
    <row r="15" spans="1:19" ht="17.25" customHeight="1">
      <c r="A15" s="53">
        <v>8</v>
      </c>
      <c r="B15" s="54" t="str">
        <f>[3]Hoja1!G9</f>
        <v xml:space="preserve">3.-DIRECCION JURIDICA                                                           </v>
      </c>
      <c r="C15" s="16" t="s">
        <v>1922</v>
      </c>
      <c r="D15" s="54" t="str">
        <f>[3]Hoja1!H9</f>
        <v xml:space="preserve">ABOGADO(A)                              </v>
      </c>
      <c r="E15" s="55" t="s">
        <v>1915</v>
      </c>
      <c r="F15" s="54" t="str">
        <f>[3]Hoja1!AH9</f>
        <v xml:space="preserve">Femenino  </v>
      </c>
      <c r="G15" s="60" t="str">
        <f>[3]Hoja1!AI9</f>
        <v xml:space="preserve"> 2/12/2024</v>
      </c>
      <c r="H15" s="60" t="str">
        <f>[3]Hoja1!AJ9</f>
        <v xml:space="preserve"> 2/06/2025</v>
      </c>
      <c r="I15" s="56">
        <f>[3]Hoja1!K9</f>
        <v>50000</v>
      </c>
      <c r="J15" s="57">
        <f>[3]Hoja1!U9</f>
        <v>1854</v>
      </c>
      <c r="K15" s="57">
        <f>[3]Hoja1!V9</f>
        <v>1435</v>
      </c>
      <c r="L15" s="56">
        <f>[3]Hoja1!W9</f>
        <v>1520</v>
      </c>
      <c r="M15" s="57">
        <f>[3]Hoja1!X9</f>
        <v>0</v>
      </c>
      <c r="N15" s="57">
        <f>[3]Hoja1!Y9</f>
        <v>0</v>
      </c>
      <c r="O15" s="57">
        <f>[3]Hoja1!Z9</f>
        <v>0</v>
      </c>
      <c r="P15" s="57">
        <f>[3]Hoja1!AC9</f>
        <v>0</v>
      </c>
      <c r="Q15" s="58">
        <f>[3]Hoja1!AB9</f>
        <v>0</v>
      </c>
      <c r="R15" s="59">
        <v>4809</v>
      </c>
      <c r="S15" s="58">
        <v>45191</v>
      </c>
    </row>
    <row r="16" spans="1:19" ht="17.25" customHeight="1">
      <c r="A16" s="53">
        <v>9</v>
      </c>
      <c r="B16" s="54" t="str">
        <f>[3]Hoja1!G10</f>
        <v xml:space="preserve">3.-DIRECCION JURIDICA                                                           </v>
      </c>
      <c r="C16" s="16" t="s">
        <v>1923</v>
      </c>
      <c r="D16" s="54" t="str">
        <f>[3]Hoja1!H10</f>
        <v xml:space="preserve">ABOGADO(A)                              </v>
      </c>
      <c r="E16" s="55" t="s">
        <v>1915</v>
      </c>
      <c r="F16" s="54" t="str">
        <f>[3]Hoja1!AH10</f>
        <v xml:space="preserve">Femenino  </v>
      </c>
      <c r="G16" s="61" t="str">
        <f>[3]Hoja1!AI10</f>
        <v xml:space="preserve"> 1/09/2024</v>
      </c>
      <c r="H16" s="61" t="str">
        <f>[3]Hoja1!AJ10</f>
        <v xml:space="preserve"> 1/03/2025</v>
      </c>
      <c r="I16" s="56">
        <f>[3]Hoja1!K10</f>
        <v>60000</v>
      </c>
      <c r="J16" s="57">
        <f>[3]Hoja1!U10</f>
        <v>3486.65</v>
      </c>
      <c r="K16" s="57">
        <f>[3]Hoja1!V10</f>
        <v>1722</v>
      </c>
      <c r="L16" s="56">
        <f>[3]Hoja1!W10</f>
        <v>1824</v>
      </c>
      <c r="M16" s="57">
        <f>[3]Hoja1!X10</f>
        <v>0</v>
      </c>
      <c r="N16" s="57">
        <f>[3]Hoja1!Y10</f>
        <v>0</v>
      </c>
      <c r="O16" s="57">
        <f>[3]Hoja1!Z10</f>
        <v>0</v>
      </c>
      <c r="P16" s="57">
        <f>[3]Hoja1!AC10</f>
        <v>0</v>
      </c>
      <c r="Q16" s="58">
        <f>[3]Hoja1!AB10</f>
        <v>0</v>
      </c>
      <c r="R16" s="59">
        <v>7032.65</v>
      </c>
      <c r="S16" s="58">
        <v>52967.35</v>
      </c>
    </row>
    <row r="17" spans="1:19" ht="17.25" customHeight="1">
      <c r="A17" s="53">
        <v>10</v>
      </c>
      <c r="B17" s="54" t="str">
        <f>[3]Hoja1!G11</f>
        <v xml:space="preserve">3.-DIRECCION JURIDICA                                                           </v>
      </c>
      <c r="C17" s="16" t="s">
        <v>1924</v>
      </c>
      <c r="D17" s="54" t="str">
        <f>[3]Hoja1!H11</f>
        <v xml:space="preserve">ANALISTA LEGAL                          </v>
      </c>
      <c r="E17" s="55" t="s">
        <v>1915</v>
      </c>
      <c r="F17" s="54" t="str">
        <f>[3]Hoja1!AH11</f>
        <v xml:space="preserve">Femenino  </v>
      </c>
      <c r="G17" s="61">
        <v>45536</v>
      </c>
      <c r="H17" s="61">
        <v>45717</v>
      </c>
      <c r="I17" s="56">
        <f>[3]Hoja1!K11</f>
        <v>62000</v>
      </c>
      <c r="J17" s="57">
        <f>[3]Hoja1!U11</f>
        <v>3863.01</v>
      </c>
      <c r="K17" s="57">
        <f>[3]Hoja1!V11</f>
        <v>1779.4</v>
      </c>
      <c r="L17" s="56">
        <f>[3]Hoja1!W11</f>
        <v>1884.8</v>
      </c>
      <c r="M17" s="57">
        <f>[3]Hoja1!X11</f>
        <v>0</v>
      </c>
      <c r="N17" s="57">
        <f>[3]Hoja1!Y11</f>
        <v>0</v>
      </c>
      <c r="O17" s="57">
        <f>[3]Hoja1!Z11</f>
        <v>0</v>
      </c>
      <c r="P17" s="57">
        <f>[3]Hoja1!AC11</f>
        <v>0</v>
      </c>
      <c r="Q17" s="58">
        <f>[3]Hoja1!AB11</f>
        <v>0</v>
      </c>
      <c r="R17" s="59">
        <v>7527.21</v>
      </c>
      <c r="S17" s="58">
        <v>54472.79</v>
      </c>
    </row>
    <row r="18" spans="1:19" ht="17.25" customHeight="1">
      <c r="A18" s="53">
        <v>11</v>
      </c>
      <c r="B18" s="54" t="str">
        <f>[3]Hoja1!G12</f>
        <v xml:space="preserve">3.-DIRECCION JURIDICA                                                           </v>
      </c>
      <c r="C18" s="16" t="s">
        <v>1925</v>
      </c>
      <c r="D18" s="54" t="str">
        <f>[3]Hoja1!H12</f>
        <v xml:space="preserve">ABOGADO(A)                              </v>
      </c>
      <c r="E18" s="55" t="s">
        <v>1915</v>
      </c>
      <c r="F18" s="54" t="str">
        <f>[3]Hoja1!AH12</f>
        <v xml:space="preserve">Femenino  </v>
      </c>
      <c r="G18" s="54" t="str">
        <f>[3]Hoja1!AI12</f>
        <v>15/11/2024</v>
      </c>
      <c r="H18" s="54" t="str">
        <f>[3]Hoja1!AJ12</f>
        <v>15/05/2025</v>
      </c>
      <c r="I18" s="56">
        <f>[3]Hoja1!K12</f>
        <v>60000</v>
      </c>
      <c r="J18" s="57">
        <f>[3]Hoja1!U12</f>
        <v>3486.65</v>
      </c>
      <c r="K18" s="57">
        <f>[3]Hoja1!V12</f>
        <v>1722</v>
      </c>
      <c r="L18" s="56">
        <f>[3]Hoja1!W12</f>
        <v>1824</v>
      </c>
      <c r="M18" s="57">
        <f>[3]Hoja1!X12</f>
        <v>0</v>
      </c>
      <c r="N18" s="57">
        <f>[3]Hoja1!Y12</f>
        <v>0</v>
      </c>
      <c r="O18" s="57">
        <f>[3]Hoja1!Z12</f>
        <v>0</v>
      </c>
      <c r="P18" s="57">
        <f>[3]Hoja1!AC12</f>
        <v>0</v>
      </c>
      <c r="Q18" s="58">
        <f>[3]Hoja1!AB12</f>
        <v>0</v>
      </c>
      <c r="R18" s="59">
        <v>7032.65</v>
      </c>
      <c r="S18" s="58">
        <v>52967.35</v>
      </c>
    </row>
    <row r="19" spans="1:19" ht="17.25" customHeight="1">
      <c r="A19" s="53">
        <v>12</v>
      </c>
      <c r="B19" s="54" t="str">
        <f>[3]Hoja1!G13</f>
        <v xml:space="preserve">3.-DIRECCION JURIDICA                                                           </v>
      </c>
      <c r="C19" s="16" t="s">
        <v>1926</v>
      </c>
      <c r="D19" s="54" t="str">
        <f>[3]Hoja1!H13</f>
        <v xml:space="preserve">PARALEGAL                               </v>
      </c>
      <c r="E19" s="55" t="s">
        <v>1915</v>
      </c>
      <c r="F19" s="54" t="str">
        <f>[3]Hoja1!AH13</f>
        <v xml:space="preserve">Masculino </v>
      </c>
      <c r="G19" s="54" t="str">
        <f>[3]Hoja1!AI13</f>
        <v xml:space="preserve"> 1/11/2024</v>
      </c>
      <c r="H19" s="54" t="str">
        <f>[3]Hoja1!AJ13</f>
        <v xml:space="preserve"> 1/05/2025</v>
      </c>
      <c r="I19" s="56">
        <f>[3]Hoja1!K13</f>
        <v>40000</v>
      </c>
      <c r="J19" s="57">
        <f>[3]Hoja1!U13</f>
        <v>442.65</v>
      </c>
      <c r="K19" s="57">
        <f>[3]Hoja1!V13</f>
        <v>1148</v>
      </c>
      <c r="L19" s="56">
        <f>[3]Hoja1!W13</f>
        <v>1216</v>
      </c>
      <c r="M19" s="57">
        <f>[3]Hoja1!X13</f>
        <v>0</v>
      </c>
      <c r="N19" s="57">
        <f>[3]Hoja1!Y13</f>
        <v>0</v>
      </c>
      <c r="O19" s="57">
        <f>[3]Hoja1!Z13</f>
        <v>0</v>
      </c>
      <c r="P19" s="57">
        <f>[3]Hoja1!AC13</f>
        <v>0</v>
      </c>
      <c r="Q19" s="58">
        <f>[3]Hoja1!AB13</f>
        <v>0</v>
      </c>
      <c r="R19" s="59">
        <v>2806.65</v>
      </c>
      <c r="S19" s="58">
        <v>37193.35</v>
      </c>
    </row>
    <row r="20" spans="1:19" ht="17.25" customHeight="1">
      <c r="A20" s="53">
        <v>13</v>
      </c>
      <c r="B20" s="54" t="str">
        <f>[3]Hoja1!G14</f>
        <v xml:space="preserve">3.-DIRECCION JURIDICA                                                           </v>
      </c>
      <c r="C20" s="16" t="s">
        <v>1927</v>
      </c>
      <c r="D20" s="54" t="str">
        <f>[3]Hoja1!H14</f>
        <v xml:space="preserve">ABOGADO(A)                              </v>
      </c>
      <c r="E20" s="55" t="s">
        <v>1915</v>
      </c>
      <c r="F20" s="54" t="str">
        <f>[3]Hoja1!AH14</f>
        <v xml:space="preserve">Masculino </v>
      </c>
      <c r="G20" s="54" t="str">
        <f>[3]Hoja1!AI14</f>
        <v xml:space="preserve"> 2/12/2024</v>
      </c>
      <c r="H20" s="54" t="str">
        <f>[3]Hoja1!AJ14</f>
        <v xml:space="preserve"> 2/06/2025</v>
      </c>
      <c r="I20" s="56">
        <f>[3]Hoja1!K14</f>
        <v>50000</v>
      </c>
      <c r="J20" s="57">
        <f>[3]Hoja1!U14</f>
        <v>1854</v>
      </c>
      <c r="K20" s="57">
        <f>[3]Hoja1!V14</f>
        <v>1435</v>
      </c>
      <c r="L20" s="56">
        <f>[3]Hoja1!W14</f>
        <v>1520</v>
      </c>
      <c r="M20" s="57">
        <f>[3]Hoja1!X14</f>
        <v>0</v>
      </c>
      <c r="N20" s="57">
        <f>[3]Hoja1!Y14</f>
        <v>0</v>
      </c>
      <c r="O20" s="57">
        <f>[3]Hoja1!Z14</f>
        <v>0</v>
      </c>
      <c r="P20" s="57">
        <f>[3]Hoja1!AC14</f>
        <v>0</v>
      </c>
      <c r="Q20" s="58">
        <f>[3]Hoja1!AB14</f>
        <v>0</v>
      </c>
      <c r="R20" s="59">
        <v>4809</v>
      </c>
      <c r="S20" s="58">
        <v>45191</v>
      </c>
    </row>
    <row r="21" spans="1:19" ht="17.25" customHeight="1">
      <c r="A21" s="53">
        <v>14</v>
      </c>
      <c r="B21" s="54" t="str">
        <f>[3]Hoja1!G15</f>
        <v xml:space="preserve">3.-DIRECCION JURIDICA                                                           </v>
      </c>
      <c r="C21" s="16" t="s">
        <v>1928</v>
      </c>
      <c r="D21" s="54" t="str">
        <f>[3]Hoja1!H15</f>
        <v xml:space="preserve">ANALISTA LEGAL                          </v>
      </c>
      <c r="E21" s="55" t="s">
        <v>1915</v>
      </c>
      <c r="F21" s="54" t="str">
        <f>[3]Hoja1!AH15</f>
        <v xml:space="preserve">Femenino  </v>
      </c>
      <c r="G21" s="54" t="str">
        <f>[3]Hoja1!AI15</f>
        <v xml:space="preserve"> 1/09/2024</v>
      </c>
      <c r="H21" s="54" t="str">
        <f>[3]Hoja1!AJ15</f>
        <v xml:space="preserve"> 1/03/2025</v>
      </c>
      <c r="I21" s="56">
        <f>[3]Hoja1!K15</f>
        <v>55000</v>
      </c>
      <c r="J21" s="57">
        <f>[3]Hoja1!U15</f>
        <v>2559.6799999999998</v>
      </c>
      <c r="K21" s="57">
        <f>[3]Hoja1!V15</f>
        <v>1578.5</v>
      </c>
      <c r="L21" s="56">
        <f>[3]Hoja1!W15</f>
        <v>1672</v>
      </c>
      <c r="M21" s="57">
        <f>[3]Hoja1!X15</f>
        <v>0</v>
      </c>
      <c r="N21" s="57">
        <f>[3]Hoja1!Y15</f>
        <v>0</v>
      </c>
      <c r="O21" s="57">
        <f>[3]Hoja1!Z15</f>
        <v>0</v>
      </c>
      <c r="P21" s="57">
        <f>[3]Hoja1!AC15</f>
        <v>0</v>
      </c>
      <c r="Q21" s="58">
        <f>[3]Hoja1!AB15</f>
        <v>0</v>
      </c>
      <c r="R21" s="59">
        <v>5810.18</v>
      </c>
      <c r="S21" s="58">
        <v>49189.82</v>
      </c>
    </row>
    <row r="22" spans="1:19" ht="17.25" customHeight="1">
      <c r="A22" s="53">
        <v>15</v>
      </c>
      <c r="B22" s="54" t="str">
        <f>[3]Hoja1!G16</f>
        <v xml:space="preserve">3.1-DPTO. DE LITIGIOS                                                           </v>
      </c>
      <c r="C22" s="16" t="s">
        <v>1929</v>
      </c>
      <c r="D22" s="54" t="str">
        <f>[3]Hoja1!H16</f>
        <v xml:space="preserve">ABOGADO(A)                              </v>
      </c>
      <c r="E22" s="55" t="s">
        <v>1915</v>
      </c>
      <c r="F22" s="54" t="str">
        <f>[3]Hoja1!AH16</f>
        <v xml:space="preserve">Femenino  </v>
      </c>
      <c r="G22" s="54" t="str">
        <f>[3]Hoja1!AI16</f>
        <v xml:space="preserve"> 4/10/2024</v>
      </c>
      <c r="H22" s="54" t="str">
        <f>[3]Hoja1!AJ16</f>
        <v xml:space="preserve"> 4/04/2025</v>
      </c>
      <c r="I22" s="56">
        <f>[3]Hoja1!K16</f>
        <v>50000</v>
      </c>
      <c r="J22" s="57">
        <f>[3]Hoja1!U16</f>
        <v>1854</v>
      </c>
      <c r="K22" s="57">
        <f>[3]Hoja1!V16</f>
        <v>1435</v>
      </c>
      <c r="L22" s="56">
        <f>[3]Hoja1!W16</f>
        <v>1520</v>
      </c>
      <c r="M22" s="57">
        <f>[3]Hoja1!X16</f>
        <v>0</v>
      </c>
      <c r="N22" s="57">
        <f>[3]Hoja1!Y16</f>
        <v>0</v>
      </c>
      <c r="O22" s="57">
        <f>[3]Hoja1!Z16</f>
        <v>0</v>
      </c>
      <c r="P22" s="57">
        <f>[3]Hoja1!AC16</f>
        <v>0</v>
      </c>
      <c r="Q22" s="58">
        <f>[3]Hoja1!AB16</f>
        <v>0</v>
      </c>
      <c r="R22" s="59">
        <v>4809</v>
      </c>
      <c r="S22" s="58">
        <v>45191</v>
      </c>
    </row>
    <row r="23" spans="1:19" ht="17.25" customHeight="1">
      <c r="A23" s="53">
        <v>16</v>
      </c>
      <c r="B23" s="54" t="str">
        <f>[3]Hoja1!G17</f>
        <v xml:space="preserve">3.1-DPTO. DE LITIGIOS                                                           </v>
      </c>
      <c r="C23" s="16" t="s">
        <v>1930</v>
      </c>
      <c r="D23" s="54" t="str">
        <f>[3]Hoja1!H17</f>
        <v xml:space="preserve">ABOGADO(A)                              </v>
      </c>
      <c r="E23" s="55" t="s">
        <v>1915</v>
      </c>
      <c r="F23" s="54" t="str">
        <f>[3]Hoja1!AH17</f>
        <v xml:space="preserve">Femenino  </v>
      </c>
      <c r="G23" s="54" t="str">
        <f>[3]Hoja1!AI17</f>
        <v>15/11/2024</v>
      </c>
      <c r="H23" s="54" t="str">
        <f>[3]Hoja1!AJ17</f>
        <v>15/05/2025</v>
      </c>
      <c r="I23" s="56">
        <f>[3]Hoja1!K17</f>
        <v>50000</v>
      </c>
      <c r="J23" s="57">
        <f>[3]Hoja1!U17</f>
        <v>1339.36</v>
      </c>
      <c r="K23" s="57">
        <f>[3]Hoja1!V17</f>
        <v>1435</v>
      </c>
      <c r="L23" s="56">
        <f>[3]Hoja1!W17</f>
        <v>1520</v>
      </c>
      <c r="M23" s="57">
        <f>[3]Hoja1!X17</f>
        <v>3430.92</v>
      </c>
      <c r="N23" s="57">
        <f>[3]Hoja1!Y17</f>
        <v>0</v>
      </c>
      <c r="O23" s="57">
        <f>[3]Hoja1!Z17</f>
        <v>0</v>
      </c>
      <c r="P23" s="57">
        <f>[3]Hoja1!AC17</f>
        <v>0</v>
      </c>
      <c r="Q23" s="58">
        <f>[3]Hoja1!AB17</f>
        <v>0</v>
      </c>
      <c r="R23" s="59">
        <v>7725.28</v>
      </c>
      <c r="S23" s="58">
        <v>42274.720000000001</v>
      </c>
    </row>
    <row r="24" spans="1:19" ht="17.25" customHeight="1">
      <c r="A24" s="53">
        <v>17</v>
      </c>
      <c r="B24" s="54" t="str">
        <f>[3]Hoja1!G18</f>
        <v xml:space="preserve">4.-DIRECCION DE COMUNICACIONES                                                  </v>
      </c>
      <c r="C24" s="16" t="s">
        <v>1931</v>
      </c>
      <c r="D24" s="54" t="str">
        <f>[3]Hoja1!H18</f>
        <v xml:space="preserve">DISEÑADOR(A) GRAFICO                    </v>
      </c>
      <c r="E24" s="55" t="s">
        <v>1915</v>
      </c>
      <c r="F24" s="54" t="str">
        <f>[3]Hoja1!AH18</f>
        <v xml:space="preserve">Masculino </v>
      </c>
      <c r="G24" s="54" t="str">
        <f>[3]Hoja1!AI18</f>
        <v xml:space="preserve"> 2/12/2024</v>
      </c>
      <c r="H24" s="54" t="str">
        <f>[3]Hoja1!AJ18</f>
        <v xml:space="preserve"> 2/06/2025</v>
      </c>
      <c r="I24" s="56">
        <f>[3]Hoja1!K18</f>
        <v>35000</v>
      </c>
      <c r="J24" s="57">
        <f>[3]Hoja1!U18</f>
        <v>0</v>
      </c>
      <c r="K24" s="56">
        <f>[3]Hoja1!V18</f>
        <v>1004.5</v>
      </c>
      <c r="L24" s="56">
        <f>[3]Hoja1!W18</f>
        <v>1064</v>
      </c>
      <c r="M24" s="57">
        <f>[3]Hoja1!X18</f>
        <v>0</v>
      </c>
      <c r="N24" s="57">
        <f>[3]Hoja1!Y18</f>
        <v>0</v>
      </c>
      <c r="O24" s="57">
        <f>[3]Hoja1!Z18</f>
        <v>0</v>
      </c>
      <c r="P24" s="57">
        <f>[3]Hoja1!AC18</f>
        <v>0</v>
      </c>
      <c r="Q24" s="58">
        <f>[3]Hoja1!AB18</f>
        <v>0</v>
      </c>
      <c r="R24" s="59">
        <v>2068.5</v>
      </c>
      <c r="S24" s="58">
        <v>32931.5</v>
      </c>
    </row>
    <row r="25" spans="1:19" ht="17.25" customHeight="1">
      <c r="A25" s="53">
        <v>18</v>
      </c>
      <c r="B25" s="54" t="str">
        <f>[3]Hoja1!G19</f>
        <v xml:space="preserve">4.-DIRECCION DE COMUNICACIONES                                                  </v>
      </c>
      <c r="C25" s="16" t="s">
        <v>1932</v>
      </c>
      <c r="D25" s="54" t="str">
        <f>[3]Hoja1!H19</f>
        <v xml:space="preserve">TECNICO DE COMUNICACION                 </v>
      </c>
      <c r="E25" s="55" t="s">
        <v>1915</v>
      </c>
      <c r="F25" s="54" t="str">
        <f>[3]Hoja1!AH19</f>
        <v xml:space="preserve">Masculino </v>
      </c>
      <c r="G25" s="54" t="str">
        <f>[3]Hoja1!AI19</f>
        <v xml:space="preserve"> 1/09/2024</v>
      </c>
      <c r="H25" s="54" t="str">
        <f>[3]Hoja1!AJ19</f>
        <v xml:space="preserve"> 1/03/2025</v>
      </c>
      <c r="I25" s="56">
        <f>[3]Hoja1!K19</f>
        <v>36000</v>
      </c>
      <c r="J25" s="57">
        <f>[3]Hoja1!U19</f>
        <v>0</v>
      </c>
      <c r="K25" s="57">
        <f>[3]Hoja1!V19</f>
        <v>1033.2</v>
      </c>
      <c r="L25" s="56">
        <f>[3]Hoja1!W19</f>
        <v>1094.4000000000001</v>
      </c>
      <c r="M25" s="57">
        <f>[3]Hoja1!X19</f>
        <v>0</v>
      </c>
      <c r="N25" s="57">
        <f>[3]Hoja1!Y19</f>
        <v>0</v>
      </c>
      <c r="O25" s="57">
        <f>[3]Hoja1!Z19</f>
        <v>0</v>
      </c>
      <c r="P25" s="57">
        <f>[3]Hoja1!AC19</f>
        <v>0</v>
      </c>
      <c r="Q25" s="58">
        <f>[3]Hoja1!AB19</f>
        <v>0</v>
      </c>
      <c r="R25" s="59">
        <v>2127.6</v>
      </c>
      <c r="S25" s="58">
        <v>33872.400000000001</v>
      </c>
    </row>
    <row r="26" spans="1:19" ht="17.25" customHeight="1">
      <c r="A26" s="53">
        <v>19</v>
      </c>
      <c r="B26" s="54" t="str">
        <f>[3]Hoja1!G20</f>
        <v xml:space="preserve">4.-DIRECCION DE COMUNICACIONES                                                  </v>
      </c>
      <c r="C26" s="16" t="s">
        <v>1933</v>
      </c>
      <c r="D26" s="54" t="str">
        <f>[3]Hoja1!H20</f>
        <v xml:space="preserve">TECNICO DE COMUNICACION                 </v>
      </c>
      <c r="E26" s="55" t="s">
        <v>1915</v>
      </c>
      <c r="F26" s="54" t="str">
        <f>[3]Hoja1!AH20</f>
        <v xml:space="preserve">Masculino </v>
      </c>
      <c r="G26" s="54" t="str">
        <f>[3]Hoja1!AI20</f>
        <v xml:space="preserve"> 1/10/2024</v>
      </c>
      <c r="H26" s="54" t="str">
        <f>[3]Hoja1!AJ20</f>
        <v xml:space="preserve"> 1/04/2025</v>
      </c>
      <c r="I26" s="56">
        <f>[3]Hoja1!K20</f>
        <v>45000</v>
      </c>
      <c r="J26" s="57">
        <f>[3]Hoja1!U20</f>
        <v>1148.33</v>
      </c>
      <c r="K26" s="57">
        <f>[3]Hoja1!V20</f>
        <v>1291.5</v>
      </c>
      <c r="L26" s="56">
        <f>[3]Hoja1!W20</f>
        <v>1368</v>
      </c>
      <c r="M26" s="57">
        <f>[3]Hoja1!X20</f>
        <v>0</v>
      </c>
      <c r="N26" s="57">
        <f>[3]Hoja1!Y20</f>
        <v>0</v>
      </c>
      <c r="O26" s="57">
        <f>[3]Hoja1!Z20</f>
        <v>0</v>
      </c>
      <c r="P26" s="57">
        <f>[3]Hoja1!AC20</f>
        <v>0</v>
      </c>
      <c r="Q26" s="58">
        <f>[3]Hoja1!AB20</f>
        <v>0</v>
      </c>
      <c r="R26" s="59">
        <v>3807.83</v>
      </c>
      <c r="S26" s="58">
        <v>41192.17</v>
      </c>
    </row>
    <row r="27" spans="1:19" ht="17.25" customHeight="1">
      <c r="A27" s="53">
        <v>20</v>
      </c>
      <c r="B27" s="54" t="str">
        <f>[3]Hoja1!G21</f>
        <v xml:space="preserve">4.-DIRECCION DE COMUNICACIONES                                                  </v>
      </c>
      <c r="C27" s="16" t="s">
        <v>1934</v>
      </c>
      <c r="D27" s="54" t="str">
        <f>[3]Hoja1!H21</f>
        <v xml:space="preserve">DISEÑADOR(A) GRAFICO                    </v>
      </c>
      <c r="E27" s="55" t="s">
        <v>1915</v>
      </c>
      <c r="F27" s="54" t="str">
        <f>[3]Hoja1!AH21</f>
        <v xml:space="preserve">Masculino </v>
      </c>
      <c r="G27" s="54" t="str">
        <f>[3]Hoja1!AI21</f>
        <v xml:space="preserve"> 2/01/2025</v>
      </c>
      <c r="H27" s="54" t="str">
        <f>[3]Hoja1!AJ21</f>
        <v xml:space="preserve"> 2/07/2025</v>
      </c>
      <c r="I27" s="56">
        <f>[3]Hoja1!K21</f>
        <v>35000</v>
      </c>
      <c r="J27" s="57">
        <f>[3]Hoja1!U21</f>
        <v>0</v>
      </c>
      <c r="K27" s="57">
        <f>[3]Hoja1!V21</f>
        <v>1004.5</v>
      </c>
      <c r="L27" s="56">
        <f>[3]Hoja1!W21</f>
        <v>1064</v>
      </c>
      <c r="M27" s="57">
        <f>[3]Hoja1!X21</f>
        <v>0</v>
      </c>
      <c r="N27" s="57">
        <f>[3]Hoja1!Y21</f>
        <v>0</v>
      </c>
      <c r="O27" s="57">
        <f>[3]Hoja1!Z21</f>
        <v>0</v>
      </c>
      <c r="P27" s="57">
        <f>[3]Hoja1!AC21</f>
        <v>0</v>
      </c>
      <c r="Q27" s="58">
        <f>[3]Hoja1!AB21</f>
        <v>0</v>
      </c>
      <c r="R27" s="59">
        <v>2068.5</v>
      </c>
      <c r="S27" s="58">
        <v>32931.5</v>
      </c>
    </row>
    <row r="28" spans="1:19" ht="17.25" customHeight="1">
      <c r="A28" s="53">
        <v>21</v>
      </c>
      <c r="B28" s="54" t="str">
        <f>[3]Hoja1!G22</f>
        <v xml:space="preserve">4.-DIRECCION DE COMUNICACIONES                                                  </v>
      </c>
      <c r="C28" s="16" t="s">
        <v>1935</v>
      </c>
      <c r="D28" s="54" t="str">
        <f>[3]Hoja1!H22</f>
        <v xml:space="preserve">TECNICO DE COMUNICACION                 </v>
      </c>
      <c r="E28" s="55" t="s">
        <v>1915</v>
      </c>
      <c r="F28" s="54" t="str">
        <f>[3]Hoja1!AH22</f>
        <v xml:space="preserve">Masculino </v>
      </c>
      <c r="G28" s="54" t="str">
        <f>[3]Hoja1!AI22</f>
        <v xml:space="preserve"> 2/12/2024</v>
      </c>
      <c r="H28" s="54" t="str">
        <f>[3]Hoja1!AJ22</f>
        <v xml:space="preserve"> 2/06/2025</v>
      </c>
      <c r="I28" s="56">
        <f>[3]Hoja1!K22</f>
        <v>40000</v>
      </c>
      <c r="J28" s="57">
        <f>[3]Hoja1!U22</f>
        <v>442.65</v>
      </c>
      <c r="K28" s="57">
        <f>[3]Hoja1!V22</f>
        <v>1148</v>
      </c>
      <c r="L28" s="56">
        <f>[3]Hoja1!W22</f>
        <v>1216</v>
      </c>
      <c r="M28" s="57">
        <f>[3]Hoja1!X22</f>
        <v>0</v>
      </c>
      <c r="N28" s="57">
        <f>[3]Hoja1!Y22</f>
        <v>0</v>
      </c>
      <c r="O28" s="57">
        <f>[3]Hoja1!Z22</f>
        <v>0</v>
      </c>
      <c r="P28" s="57">
        <f>[3]Hoja1!AC22</f>
        <v>0</v>
      </c>
      <c r="Q28" s="58">
        <f>[3]Hoja1!AB22</f>
        <v>0</v>
      </c>
      <c r="R28" s="59">
        <v>2806.65</v>
      </c>
      <c r="S28" s="58">
        <v>37193.35</v>
      </c>
    </row>
    <row r="29" spans="1:19" ht="17.25" customHeight="1">
      <c r="A29" s="53">
        <v>22</v>
      </c>
      <c r="B29" s="54" t="str">
        <f>[3]Hoja1!G23</f>
        <v xml:space="preserve">4.-DIRECCION DE COMUNICACIONES                                                  </v>
      </c>
      <c r="C29" s="16" t="s">
        <v>1936</v>
      </c>
      <c r="D29" s="54" t="str">
        <f>[3]Hoja1!H23</f>
        <v xml:space="preserve">TECNICO DE COMUNICACIONES               </v>
      </c>
      <c r="E29" s="55" t="s">
        <v>1915</v>
      </c>
      <c r="F29" s="54" t="str">
        <f>[3]Hoja1!AH23</f>
        <v xml:space="preserve">Masculino </v>
      </c>
      <c r="G29" s="54" t="str">
        <f>[3]Hoja1!AI23</f>
        <v xml:space="preserve"> 1/11/2024</v>
      </c>
      <c r="H29" s="54" t="str">
        <f>[3]Hoja1!AJ23</f>
        <v xml:space="preserve"> 1/05/2025</v>
      </c>
      <c r="I29" s="56">
        <f>[3]Hoja1!K23</f>
        <v>40000</v>
      </c>
      <c r="J29" s="57">
        <f>[3]Hoja1!U23</f>
        <v>442.65</v>
      </c>
      <c r="K29" s="57">
        <f>[3]Hoja1!V23</f>
        <v>1148</v>
      </c>
      <c r="L29" s="56">
        <f>[3]Hoja1!W23</f>
        <v>1216</v>
      </c>
      <c r="M29" s="57">
        <f>[3]Hoja1!X23</f>
        <v>0</v>
      </c>
      <c r="N29" s="57">
        <f>[3]Hoja1!Y23</f>
        <v>0</v>
      </c>
      <c r="O29" s="57">
        <f>[3]Hoja1!Z23</f>
        <v>0</v>
      </c>
      <c r="P29" s="57">
        <f>[3]Hoja1!AC23</f>
        <v>0</v>
      </c>
      <c r="Q29" s="58">
        <f>[3]Hoja1!AB23</f>
        <v>0</v>
      </c>
      <c r="R29" s="59">
        <v>2806.65</v>
      </c>
      <c r="S29" s="58">
        <v>37193.35</v>
      </c>
    </row>
    <row r="30" spans="1:19" ht="17.25" customHeight="1">
      <c r="A30" s="53">
        <v>23</v>
      </c>
      <c r="B30" s="54" t="str">
        <f>[3]Hoja1!G24</f>
        <v xml:space="preserve">4.-DIRECCION DE COMUNICACIONES                                                  </v>
      </c>
      <c r="C30" s="16" t="s">
        <v>1937</v>
      </c>
      <c r="D30" s="54" t="str">
        <f>[3]Hoja1!H24</f>
        <v xml:space="preserve">ANALISTA DE COMUNICACIONES              </v>
      </c>
      <c r="E30" s="55" t="s">
        <v>1915</v>
      </c>
      <c r="F30" s="54" t="str">
        <f>[3]Hoja1!AH24</f>
        <v xml:space="preserve">Masculino </v>
      </c>
      <c r="G30" s="54" t="str">
        <f>[3]Hoja1!AI24</f>
        <v xml:space="preserve"> 1/09/2024</v>
      </c>
      <c r="H30" s="54" t="str">
        <f>[3]Hoja1!AJ24</f>
        <v xml:space="preserve"> 1/03/2025</v>
      </c>
      <c r="I30" s="56">
        <f>[3]Hoja1!K24</f>
        <v>60000</v>
      </c>
      <c r="J30" s="57">
        <f>[3]Hoja1!U24</f>
        <v>3143.56</v>
      </c>
      <c r="K30" s="57">
        <f>[3]Hoja1!V24</f>
        <v>1722</v>
      </c>
      <c r="L30" s="56">
        <f>[3]Hoja1!W24</f>
        <v>1824</v>
      </c>
      <c r="M30" s="57">
        <f>[3]Hoja1!X24</f>
        <v>1715.46</v>
      </c>
      <c r="N30" s="57">
        <f>[3]Hoja1!Y24</f>
        <v>0</v>
      </c>
      <c r="O30" s="57">
        <f>[3]Hoja1!Z24</f>
        <v>7327.82</v>
      </c>
      <c r="P30" s="57">
        <f>[3]Hoja1!AC24</f>
        <v>0</v>
      </c>
      <c r="Q30" s="58">
        <f>[3]Hoja1!AB24</f>
        <v>0</v>
      </c>
      <c r="R30" s="59">
        <v>15732.84</v>
      </c>
      <c r="S30" s="58">
        <v>44267.16</v>
      </c>
    </row>
    <row r="31" spans="1:19" ht="17.25" customHeight="1">
      <c r="A31" s="53">
        <v>24</v>
      </c>
      <c r="B31" s="54" t="str">
        <f>[3]Hoja1!G25</f>
        <v xml:space="preserve">4.-DIRECCION DE COMUNICACIONES                                                  </v>
      </c>
      <c r="C31" s="16" t="s">
        <v>1938</v>
      </c>
      <c r="D31" s="54" t="str">
        <f>[3]Hoja1!H25</f>
        <v xml:space="preserve">TECNICO DE COMUNICACION                 </v>
      </c>
      <c r="E31" s="55" t="s">
        <v>1915</v>
      </c>
      <c r="F31" s="54" t="str">
        <f>[3]Hoja1!AH25</f>
        <v xml:space="preserve">Masculino </v>
      </c>
      <c r="G31" s="54" t="str">
        <f>[3]Hoja1!AI25</f>
        <v>13/06/2024</v>
      </c>
      <c r="H31" s="54" t="str">
        <f>[3]Hoja1!AJ25</f>
        <v>13/12/2024</v>
      </c>
      <c r="I31" s="56">
        <f>[3]Hoja1!K25</f>
        <v>36000</v>
      </c>
      <c r="J31" s="57">
        <f>[3]Hoja1!U25</f>
        <v>0</v>
      </c>
      <c r="K31" s="57">
        <f>[3]Hoja1!V25</f>
        <v>1033.2</v>
      </c>
      <c r="L31" s="56">
        <f>[3]Hoja1!W25</f>
        <v>1094.4000000000001</v>
      </c>
      <c r="M31" s="57">
        <f>[3]Hoja1!X25</f>
        <v>0</v>
      </c>
      <c r="N31" s="57">
        <f>[3]Hoja1!Y25</f>
        <v>0</v>
      </c>
      <c r="O31" s="57">
        <f>[3]Hoja1!Z25</f>
        <v>0</v>
      </c>
      <c r="P31" s="57">
        <f>[3]Hoja1!AC25</f>
        <v>0</v>
      </c>
      <c r="Q31" s="58">
        <f>[3]Hoja1!AB25</f>
        <v>0</v>
      </c>
      <c r="R31" s="59">
        <v>2127.6</v>
      </c>
      <c r="S31" s="58">
        <v>33872.400000000001</v>
      </c>
    </row>
    <row r="32" spans="1:19" ht="17.25" customHeight="1">
      <c r="A32" s="53">
        <v>25</v>
      </c>
      <c r="B32" s="54" t="str">
        <f>[3]Hoja1!G26</f>
        <v xml:space="preserve">4.-DIRECCION DE COMUNICACIONES                                                  </v>
      </c>
      <c r="C32" s="16" t="s">
        <v>1939</v>
      </c>
      <c r="D32" s="54" t="str">
        <f>[3]Hoja1!H26</f>
        <v xml:space="preserve">GESTOR DE REDES SOCIALES                </v>
      </c>
      <c r="E32" s="55" t="s">
        <v>1915</v>
      </c>
      <c r="F32" s="54" t="str">
        <f>[3]Hoja1!AH26</f>
        <v xml:space="preserve">Masculino </v>
      </c>
      <c r="G32" s="54" t="str">
        <f>[3]Hoja1!AI26</f>
        <v xml:space="preserve"> 2/11/2024</v>
      </c>
      <c r="H32" s="54" t="str">
        <f>[3]Hoja1!AJ26</f>
        <v xml:space="preserve"> 2/05/2025</v>
      </c>
      <c r="I32" s="56">
        <f>[3]Hoja1!K26</f>
        <v>50000</v>
      </c>
      <c r="J32" s="57">
        <f>[3]Hoja1!U26</f>
        <v>1854</v>
      </c>
      <c r="K32" s="57">
        <f>[3]Hoja1!V26</f>
        <v>1435</v>
      </c>
      <c r="L32" s="56">
        <f>[3]Hoja1!W26</f>
        <v>1520</v>
      </c>
      <c r="M32" s="57">
        <f>[3]Hoja1!X26</f>
        <v>0</v>
      </c>
      <c r="N32" s="57">
        <f>[3]Hoja1!Y26</f>
        <v>0</v>
      </c>
      <c r="O32" s="57">
        <f>[3]Hoja1!Z26</f>
        <v>0</v>
      </c>
      <c r="P32" s="57">
        <f>[3]Hoja1!AC26</f>
        <v>0</v>
      </c>
      <c r="Q32" s="58">
        <f>[3]Hoja1!AB26</f>
        <v>0</v>
      </c>
      <c r="R32" s="59">
        <v>4809</v>
      </c>
      <c r="S32" s="58">
        <v>45191</v>
      </c>
    </row>
    <row r="33" spans="1:19" ht="17.25" customHeight="1">
      <c r="A33" s="53">
        <v>26</v>
      </c>
      <c r="B33" s="54" t="str">
        <f>[3]Hoja1!G27</f>
        <v xml:space="preserve">4.-DIRECCION DE COMUNICACIONES                                                  </v>
      </c>
      <c r="C33" s="16" t="s">
        <v>1940</v>
      </c>
      <c r="D33" s="54" t="str">
        <f>[3]Hoja1!H27</f>
        <v xml:space="preserve">TECNICO DE COMUNICACIONES               </v>
      </c>
      <c r="E33" s="55" t="s">
        <v>1915</v>
      </c>
      <c r="F33" s="54" t="s">
        <v>41</v>
      </c>
      <c r="G33" s="54" t="str">
        <f>[3]Hoja1!AI27</f>
        <v xml:space="preserve"> 2/12/2024</v>
      </c>
      <c r="H33" s="54" t="str">
        <f>[3]Hoja1!AJ27</f>
        <v xml:space="preserve"> 2/06/2025</v>
      </c>
      <c r="I33" s="56">
        <f>[3]Hoja1!K27</f>
        <v>45000</v>
      </c>
      <c r="J33" s="57">
        <f>[3]Hoja1!U27</f>
        <v>1148.33</v>
      </c>
      <c r="K33" s="57">
        <f>[3]Hoja1!V27</f>
        <v>1291.5</v>
      </c>
      <c r="L33" s="56">
        <f>[3]Hoja1!W27</f>
        <v>1368</v>
      </c>
      <c r="M33" s="57">
        <f>[3]Hoja1!X27</f>
        <v>0</v>
      </c>
      <c r="N33" s="57">
        <f>[3]Hoja1!Y27</f>
        <v>0</v>
      </c>
      <c r="O33" s="57">
        <f>[3]Hoja1!Z27</f>
        <v>0</v>
      </c>
      <c r="P33" s="57">
        <f>[3]Hoja1!AC27</f>
        <v>0</v>
      </c>
      <c r="Q33" s="58">
        <f>[3]Hoja1!AB27</f>
        <v>0</v>
      </c>
      <c r="R33" s="59">
        <v>3807.83</v>
      </c>
      <c r="S33" s="58">
        <v>41192.17</v>
      </c>
    </row>
    <row r="34" spans="1:19" ht="17.25" customHeight="1">
      <c r="A34" s="53">
        <v>27</v>
      </c>
      <c r="B34" s="54" t="str">
        <f>[3]Hoja1!G28</f>
        <v xml:space="preserve">4.-DIRECCION DE COMUNICACIONES                                                  </v>
      </c>
      <c r="C34" s="16" t="s">
        <v>1941</v>
      </c>
      <c r="D34" s="54" t="str">
        <f>[3]Hoja1!H28</f>
        <v xml:space="preserve">TECNICO DE COMUNICACIONES               </v>
      </c>
      <c r="E34" s="55" t="s">
        <v>1915</v>
      </c>
      <c r="F34" s="54" t="str">
        <f>[3]Hoja1!AH28</f>
        <v xml:space="preserve">Masculino </v>
      </c>
      <c r="G34" s="54" t="str">
        <f>[3]Hoja1!AI28</f>
        <v xml:space="preserve"> 1/08/2024</v>
      </c>
      <c r="H34" s="54" t="str">
        <f>[3]Hoja1!AJ28</f>
        <v xml:space="preserve"> 1/02/2025</v>
      </c>
      <c r="I34" s="56">
        <f>[3]Hoja1!K28</f>
        <v>40000</v>
      </c>
      <c r="J34" s="57">
        <f>[3]Hoja1!U28</f>
        <v>442.65</v>
      </c>
      <c r="K34" s="57">
        <f>[3]Hoja1!V28</f>
        <v>1148</v>
      </c>
      <c r="L34" s="56">
        <f>[3]Hoja1!W28</f>
        <v>1216</v>
      </c>
      <c r="M34" s="57">
        <f>[3]Hoja1!X28</f>
        <v>0</v>
      </c>
      <c r="N34" s="57">
        <f>[3]Hoja1!Y28</f>
        <v>0</v>
      </c>
      <c r="O34" s="57">
        <f>[3]Hoja1!Z28</f>
        <v>0</v>
      </c>
      <c r="P34" s="57">
        <f>[3]Hoja1!AC28</f>
        <v>0</v>
      </c>
      <c r="Q34" s="58">
        <f>[3]Hoja1!AB28</f>
        <v>0</v>
      </c>
      <c r="R34" s="59">
        <v>2806.65</v>
      </c>
      <c r="S34" s="58">
        <v>37193.35</v>
      </c>
    </row>
    <row r="35" spans="1:19" ht="17.25" customHeight="1">
      <c r="A35" s="53">
        <v>28</v>
      </c>
      <c r="B35" s="54" t="str">
        <f>[3]Hoja1!G29</f>
        <v xml:space="preserve">4.-DIRECCION DE COMUNICACIONES                                                  </v>
      </c>
      <c r="C35" s="16" t="s">
        <v>1942</v>
      </c>
      <c r="D35" s="54" t="str">
        <f>[3]Hoja1!H29</f>
        <v xml:space="preserve">TECNICO DE COMUNICACION                 </v>
      </c>
      <c r="E35" s="55" t="s">
        <v>1915</v>
      </c>
      <c r="F35" s="54" t="str">
        <f>[3]Hoja1!AH29</f>
        <v xml:space="preserve">Femenino  </v>
      </c>
      <c r="G35" s="54" t="str">
        <f>[3]Hoja1!AI29</f>
        <v xml:space="preserve"> 2/01/2025</v>
      </c>
      <c r="H35" s="54" t="str">
        <f>[3]Hoja1!AJ29</f>
        <v xml:space="preserve"> 2/07/2025</v>
      </c>
      <c r="I35" s="56">
        <f>[3]Hoja1!K29</f>
        <v>40000</v>
      </c>
      <c r="J35" s="57">
        <f>[3]Hoja1!U29</f>
        <v>442.65</v>
      </c>
      <c r="K35" s="57">
        <f>[3]Hoja1!V29</f>
        <v>1148</v>
      </c>
      <c r="L35" s="56">
        <f>[3]Hoja1!W29</f>
        <v>1216</v>
      </c>
      <c r="M35" s="57">
        <f>[3]Hoja1!X29</f>
        <v>0</v>
      </c>
      <c r="N35" s="57">
        <f>[3]Hoja1!Y29</f>
        <v>0</v>
      </c>
      <c r="O35" s="57">
        <f>[3]Hoja1!Z29</f>
        <v>0</v>
      </c>
      <c r="P35" s="57">
        <f>[3]Hoja1!AC29</f>
        <v>0</v>
      </c>
      <c r="Q35" s="58">
        <f>[3]Hoja1!AB29</f>
        <v>0</v>
      </c>
      <c r="R35" s="59">
        <v>2806.65</v>
      </c>
      <c r="S35" s="58">
        <v>37193.35</v>
      </c>
    </row>
    <row r="36" spans="1:19" ht="17.25" customHeight="1">
      <c r="A36" s="53">
        <v>29</v>
      </c>
      <c r="B36" s="54" t="str">
        <f>[3]Hoja1!G30</f>
        <v xml:space="preserve">4.-DIRECCION DE COMUNICACIONES                                                  </v>
      </c>
      <c r="C36" s="16" t="s">
        <v>1943</v>
      </c>
      <c r="D36" s="54" t="str">
        <f>[3]Hoja1!H30</f>
        <v xml:space="preserve">ANALISTA DE PRODUCCION                  </v>
      </c>
      <c r="E36" s="55" t="s">
        <v>1915</v>
      </c>
      <c r="F36" s="54" t="str">
        <f>[3]Hoja1!AH30</f>
        <v xml:space="preserve">Masculino </v>
      </c>
      <c r="G36" s="54" t="str">
        <f>[3]Hoja1!AI30</f>
        <v xml:space="preserve"> 2/11/2024</v>
      </c>
      <c r="H36" s="54" t="str">
        <f>[3]Hoja1!AJ30</f>
        <v xml:space="preserve"> 2/05/2025</v>
      </c>
      <c r="I36" s="56">
        <f>[3]Hoja1!K30</f>
        <v>50000</v>
      </c>
      <c r="J36" s="57">
        <f>[3]Hoja1!U30</f>
        <v>1854</v>
      </c>
      <c r="K36" s="57">
        <f>[3]Hoja1!V30</f>
        <v>1435</v>
      </c>
      <c r="L36" s="56">
        <f>[3]Hoja1!W30</f>
        <v>1520</v>
      </c>
      <c r="M36" s="57">
        <f>[3]Hoja1!X30</f>
        <v>0</v>
      </c>
      <c r="N36" s="57">
        <f>[3]Hoja1!Y30</f>
        <v>0</v>
      </c>
      <c r="O36" s="57">
        <f>[3]Hoja1!Z30</f>
        <v>0</v>
      </c>
      <c r="P36" s="57">
        <f>[3]Hoja1!AC30</f>
        <v>0</v>
      </c>
      <c r="Q36" s="58">
        <f>[3]Hoja1!AB30</f>
        <v>0</v>
      </c>
      <c r="R36" s="59">
        <v>4809</v>
      </c>
      <c r="S36" s="58">
        <v>45191</v>
      </c>
    </row>
    <row r="37" spans="1:19" ht="17.25" customHeight="1">
      <c r="A37" s="53">
        <v>30</v>
      </c>
      <c r="B37" s="54" t="str">
        <f>[3]Hoja1!G31</f>
        <v xml:space="preserve">4.-DIRECCION DE COMUNICACIONES                                                  </v>
      </c>
      <c r="C37" s="16" t="s">
        <v>1944</v>
      </c>
      <c r="D37" s="54" t="str">
        <f>[3]Hoja1!H31</f>
        <v xml:space="preserve">MANEJADOR DE PAGINA WEB                 </v>
      </c>
      <c r="E37" s="55" t="s">
        <v>1915</v>
      </c>
      <c r="F37" s="54" t="str">
        <f>[3]Hoja1!AH31</f>
        <v xml:space="preserve">Femenino  </v>
      </c>
      <c r="G37" s="54" t="str">
        <f>[3]Hoja1!AI31</f>
        <v xml:space="preserve"> 1/11/2024</v>
      </c>
      <c r="H37" s="54" t="str">
        <f>[3]Hoja1!AJ31</f>
        <v xml:space="preserve"> 1/05/2025</v>
      </c>
      <c r="I37" s="56">
        <f>[3]Hoja1!K31</f>
        <v>40000</v>
      </c>
      <c r="J37" s="57">
        <f>[3]Hoja1!U31</f>
        <v>442.65</v>
      </c>
      <c r="K37" s="57">
        <f>[3]Hoja1!V31</f>
        <v>1148</v>
      </c>
      <c r="L37" s="56">
        <f>[3]Hoja1!W31</f>
        <v>1216</v>
      </c>
      <c r="M37" s="57">
        <f>[3]Hoja1!X31</f>
        <v>0</v>
      </c>
      <c r="N37" s="57">
        <f>[3]Hoja1!Y31</f>
        <v>0</v>
      </c>
      <c r="O37" s="57">
        <f>[3]Hoja1!Z31</f>
        <v>0</v>
      </c>
      <c r="P37" s="57">
        <f>[3]Hoja1!AC31</f>
        <v>0</v>
      </c>
      <c r="Q37" s="58">
        <f>[3]Hoja1!AB31</f>
        <v>0</v>
      </c>
      <c r="R37" s="59">
        <v>2806.65</v>
      </c>
      <c r="S37" s="58">
        <v>37193.35</v>
      </c>
    </row>
    <row r="38" spans="1:19" ht="17.25" customHeight="1">
      <c r="A38" s="53">
        <v>31</v>
      </c>
      <c r="B38" s="54" t="str">
        <f>[3]Hoja1!G32</f>
        <v xml:space="preserve">4.2-DPTO.  DE RELACIONES PUBICAS Y PRENSA                                       </v>
      </c>
      <c r="C38" s="16" t="s">
        <v>1945</v>
      </c>
      <c r="D38" s="54" t="str">
        <f>[3]Hoja1!H32</f>
        <v xml:space="preserve">PERIODISTA                              </v>
      </c>
      <c r="E38" s="55" t="s">
        <v>1915</v>
      </c>
      <c r="F38" s="54" t="str">
        <f>[3]Hoja1!AH32</f>
        <v xml:space="preserve">Masculino </v>
      </c>
      <c r="G38" s="54" t="str">
        <f>[3]Hoja1!AI32</f>
        <v xml:space="preserve"> 1/08/2024</v>
      </c>
      <c r="H38" s="54" t="str">
        <f>[3]Hoja1!AJ32</f>
        <v xml:space="preserve"> 1/02/2025</v>
      </c>
      <c r="I38" s="56">
        <f>[3]Hoja1!K32</f>
        <v>50000</v>
      </c>
      <c r="J38" s="57">
        <f>[3]Hoja1!U32</f>
        <v>1854</v>
      </c>
      <c r="K38" s="57">
        <f>[3]Hoja1!V32</f>
        <v>1435</v>
      </c>
      <c r="L38" s="56">
        <f>[3]Hoja1!W32</f>
        <v>1520</v>
      </c>
      <c r="M38" s="57">
        <f>[3]Hoja1!X32</f>
        <v>0</v>
      </c>
      <c r="N38" s="57">
        <f>[3]Hoja1!Y32</f>
        <v>0</v>
      </c>
      <c r="O38" s="57">
        <f>[3]Hoja1!Z32</f>
        <v>0</v>
      </c>
      <c r="P38" s="57">
        <f>[3]Hoja1!AC32</f>
        <v>0</v>
      </c>
      <c r="Q38" s="58">
        <f>[3]Hoja1!AB32</f>
        <v>0</v>
      </c>
      <c r="R38" s="59">
        <v>4809</v>
      </c>
      <c r="S38" s="58">
        <v>45191</v>
      </c>
    </row>
    <row r="39" spans="1:19" ht="17.25" customHeight="1">
      <c r="A39" s="53">
        <v>32</v>
      </c>
      <c r="B39" s="54" t="str">
        <f>[3]Hoja1!G33</f>
        <v xml:space="preserve">4.2-DPTO.  DE RELACIONES PUBICAS Y PRENSA                                       </v>
      </c>
      <c r="C39" s="16" t="s">
        <v>1946</v>
      </c>
      <c r="D39" s="54" t="str">
        <f>[3]Hoja1!H33</f>
        <v xml:space="preserve">ENCARGADO(A)                            </v>
      </c>
      <c r="E39" s="55" t="s">
        <v>1915</v>
      </c>
      <c r="F39" s="54" t="str">
        <f>[3]Hoja1!AH33</f>
        <v xml:space="preserve">Femenino  </v>
      </c>
      <c r="G39" s="54" t="str">
        <f>[3]Hoja1!AI33</f>
        <v xml:space="preserve"> 1/08/2024</v>
      </c>
      <c r="H39" s="54" t="str">
        <f>[3]Hoja1!AJ33</f>
        <v xml:space="preserve"> 1/02/2025</v>
      </c>
      <c r="I39" s="56">
        <f>[3]Hoja1!K33</f>
        <v>100000</v>
      </c>
      <c r="J39" s="57">
        <f>[3]Hoja1!U33</f>
        <v>12105.44</v>
      </c>
      <c r="K39" s="57">
        <f>[3]Hoja1!V33</f>
        <v>2870</v>
      </c>
      <c r="L39" s="56">
        <f>[3]Hoja1!W33</f>
        <v>3040</v>
      </c>
      <c r="M39" s="57">
        <f>[3]Hoja1!X33</f>
        <v>0</v>
      </c>
      <c r="N39" s="57">
        <f>[3]Hoja1!Y33</f>
        <v>0</v>
      </c>
      <c r="O39" s="57">
        <f>[3]Hoja1!Z33</f>
        <v>0</v>
      </c>
      <c r="P39" s="57">
        <f>[3]Hoja1!AC33</f>
        <v>0</v>
      </c>
      <c r="Q39" s="58">
        <f>[3]Hoja1!AB33</f>
        <v>0</v>
      </c>
      <c r="R39" s="59">
        <v>18015.439999999999</v>
      </c>
      <c r="S39" s="58">
        <v>81984.56</v>
      </c>
    </row>
    <row r="40" spans="1:19" ht="17.25" customHeight="1">
      <c r="A40" s="53">
        <v>33</v>
      </c>
      <c r="B40" s="54" t="str">
        <f>[3]Hoja1!G34</f>
        <v xml:space="preserve">4.2-DPTO.  DE RELACIONES PUBICAS Y PRENSA                                       </v>
      </c>
      <c r="C40" s="16" t="s">
        <v>1947</v>
      </c>
      <c r="D40" s="54" t="str">
        <f>[3]Hoja1!H34</f>
        <v xml:space="preserve">ENCARGADO(A) DE PRENSA                  </v>
      </c>
      <c r="E40" s="55" t="s">
        <v>1915</v>
      </c>
      <c r="F40" s="54" t="str">
        <f>[3]Hoja1!AH34</f>
        <v xml:space="preserve">Masculino </v>
      </c>
      <c r="G40" s="54" t="str">
        <f>[3]Hoja1!AI34</f>
        <v xml:space="preserve"> 1/09/2024</v>
      </c>
      <c r="H40" s="54" t="str">
        <f>[3]Hoja1!AJ34</f>
        <v xml:space="preserve"> 1/03/2025</v>
      </c>
      <c r="I40" s="56">
        <f>[3]Hoja1!K34</f>
        <v>75000</v>
      </c>
      <c r="J40" s="57">
        <f>[3]Hoja1!U34</f>
        <v>6309.35</v>
      </c>
      <c r="K40" s="57">
        <f>[3]Hoja1!V34</f>
        <v>2152.5</v>
      </c>
      <c r="L40" s="56">
        <f>[3]Hoja1!W34</f>
        <v>2280</v>
      </c>
      <c r="M40" s="57">
        <f>[3]Hoja1!X34</f>
        <v>0</v>
      </c>
      <c r="N40" s="57">
        <f>[3]Hoja1!Y34</f>
        <v>1947.6</v>
      </c>
      <c r="O40" s="57">
        <f>[3]Hoja1!Z34</f>
        <v>0</v>
      </c>
      <c r="P40" s="57">
        <f>[3]Hoja1!AC34</f>
        <v>0</v>
      </c>
      <c r="Q40" s="58">
        <f>[3]Hoja1!AB34</f>
        <v>0</v>
      </c>
      <c r="R40" s="59">
        <v>12689.45</v>
      </c>
      <c r="S40" s="58">
        <v>62310.55</v>
      </c>
    </row>
    <row r="41" spans="1:19" ht="17.25" customHeight="1">
      <c r="A41" s="53">
        <v>34</v>
      </c>
      <c r="B41" s="54" t="str">
        <f>[3]Hoja1!G35</f>
        <v xml:space="preserve">6-DIRECCION DE RECURSOS HUMANOS                                                 </v>
      </c>
      <c r="C41" s="16" t="s">
        <v>1948</v>
      </c>
      <c r="D41" s="54" t="str">
        <f>[3]Hoja1!H35</f>
        <v xml:space="preserve">ANALISTA DE RR. HH.                     </v>
      </c>
      <c r="E41" s="55" t="s">
        <v>1915</v>
      </c>
      <c r="F41" s="54" t="str">
        <f>[3]Hoja1!AH35</f>
        <v xml:space="preserve">Femenino  </v>
      </c>
      <c r="G41" s="54" t="str">
        <f>[3]Hoja1!AI35</f>
        <v xml:space="preserve"> 1/08/2024</v>
      </c>
      <c r="H41" s="54" t="str">
        <f>[3]Hoja1!AJ35</f>
        <v xml:space="preserve"> 1/02/2025</v>
      </c>
      <c r="I41" s="56">
        <f>[3]Hoja1!K35</f>
        <v>46000</v>
      </c>
      <c r="J41" s="57">
        <f>[3]Hoja1!U35</f>
        <v>1289.46</v>
      </c>
      <c r="K41" s="57">
        <f>[3]Hoja1!V35</f>
        <v>1320.2</v>
      </c>
      <c r="L41" s="56">
        <f>[3]Hoja1!W35</f>
        <v>1398.4</v>
      </c>
      <c r="M41" s="57">
        <f>[3]Hoja1!X35</f>
        <v>0</v>
      </c>
      <c r="N41" s="57">
        <f>[3]Hoja1!Y35</f>
        <v>0</v>
      </c>
      <c r="O41" s="57">
        <f>[3]Hoja1!Z35</f>
        <v>0</v>
      </c>
      <c r="P41" s="57">
        <f>[3]Hoja1!AC35</f>
        <v>0</v>
      </c>
      <c r="Q41" s="58">
        <f>[3]Hoja1!AB35</f>
        <v>0</v>
      </c>
      <c r="R41" s="59">
        <v>4008.06</v>
      </c>
      <c r="S41" s="58">
        <v>41991.94</v>
      </c>
    </row>
    <row r="42" spans="1:19" ht="17.25" customHeight="1">
      <c r="A42" s="53">
        <v>35</v>
      </c>
      <c r="B42" s="54" t="str">
        <f>[3]Hoja1!G36</f>
        <v xml:space="preserve">6.1.1-DIV. DE EVAL. DESEMPE-O Y CAP.                                            </v>
      </c>
      <c r="C42" s="16" t="s">
        <v>1949</v>
      </c>
      <c r="D42" s="54" t="str">
        <f>[3]Hoja1!H36</f>
        <v xml:space="preserve">ENC DIV EVAL. DESEMPEÑO Y CAP.          </v>
      </c>
      <c r="E42" s="55" t="s">
        <v>1915</v>
      </c>
      <c r="F42" s="54" t="str">
        <f>[3]Hoja1!AH36</f>
        <v xml:space="preserve">Femenino  </v>
      </c>
      <c r="G42" s="54" t="str">
        <f>[3]Hoja1!AI36</f>
        <v xml:space="preserve"> 2/11/2024</v>
      </c>
      <c r="H42" s="54" t="str">
        <f>[3]Hoja1!AJ36</f>
        <v xml:space="preserve"> 2/05/2025</v>
      </c>
      <c r="I42" s="56">
        <f>[3]Hoja1!K36</f>
        <v>80000</v>
      </c>
      <c r="J42" s="57">
        <f>[3]Hoja1!U36</f>
        <v>7400.94</v>
      </c>
      <c r="K42" s="57">
        <f>[3]Hoja1!V36</f>
        <v>2296</v>
      </c>
      <c r="L42" s="56">
        <f>[3]Hoja1!W36</f>
        <v>2432</v>
      </c>
      <c r="M42" s="57">
        <f>[3]Hoja1!X36</f>
        <v>0</v>
      </c>
      <c r="N42" s="57">
        <f>[3]Hoja1!Y36</f>
        <v>1349.63</v>
      </c>
      <c r="O42" s="57">
        <f>[3]Hoja1!Z36</f>
        <v>19999.04</v>
      </c>
      <c r="P42" s="57">
        <f>[3]Hoja1!AC36</f>
        <v>0</v>
      </c>
      <c r="Q42" s="58">
        <f>[3]Hoja1!AB36</f>
        <v>0</v>
      </c>
      <c r="R42" s="59">
        <v>33527.61</v>
      </c>
      <c r="S42" s="58">
        <v>46472.39</v>
      </c>
    </row>
    <row r="43" spans="1:19" ht="17.25" customHeight="1">
      <c r="A43" s="53">
        <v>36</v>
      </c>
      <c r="B43" s="54" t="str">
        <f>[3]Hoja1!G37</f>
        <v xml:space="preserve">7-SUB-SEC. DE PLAN. Y DES. INSTITUCIONAL                                        </v>
      </c>
      <c r="C43" s="16" t="s">
        <v>1950</v>
      </c>
      <c r="D43" s="54" t="str">
        <f>[3]Hoja1!H37</f>
        <v xml:space="preserve">ANALISTA DE PLANIFICACION               </v>
      </c>
      <c r="E43" s="55" t="s">
        <v>1915</v>
      </c>
      <c r="F43" s="54" t="s">
        <v>48</v>
      </c>
      <c r="G43" s="54" t="str">
        <f>[3]Hoja1!AI37</f>
        <v xml:space="preserve"> 2/12/2024</v>
      </c>
      <c r="H43" s="54" t="str">
        <f>[3]Hoja1!AJ37</f>
        <v xml:space="preserve"> 2/06/2025</v>
      </c>
      <c r="I43" s="56">
        <f>[3]Hoja1!K37</f>
        <v>60000</v>
      </c>
      <c r="J43" s="57">
        <f>[3]Hoja1!U37</f>
        <v>3486.65</v>
      </c>
      <c r="K43" s="57">
        <f>[3]Hoja1!V37</f>
        <v>1722</v>
      </c>
      <c r="L43" s="56">
        <f>[3]Hoja1!W37</f>
        <v>1824</v>
      </c>
      <c r="M43" s="57">
        <f>[3]Hoja1!X37</f>
        <v>0</v>
      </c>
      <c r="N43" s="57">
        <f>[3]Hoja1!Y37</f>
        <v>0</v>
      </c>
      <c r="O43" s="57">
        <f>[3]Hoja1!Z37</f>
        <v>0</v>
      </c>
      <c r="P43" s="57">
        <f>[3]Hoja1!AC37</f>
        <v>0</v>
      </c>
      <c r="Q43" s="58">
        <f>[3]Hoja1!AB37</f>
        <v>0</v>
      </c>
      <c r="R43" s="59">
        <v>7032.65</v>
      </c>
      <c r="S43" s="58">
        <v>52967.35</v>
      </c>
    </row>
    <row r="44" spans="1:19" ht="17.25" customHeight="1">
      <c r="A44" s="53">
        <v>37</v>
      </c>
      <c r="B44" s="54" t="str">
        <f>[3]Hoja1!G38</f>
        <v xml:space="preserve">23-DPTO. DE ANALISIS E INVESTIGACION MNCPL.                                     </v>
      </c>
      <c r="C44" s="16" t="s">
        <v>1951</v>
      </c>
      <c r="D44" s="54" t="str">
        <f>[3]Hoja1!H38</f>
        <v xml:space="preserve">ANALISTA DE INVEST. MNCPL               </v>
      </c>
      <c r="E44" s="55" t="s">
        <v>1915</v>
      </c>
      <c r="F44" s="54" t="str">
        <f>[3]Hoja1!AH38</f>
        <v xml:space="preserve">Femenino  </v>
      </c>
      <c r="G44" s="54" t="str">
        <f>[3]Hoja1!AI38</f>
        <v xml:space="preserve"> 1/09/2024</v>
      </c>
      <c r="H44" s="54" t="str">
        <f>[3]Hoja1!AJ38</f>
        <v xml:space="preserve"> 1/03/2025</v>
      </c>
      <c r="I44" s="56">
        <f>[3]Hoja1!K38</f>
        <v>62000</v>
      </c>
      <c r="J44" s="57">
        <f>[3]Hoja1!U38</f>
        <v>3863.01</v>
      </c>
      <c r="K44" s="57">
        <f>[3]Hoja1!V38</f>
        <v>1779.4</v>
      </c>
      <c r="L44" s="56">
        <f>[3]Hoja1!W38</f>
        <v>1884.8</v>
      </c>
      <c r="M44" s="57">
        <f>[3]Hoja1!X38</f>
        <v>0</v>
      </c>
      <c r="N44" s="57">
        <f>[3]Hoja1!Y38</f>
        <v>0</v>
      </c>
      <c r="O44" s="57">
        <f>[3]Hoja1!Z38</f>
        <v>0</v>
      </c>
      <c r="P44" s="57">
        <f>[3]Hoja1!AC38</f>
        <v>0</v>
      </c>
      <c r="Q44" s="58">
        <f>[3]Hoja1!AB38</f>
        <v>0</v>
      </c>
      <c r="R44" s="59">
        <v>7527.21</v>
      </c>
      <c r="S44" s="58">
        <v>54472.79</v>
      </c>
    </row>
    <row r="45" spans="1:19" ht="17.25" customHeight="1">
      <c r="A45" s="53">
        <v>38</v>
      </c>
      <c r="B45" s="54" t="str">
        <f>[3]Hoja1!G39</f>
        <v xml:space="preserve">23-DPTO. DE ANALISIS E INVESTIGACION MNCPL.                                     </v>
      </c>
      <c r="C45" s="16" t="s">
        <v>1952</v>
      </c>
      <c r="D45" s="54" t="str">
        <f>[3]Hoja1!H39</f>
        <v xml:space="preserve">ANALISTA DE INVEST. MNCPL               </v>
      </c>
      <c r="E45" s="55" t="s">
        <v>1915</v>
      </c>
      <c r="F45" s="54" t="str">
        <f>[3]Hoja1!AH39</f>
        <v xml:space="preserve">Femenino  </v>
      </c>
      <c r="G45" s="54" t="str">
        <f>[3]Hoja1!AI39</f>
        <v xml:space="preserve"> 2/08/2024</v>
      </c>
      <c r="H45" s="54" t="str">
        <f>[3]Hoja1!AJ39</f>
        <v xml:space="preserve"> 2/02/2025</v>
      </c>
      <c r="I45" s="56">
        <f>[3]Hoja1!K39</f>
        <v>62000</v>
      </c>
      <c r="J45" s="57">
        <f>[3]Hoja1!U39</f>
        <v>3863.01</v>
      </c>
      <c r="K45" s="57">
        <f>[3]Hoja1!V39</f>
        <v>1779.4</v>
      </c>
      <c r="L45" s="56">
        <f>[3]Hoja1!W39</f>
        <v>1884.8</v>
      </c>
      <c r="M45" s="57">
        <f>[3]Hoja1!X39</f>
        <v>0</v>
      </c>
      <c r="N45" s="57">
        <f>[3]Hoja1!Y39</f>
        <v>0</v>
      </c>
      <c r="O45" s="57">
        <f>[3]Hoja1!Z39</f>
        <v>0</v>
      </c>
      <c r="P45" s="57">
        <f>[3]Hoja1!AC39</f>
        <v>0</v>
      </c>
      <c r="Q45" s="58">
        <f>[3]Hoja1!AB39</f>
        <v>0</v>
      </c>
      <c r="R45" s="59">
        <v>7527.21</v>
      </c>
      <c r="S45" s="58">
        <v>54472.79</v>
      </c>
    </row>
    <row r="46" spans="1:19" ht="17.25" customHeight="1">
      <c r="A46" s="53">
        <v>39</v>
      </c>
      <c r="B46" s="54" t="str">
        <f>[3]Hoja1!G40</f>
        <v xml:space="preserve">23-DPTO. DE ANALISIS E INVESTIGACION MNCPL.                                     </v>
      </c>
      <c r="C46" s="16" t="s">
        <v>1953</v>
      </c>
      <c r="D46" s="54" t="str">
        <f>[3]Hoja1!H40</f>
        <v xml:space="preserve">ANALISTA DE INVEST. MNCPL               </v>
      </c>
      <c r="E46" s="55" t="s">
        <v>1915</v>
      </c>
      <c r="F46" s="54" t="str">
        <f>[3]Hoja1!AH40</f>
        <v xml:space="preserve">Masculino </v>
      </c>
      <c r="G46" s="54" t="str">
        <f>[3]Hoja1!AI40</f>
        <v xml:space="preserve"> 2/12/2024</v>
      </c>
      <c r="H46" s="54" t="str">
        <f>[3]Hoja1!AJ40</f>
        <v xml:space="preserve"> 2/06/2025</v>
      </c>
      <c r="I46" s="56">
        <f>[3]Hoja1!K40</f>
        <v>50000</v>
      </c>
      <c r="J46" s="57">
        <f>[3]Hoja1!U40</f>
        <v>1854</v>
      </c>
      <c r="K46" s="57">
        <f>[3]Hoja1!V40</f>
        <v>1435</v>
      </c>
      <c r="L46" s="56">
        <f>[3]Hoja1!W40</f>
        <v>1520</v>
      </c>
      <c r="M46" s="57">
        <f>[3]Hoja1!X40</f>
        <v>0</v>
      </c>
      <c r="N46" s="57">
        <f>[3]Hoja1!Y40</f>
        <v>0</v>
      </c>
      <c r="O46" s="57">
        <f>[3]Hoja1!Z40</f>
        <v>0</v>
      </c>
      <c r="P46" s="57">
        <f>[3]Hoja1!AC40</f>
        <v>0</v>
      </c>
      <c r="Q46" s="58">
        <f>[3]Hoja1!AB40</f>
        <v>0</v>
      </c>
      <c r="R46" s="59">
        <v>4809</v>
      </c>
      <c r="S46" s="58">
        <v>45191</v>
      </c>
    </row>
    <row r="47" spans="1:19" ht="17.25" customHeight="1">
      <c r="A47" s="53">
        <v>40</v>
      </c>
      <c r="B47" s="54" t="str">
        <f>[3]Hoja1!G41</f>
        <v xml:space="preserve">23-DPTO. DE ANALISIS E INVESTIGACION MNCPL.                                     </v>
      </c>
      <c r="C47" s="16" t="s">
        <v>1954</v>
      </c>
      <c r="D47" s="54" t="str">
        <f>[3]Hoja1!H41</f>
        <v xml:space="preserve">ANALISTA DE INVEST. MNCPL               </v>
      </c>
      <c r="E47" s="55" t="s">
        <v>1915</v>
      </c>
      <c r="F47" s="54" t="str">
        <f>[3]Hoja1!AH41</f>
        <v xml:space="preserve">Masculino </v>
      </c>
      <c r="G47" s="54" t="str">
        <f>[3]Hoja1!AI41</f>
        <v xml:space="preserve"> 1/09/2024</v>
      </c>
      <c r="H47" s="54" t="str">
        <f>[3]Hoja1!AJ41</f>
        <v xml:space="preserve"> 1/03/2025</v>
      </c>
      <c r="I47" s="56">
        <f>[3]Hoja1!K41</f>
        <v>50000</v>
      </c>
      <c r="J47" s="57">
        <f>[3]Hoja1!U41</f>
        <v>1596.68</v>
      </c>
      <c r="K47" s="57">
        <f>[3]Hoja1!V41</f>
        <v>1435</v>
      </c>
      <c r="L47" s="56">
        <f>[3]Hoja1!W41</f>
        <v>1520</v>
      </c>
      <c r="M47" s="57">
        <f>[3]Hoja1!X41</f>
        <v>1715.46</v>
      </c>
      <c r="N47" s="57">
        <f>[3]Hoja1!Y41</f>
        <v>0</v>
      </c>
      <c r="O47" s="57">
        <f>[3]Hoja1!Z41</f>
        <v>0</v>
      </c>
      <c r="P47" s="57">
        <f>[3]Hoja1!AC41</f>
        <v>0</v>
      </c>
      <c r="Q47" s="58">
        <f>[3]Hoja1!AB41</f>
        <v>0</v>
      </c>
      <c r="R47" s="59">
        <v>6267.14</v>
      </c>
      <c r="S47" s="58">
        <v>43732.86</v>
      </c>
    </row>
    <row r="48" spans="1:19" ht="17.25" customHeight="1">
      <c r="A48" s="53">
        <v>41</v>
      </c>
      <c r="B48" s="54" t="str">
        <f>[3]Hoja1!G42</f>
        <v xml:space="preserve">23-DPTO. DE ANALISIS E INVESTIGACION MNCPL.                                     </v>
      </c>
      <c r="C48" s="16" t="s">
        <v>1955</v>
      </c>
      <c r="D48" s="54" t="str">
        <f>[3]Hoja1!H42</f>
        <v xml:space="preserve">ANALISTA DE INVEST. MNCPL               </v>
      </c>
      <c r="E48" s="55" t="s">
        <v>1915</v>
      </c>
      <c r="F48" s="54" t="str">
        <f>[3]Hoja1!AH42</f>
        <v xml:space="preserve">Femenino  </v>
      </c>
      <c r="G48" s="54" t="str">
        <f>[3]Hoja1!AI42</f>
        <v xml:space="preserve"> 2/12/2024</v>
      </c>
      <c r="H48" s="54" t="str">
        <f>[3]Hoja1!AJ42</f>
        <v xml:space="preserve"> 2/06/2025</v>
      </c>
      <c r="I48" s="56">
        <f>[3]Hoja1!K42</f>
        <v>60000</v>
      </c>
      <c r="J48" s="57">
        <f>[3]Hoja1!U42</f>
        <v>3486.65</v>
      </c>
      <c r="K48" s="57">
        <f>[3]Hoja1!V42</f>
        <v>1722</v>
      </c>
      <c r="L48" s="56">
        <f>[3]Hoja1!W42</f>
        <v>1824</v>
      </c>
      <c r="M48" s="57">
        <f>[3]Hoja1!X42</f>
        <v>0</v>
      </c>
      <c r="N48" s="57">
        <f>[3]Hoja1!Y42</f>
        <v>0</v>
      </c>
      <c r="O48" s="57">
        <f>[3]Hoja1!Z42</f>
        <v>0</v>
      </c>
      <c r="P48" s="57">
        <f>[3]Hoja1!AC42</f>
        <v>0</v>
      </c>
      <c r="Q48" s="58">
        <f>[3]Hoja1!AB42</f>
        <v>0</v>
      </c>
      <c r="R48" s="59">
        <v>7032.65</v>
      </c>
      <c r="S48" s="58">
        <v>52967.35</v>
      </c>
    </row>
    <row r="49" spans="1:19" ht="17.25" customHeight="1">
      <c r="A49" s="53">
        <v>42</v>
      </c>
      <c r="B49" s="54" t="str">
        <f>[3]Hoja1!G43</f>
        <v xml:space="preserve">23-DPTO. DE ANALISIS E INVESTIGACION MNCPL.                                     </v>
      </c>
      <c r="C49" s="16" t="s">
        <v>1956</v>
      </c>
      <c r="D49" s="54" t="str">
        <f>[3]Hoja1!H43</f>
        <v xml:space="preserve">ANALISTA DE INVEST. MNCPL               </v>
      </c>
      <c r="E49" s="55" t="s">
        <v>1915</v>
      </c>
      <c r="F49" s="54" t="str">
        <f>[3]Hoja1!AH43</f>
        <v xml:space="preserve">Femenino  </v>
      </c>
      <c r="G49" s="54" t="str">
        <f>[3]Hoja1!AI43</f>
        <v>16/10/2024</v>
      </c>
      <c r="H49" s="54" t="str">
        <f>[3]Hoja1!AJ43</f>
        <v>16/04/2025</v>
      </c>
      <c r="I49" s="56">
        <f>[3]Hoja1!K43</f>
        <v>62000</v>
      </c>
      <c r="J49" s="57">
        <f>[3]Hoja1!U43</f>
        <v>3863.01</v>
      </c>
      <c r="K49" s="57">
        <f>[3]Hoja1!V43</f>
        <v>1779.4</v>
      </c>
      <c r="L49" s="56">
        <f>[3]Hoja1!W43</f>
        <v>1884.8</v>
      </c>
      <c r="M49" s="57">
        <f>[3]Hoja1!X43</f>
        <v>0</v>
      </c>
      <c r="N49" s="57">
        <f>[3]Hoja1!Y43</f>
        <v>0</v>
      </c>
      <c r="O49" s="57">
        <f>[3]Hoja1!Z43</f>
        <v>0</v>
      </c>
      <c r="P49" s="57">
        <f>[3]Hoja1!AC43</f>
        <v>0</v>
      </c>
      <c r="Q49" s="58">
        <f>[3]Hoja1!AB43</f>
        <v>0</v>
      </c>
      <c r="R49" s="59">
        <v>7527.21</v>
      </c>
      <c r="S49" s="58">
        <v>54472.79</v>
      </c>
    </row>
    <row r="50" spans="1:19" ht="17.25" customHeight="1">
      <c r="A50" s="53">
        <v>43</v>
      </c>
      <c r="B50" s="54" t="str">
        <f>[3]Hoja1!G44</f>
        <v xml:space="preserve">23-DPTO. DE ANALISIS E INVESTIGACION MNCPL.                                     </v>
      </c>
      <c r="C50" s="16" t="s">
        <v>1957</v>
      </c>
      <c r="D50" s="54" t="str">
        <f>[3]Hoja1!H44</f>
        <v xml:space="preserve">ANALISTA DE INVEST. MNCPL               </v>
      </c>
      <c r="E50" s="55" t="s">
        <v>1915</v>
      </c>
      <c r="F50" s="54" t="str">
        <f>[3]Hoja1!AH44</f>
        <v xml:space="preserve">Femenino  </v>
      </c>
      <c r="G50" s="54" t="str">
        <f>[3]Hoja1!AI44</f>
        <v xml:space="preserve"> 2/08/2024</v>
      </c>
      <c r="H50" s="54" t="str">
        <f>[3]Hoja1!AJ44</f>
        <v xml:space="preserve"> 2/02/2025</v>
      </c>
      <c r="I50" s="56">
        <f>[3]Hoja1!K44</f>
        <v>62000</v>
      </c>
      <c r="J50" s="57">
        <f>[3]Hoja1!U44</f>
        <v>3863.01</v>
      </c>
      <c r="K50" s="57">
        <f>[3]Hoja1!V44</f>
        <v>1779.4</v>
      </c>
      <c r="L50" s="56">
        <f>[3]Hoja1!W44</f>
        <v>1884.8</v>
      </c>
      <c r="M50" s="57">
        <f>[3]Hoja1!X44</f>
        <v>0</v>
      </c>
      <c r="N50" s="57">
        <f>[3]Hoja1!Y44</f>
        <v>0</v>
      </c>
      <c r="O50" s="57">
        <f>[3]Hoja1!Z44</f>
        <v>0</v>
      </c>
      <c r="P50" s="57">
        <f>[3]Hoja1!AC44</f>
        <v>0</v>
      </c>
      <c r="Q50" s="58">
        <f>[3]Hoja1!AB44</f>
        <v>0</v>
      </c>
      <c r="R50" s="59">
        <v>7527.21</v>
      </c>
      <c r="S50" s="58">
        <v>54472.79</v>
      </c>
    </row>
    <row r="51" spans="1:19" ht="17.25" customHeight="1">
      <c r="A51" s="53">
        <v>44</v>
      </c>
      <c r="B51" s="54" t="str">
        <f>[3]Hoja1!G45</f>
        <v xml:space="preserve">23-DPTO. DE ANALISIS E INVESTIGACION MNCPL.                                     </v>
      </c>
      <c r="C51" s="16" t="s">
        <v>1958</v>
      </c>
      <c r="D51" s="54" t="str">
        <f>[3]Hoja1!H45</f>
        <v xml:space="preserve">ANALISTA DE INVEST. MNCPL               </v>
      </c>
      <c r="E51" s="55" t="s">
        <v>1915</v>
      </c>
      <c r="F51" s="54" t="str">
        <f>[3]Hoja1!AH45</f>
        <v xml:space="preserve">Femenino  </v>
      </c>
      <c r="G51" s="54" t="str">
        <f>[3]Hoja1!AI45</f>
        <v xml:space="preserve"> 2/11/2024</v>
      </c>
      <c r="H51" s="54" t="str">
        <f>[3]Hoja1!AJ45</f>
        <v xml:space="preserve"> 2/05/2025</v>
      </c>
      <c r="I51" s="56">
        <f>[3]Hoja1!K45</f>
        <v>70000</v>
      </c>
      <c r="J51" s="57">
        <f>[3]Hoja1!U45</f>
        <v>5368.45</v>
      </c>
      <c r="K51" s="57">
        <f>[3]Hoja1!V45</f>
        <v>2009</v>
      </c>
      <c r="L51" s="56">
        <f>[3]Hoja1!W45</f>
        <v>2128</v>
      </c>
      <c r="M51" s="57">
        <f>[3]Hoja1!X45</f>
        <v>0</v>
      </c>
      <c r="N51" s="57">
        <f>[3]Hoja1!Y45</f>
        <v>0</v>
      </c>
      <c r="O51" s="57">
        <f>[3]Hoja1!Z45</f>
        <v>0</v>
      </c>
      <c r="P51" s="57">
        <f>[3]Hoja1!AC45</f>
        <v>0</v>
      </c>
      <c r="Q51" s="58">
        <f>[3]Hoja1!AB45</f>
        <v>0</v>
      </c>
      <c r="R51" s="59">
        <v>9505.4500000000007</v>
      </c>
      <c r="S51" s="58">
        <v>60494.55</v>
      </c>
    </row>
    <row r="52" spans="1:19" ht="17.25" customHeight="1">
      <c r="A52" s="53">
        <v>45</v>
      </c>
      <c r="B52" s="54" t="str">
        <f>[3]Hoja1!G46</f>
        <v xml:space="preserve">23-DPTO. DE ANALISIS E INVESTIGACION MNCPL.                                     </v>
      </c>
      <c r="C52" s="16" t="s">
        <v>1959</v>
      </c>
      <c r="D52" s="54" t="str">
        <f>[3]Hoja1!H46</f>
        <v xml:space="preserve">ANALISTA DE INVEST. MNCPL               </v>
      </c>
      <c r="E52" s="55" t="s">
        <v>1915</v>
      </c>
      <c r="F52" s="54" t="str">
        <f>[3]Hoja1!AH46</f>
        <v xml:space="preserve">Femenino  </v>
      </c>
      <c r="G52" s="54" t="str">
        <f>[3]Hoja1!AI46</f>
        <v xml:space="preserve"> 2/12/2024</v>
      </c>
      <c r="H52" s="54" t="str">
        <f>[3]Hoja1!AJ46</f>
        <v xml:space="preserve"> 2/06/2025</v>
      </c>
      <c r="I52" s="56">
        <f>[3]Hoja1!K46</f>
        <v>55000</v>
      </c>
      <c r="J52" s="57">
        <f>[3]Hoja1!U46</f>
        <v>2559.6799999999998</v>
      </c>
      <c r="K52" s="57">
        <f>[3]Hoja1!V46</f>
        <v>1578.5</v>
      </c>
      <c r="L52" s="56">
        <f>[3]Hoja1!W46</f>
        <v>1672</v>
      </c>
      <c r="M52" s="57">
        <f>[3]Hoja1!X46</f>
        <v>0</v>
      </c>
      <c r="N52" s="57">
        <f>[3]Hoja1!Y46</f>
        <v>0</v>
      </c>
      <c r="O52" s="57">
        <f>[3]Hoja1!Z46</f>
        <v>0</v>
      </c>
      <c r="P52" s="57">
        <f>[3]Hoja1!AC46</f>
        <v>0</v>
      </c>
      <c r="Q52" s="58">
        <f>[3]Hoja1!AB46</f>
        <v>0</v>
      </c>
      <c r="R52" s="59">
        <v>5810.18</v>
      </c>
      <c r="S52" s="58">
        <v>49189.82</v>
      </c>
    </row>
    <row r="53" spans="1:19" ht="17.25" customHeight="1">
      <c r="A53" s="53">
        <v>46</v>
      </c>
      <c r="B53" s="54" t="str">
        <f>[3]Hoja1!G47</f>
        <v xml:space="preserve">23-DPTO. DE ANALISIS E INVESTIGACION MNCPL.                                     </v>
      </c>
      <c r="C53" s="16" t="s">
        <v>1960</v>
      </c>
      <c r="D53" s="54" t="str">
        <f>[3]Hoja1!H47</f>
        <v xml:space="preserve">ANALISTA DE INVEST. MNCPL               </v>
      </c>
      <c r="E53" s="55" t="s">
        <v>1915</v>
      </c>
      <c r="F53" s="54" t="str">
        <f>[3]Hoja1!AH47</f>
        <v xml:space="preserve">Masculino </v>
      </c>
      <c r="G53" s="54" t="str">
        <f>[3]Hoja1!AI47</f>
        <v xml:space="preserve"> 1/12/2024</v>
      </c>
      <c r="H53" s="54" t="str">
        <f>[3]Hoja1!AJ47</f>
        <v xml:space="preserve"> 1/06/2025</v>
      </c>
      <c r="I53" s="56">
        <f>[3]Hoja1!K47</f>
        <v>60000</v>
      </c>
      <c r="J53" s="57">
        <f>[3]Hoja1!U47</f>
        <v>3486.65</v>
      </c>
      <c r="K53" s="57">
        <f>[3]Hoja1!V47</f>
        <v>1722</v>
      </c>
      <c r="L53" s="56">
        <f>[3]Hoja1!W47</f>
        <v>1824</v>
      </c>
      <c r="M53" s="57">
        <f>[3]Hoja1!X47</f>
        <v>0</v>
      </c>
      <c r="N53" s="57">
        <f>[3]Hoja1!Y47</f>
        <v>0</v>
      </c>
      <c r="O53" s="57">
        <f>[3]Hoja1!Z47</f>
        <v>0</v>
      </c>
      <c r="P53" s="57">
        <f>[3]Hoja1!AC47</f>
        <v>0</v>
      </c>
      <c r="Q53" s="58">
        <f>[3]Hoja1!AB47</f>
        <v>0</v>
      </c>
      <c r="R53" s="59">
        <v>7032.65</v>
      </c>
      <c r="S53" s="58">
        <v>52967.35</v>
      </c>
    </row>
    <row r="54" spans="1:19" ht="17.25" customHeight="1">
      <c r="A54" s="53">
        <v>47</v>
      </c>
      <c r="B54" s="54" t="str">
        <f>[3]Hoja1!G48</f>
        <v xml:space="preserve">23-DPTO. DE ANALISIS E INVESTIGACION MNCPL.                                     </v>
      </c>
      <c r="C54" s="16" t="s">
        <v>1961</v>
      </c>
      <c r="D54" s="54" t="str">
        <f>[3]Hoja1!H48</f>
        <v xml:space="preserve">ANALISTA DE INVEST. MNCPL               </v>
      </c>
      <c r="E54" s="55" t="s">
        <v>1915</v>
      </c>
      <c r="F54" s="54" t="str">
        <f>[3]Hoja1!AH48</f>
        <v xml:space="preserve">Masculino </v>
      </c>
      <c r="G54" s="54" t="str">
        <f>[3]Hoja1!AI48</f>
        <v xml:space="preserve"> 1/09/2024</v>
      </c>
      <c r="H54" s="54" t="str">
        <f>[3]Hoja1!AJ48</f>
        <v xml:space="preserve"> 1/03/2025</v>
      </c>
      <c r="I54" s="56">
        <f>[3]Hoja1!K48</f>
        <v>62000</v>
      </c>
      <c r="J54" s="57">
        <f>[3]Hoja1!U48</f>
        <v>3863.01</v>
      </c>
      <c r="K54" s="57">
        <f>[3]Hoja1!V48</f>
        <v>1779.4</v>
      </c>
      <c r="L54" s="56">
        <f>[3]Hoja1!W48</f>
        <v>1884.8</v>
      </c>
      <c r="M54" s="57">
        <f>[3]Hoja1!X48</f>
        <v>0</v>
      </c>
      <c r="N54" s="57">
        <f>[3]Hoja1!Y48</f>
        <v>0</v>
      </c>
      <c r="O54" s="57">
        <f>[3]Hoja1!Z48</f>
        <v>0</v>
      </c>
      <c r="P54" s="57">
        <f>[3]Hoja1!AC48</f>
        <v>0</v>
      </c>
      <c r="Q54" s="58">
        <f>[3]Hoja1!AB48</f>
        <v>0</v>
      </c>
      <c r="R54" s="59">
        <v>7527.21</v>
      </c>
      <c r="S54" s="58">
        <v>54472.79</v>
      </c>
    </row>
    <row r="55" spans="1:19" ht="17.25" customHeight="1">
      <c r="A55" s="53">
        <v>48</v>
      </c>
      <c r="B55" s="54" t="str">
        <f>[3]Hoja1!G49</f>
        <v xml:space="preserve">23-DPTO. DE ANALISIS E INVESTIGACION MNCPL.                                     </v>
      </c>
      <c r="C55" s="16" t="s">
        <v>1962</v>
      </c>
      <c r="D55" s="54" t="str">
        <f>[3]Hoja1!H49</f>
        <v xml:space="preserve">ANALISTA DE INVEST. MNCPL               </v>
      </c>
      <c r="E55" s="55" t="s">
        <v>1915</v>
      </c>
      <c r="F55" s="54" t="str">
        <f>[3]Hoja1!AH49</f>
        <v xml:space="preserve">Femenino  </v>
      </c>
      <c r="G55" s="54" t="str">
        <f>[3]Hoja1!AI49</f>
        <v xml:space="preserve"> 2/08/2024</v>
      </c>
      <c r="H55" s="54" t="str">
        <f>[3]Hoja1!AJ49</f>
        <v xml:space="preserve"> 2/02/2025</v>
      </c>
      <c r="I55" s="56">
        <f>[3]Hoja1!K49</f>
        <v>62000</v>
      </c>
      <c r="J55" s="57">
        <f>[3]Hoja1!U49</f>
        <v>3863.01</v>
      </c>
      <c r="K55" s="57">
        <f>[3]Hoja1!V49</f>
        <v>1779.4</v>
      </c>
      <c r="L55" s="56">
        <f>[3]Hoja1!W49</f>
        <v>1884.8</v>
      </c>
      <c r="M55" s="57">
        <f>[3]Hoja1!X49</f>
        <v>0</v>
      </c>
      <c r="N55" s="57">
        <f>[3]Hoja1!Y49</f>
        <v>0</v>
      </c>
      <c r="O55" s="57">
        <f>[3]Hoja1!Z49</f>
        <v>0</v>
      </c>
      <c r="P55" s="57">
        <f>[3]Hoja1!AC49</f>
        <v>0</v>
      </c>
      <c r="Q55" s="58">
        <f>[3]Hoja1!AB49</f>
        <v>0</v>
      </c>
      <c r="R55" s="59">
        <v>7527.21</v>
      </c>
      <c r="S55" s="58">
        <v>54472.79</v>
      </c>
    </row>
    <row r="56" spans="1:19" ht="17.25" customHeight="1">
      <c r="A56" s="53">
        <v>49</v>
      </c>
      <c r="B56" s="54" t="str">
        <f>[3]Hoja1!G50</f>
        <v xml:space="preserve">23-DPTO. DE ANALISIS E INVESTIGACION MNCPL.                                     </v>
      </c>
      <c r="C56" s="16" t="s">
        <v>1963</v>
      </c>
      <c r="D56" s="54" t="str">
        <f>[3]Hoja1!H50</f>
        <v xml:space="preserve">ANALISTA DE INVEST. MNCPL               </v>
      </c>
      <c r="E56" s="55" t="s">
        <v>1915</v>
      </c>
      <c r="F56" s="54" t="str">
        <f>[3]Hoja1!AH50</f>
        <v xml:space="preserve">Masculino </v>
      </c>
      <c r="G56" s="54" t="str">
        <f>[3]Hoja1!AI50</f>
        <v xml:space="preserve"> 1/01/2025</v>
      </c>
      <c r="H56" s="54" t="str">
        <f>[3]Hoja1!AJ50</f>
        <v xml:space="preserve"> 1/07/2025</v>
      </c>
      <c r="I56" s="56">
        <f>[3]Hoja1!K50</f>
        <v>50000</v>
      </c>
      <c r="J56" s="57">
        <f>[3]Hoja1!U50</f>
        <v>1854</v>
      </c>
      <c r="K56" s="57">
        <f>[3]Hoja1!V50</f>
        <v>1435</v>
      </c>
      <c r="L56" s="56">
        <f>[3]Hoja1!W50</f>
        <v>1520</v>
      </c>
      <c r="M56" s="57">
        <f>[3]Hoja1!X50</f>
        <v>0</v>
      </c>
      <c r="N56" s="57">
        <f>[3]Hoja1!Y50</f>
        <v>0</v>
      </c>
      <c r="O56" s="57">
        <f>[3]Hoja1!Z50</f>
        <v>0</v>
      </c>
      <c r="P56" s="57">
        <f>[3]Hoja1!AC50</f>
        <v>0</v>
      </c>
      <c r="Q56" s="58">
        <f>[3]Hoja1!AB50</f>
        <v>0</v>
      </c>
      <c r="R56" s="59">
        <v>4809</v>
      </c>
      <c r="S56" s="58">
        <v>45191</v>
      </c>
    </row>
    <row r="57" spans="1:19" ht="17.25" customHeight="1">
      <c r="A57" s="53">
        <v>50</v>
      </c>
      <c r="B57" s="54" t="str">
        <f>[3]Hoja1!G51</f>
        <v xml:space="preserve">23-DPTO. DE ANALISIS E INVESTIGACION MNCPL.                                     </v>
      </c>
      <c r="C57" s="16" t="s">
        <v>1964</v>
      </c>
      <c r="D57" s="54" t="str">
        <f>[3]Hoja1!H51</f>
        <v xml:space="preserve">ANALISTA DE INVEST. MNCPL               </v>
      </c>
      <c r="E57" s="55" t="s">
        <v>1915</v>
      </c>
      <c r="F57" s="54" t="str">
        <f>[3]Hoja1!AH51</f>
        <v xml:space="preserve">Femenino  </v>
      </c>
      <c r="G57" s="54" t="str">
        <f>[3]Hoja1!AI51</f>
        <v xml:space="preserve"> 2/12/2024</v>
      </c>
      <c r="H57" s="54" t="str">
        <f>[3]Hoja1!AJ51</f>
        <v xml:space="preserve"> 2/06/2025</v>
      </c>
      <c r="I57" s="56">
        <f>[3]Hoja1!K51</f>
        <v>62000</v>
      </c>
      <c r="J57" s="57">
        <f>[3]Hoja1!U51</f>
        <v>3863.01</v>
      </c>
      <c r="K57" s="57">
        <f>[3]Hoja1!V51</f>
        <v>1779.4</v>
      </c>
      <c r="L57" s="56">
        <f>[3]Hoja1!W51</f>
        <v>1884.8</v>
      </c>
      <c r="M57" s="57">
        <f>[3]Hoja1!X51</f>
        <v>0</v>
      </c>
      <c r="N57" s="57">
        <f>[3]Hoja1!Y51</f>
        <v>0</v>
      </c>
      <c r="O57" s="57">
        <f>[3]Hoja1!Z51</f>
        <v>0</v>
      </c>
      <c r="P57" s="57">
        <f>[3]Hoja1!AC51</f>
        <v>0</v>
      </c>
      <c r="Q57" s="58">
        <f>[3]Hoja1!AB51</f>
        <v>0</v>
      </c>
      <c r="R57" s="59">
        <v>7527.21</v>
      </c>
      <c r="S57" s="58">
        <v>54472.79</v>
      </c>
    </row>
    <row r="58" spans="1:19" ht="17.25" customHeight="1">
      <c r="A58" s="53">
        <v>51</v>
      </c>
      <c r="B58" s="54" t="str">
        <f>[3]Hoja1!G52</f>
        <v xml:space="preserve">23-DPTO. DE ANALISIS E INVESTIGACION MNCPL.                                     </v>
      </c>
      <c r="C58" s="16" t="s">
        <v>1965</v>
      </c>
      <c r="D58" s="54" t="str">
        <f>[3]Hoja1!H52</f>
        <v xml:space="preserve">ANALISTA DE INVEST. MNCPL               </v>
      </c>
      <c r="E58" s="55" t="s">
        <v>1915</v>
      </c>
      <c r="F58" s="54" t="str">
        <f>[3]Hoja1!AH52</f>
        <v xml:space="preserve">Femenino  </v>
      </c>
      <c r="G58" s="54" t="str">
        <f>[3]Hoja1!AI52</f>
        <v xml:space="preserve"> 3/12/2024</v>
      </c>
      <c r="H58" s="54" t="str">
        <f>[3]Hoja1!AJ52</f>
        <v xml:space="preserve"> 3/06/2025</v>
      </c>
      <c r="I58" s="56">
        <f>[3]Hoja1!K52</f>
        <v>60000</v>
      </c>
      <c r="J58" s="57">
        <f>[3]Hoja1!U52</f>
        <v>3486.65</v>
      </c>
      <c r="K58" s="57">
        <f>[3]Hoja1!V52</f>
        <v>1722</v>
      </c>
      <c r="L58" s="56">
        <f>[3]Hoja1!W52</f>
        <v>1824</v>
      </c>
      <c r="M58" s="57">
        <f>[3]Hoja1!X52</f>
        <v>0</v>
      </c>
      <c r="N58" s="57">
        <f>[3]Hoja1!Y52</f>
        <v>0</v>
      </c>
      <c r="O58" s="57">
        <f>[3]Hoja1!Z52</f>
        <v>0</v>
      </c>
      <c r="P58" s="57">
        <f>[3]Hoja1!AC52</f>
        <v>0</v>
      </c>
      <c r="Q58" s="58">
        <f>[3]Hoja1!AB52</f>
        <v>0</v>
      </c>
      <c r="R58" s="59">
        <v>7032.65</v>
      </c>
      <c r="S58" s="58">
        <v>52967.35</v>
      </c>
    </row>
    <row r="59" spans="1:19" ht="17.25" customHeight="1">
      <c r="A59" s="53">
        <v>52</v>
      </c>
      <c r="B59" s="54" t="str">
        <f>[3]Hoja1!G53</f>
        <v xml:space="preserve">23-DPTO. DE ANALISIS E INVESTIGACION MNCPL.                                     </v>
      </c>
      <c r="C59" s="16" t="s">
        <v>1966</v>
      </c>
      <c r="D59" s="54" t="str">
        <f>[3]Hoja1!H53</f>
        <v xml:space="preserve">ANALISTA DE INVEST. MNCPL               </v>
      </c>
      <c r="E59" s="55" t="s">
        <v>1915</v>
      </c>
      <c r="F59" s="54" t="str">
        <f>[3]Hoja1!AH53</f>
        <v xml:space="preserve">Femenino  </v>
      </c>
      <c r="G59" s="54" t="str">
        <f>[3]Hoja1!AI53</f>
        <v xml:space="preserve"> 2/11/2024</v>
      </c>
      <c r="H59" s="54" t="str">
        <f>[3]Hoja1!AJ53</f>
        <v xml:space="preserve"> 2/05/2025</v>
      </c>
      <c r="I59" s="56">
        <f>[3]Hoja1!K53</f>
        <v>62000</v>
      </c>
      <c r="J59" s="57">
        <f>[3]Hoja1!U53</f>
        <v>3863.01</v>
      </c>
      <c r="K59" s="57">
        <f>[3]Hoja1!V53</f>
        <v>1779.4</v>
      </c>
      <c r="L59" s="56">
        <f>[3]Hoja1!W53</f>
        <v>1884.8</v>
      </c>
      <c r="M59" s="57">
        <f>[3]Hoja1!X53</f>
        <v>0</v>
      </c>
      <c r="N59" s="57">
        <f>[3]Hoja1!Y53</f>
        <v>0</v>
      </c>
      <c r="O59" s="57">
        <f>[3]Hoja1!Z53</f>
        <v>0</v>
      </c>
      <c r="P59" s="57">
        <f>[3]Hoja1!AC53</f>
        <v>0</v>
      </c>
      <c r="Q59" s="58">
        <f>[3]Hoja1!AB53</f>
        <v>0</v>
      </c>
      <c r="R59" s="59">
        <v>7527.21</v>
      </c>
      <c r="S59" s="58">
        <v>54472.79</v>
      </c>
    </row>
    <row r="60" spans="1:19" ht="17.25" customHeight="1">
      <c r="A60" s="53">
        <v>53</v>
      </c>
      <c r="B60" s="54" t="str">
        <f>[3]Hoja1!G54</f>
        <v xml:space="preserve">23-DPTO. DE ANALISIS E INVESTIGACION MNCPL.                                     </v>
      </c>
      <c r="C60" s="16" t="s">
        <v>1967</v>
      </c>
      <c r="D60" s="54" t="str">
        <f>[3]Hoja1!H54</f>
        <v xml:space="preserve">ANALISTA DE INVEST. MNCPL               </v>
      </c>
      <c r="E60" s="55" t="s">
        <v>1915</v>
      </c>
      <c r="F60" s="54" t="str">
        <f>[3]Hoja1!AH54</f>
        <v xml:space="preserve">Femenino  </v>
      </c>
      <c r="G60" s="54" t="str">
        <f>[3]Hoja1!AI54</f>
        <v xml:space="preserve"> 2/12/2024</v>
      </c>
      <c r="H60" s="54" t="str">
        <f>[3]Hoja1!AJ54</f>
        <v xml:space="preserve"> 2/06/2025</v>
      </c>
      <c r="I60" s="56">
        <f>[3]Hoja1!K54</f>
        <v>50000</v>
      </c>
      <c r="J60" s="57">
        <f>[3]Hoja1!U54</f>
        <v>1854</v>
      </c>
      <c r="K60" s="57">
        <f>[3]Hoja1!V54</f>
        <v>1435</v>
      </c>
      <c r="L60" s="56">
        <f>[3]Hoja1!W54</f>
        <v>1520</v>
      </c>
      <c r="M60" s="57">
        <f>[3]Hoja1!X54</f>
        <v>0</v>
      </c>
      <c r="N60" s="57">
        <f>[3]Hoja1!Y54</f>
        <v>0</v>
      </c>
      <c r="O60" s="57">
        <f>[3]Hoja1!Z54</f>
        <v>0</v>
      </c>
      <c r="P60" s="57">
        <f>[3]Hoja1!AC54</f>
        <v>0</v>
      </c>
      <c r="Q60" s="58">
        <f>[3]Hoja1!AB54</f>
        <v>0</v>
      </c>
      <c r="R60" s="59">
        <v>4809</v>
      </c>
      <c r="S60" s="58">
        <v>45191</v>
      </c>
    </row>
    <row r="61" spans="1:19" ht="17.25" customHeight="1">
      <c r="A61" s="53">
        <v>54</v>
      </c>
      <c r="B61" s="54" t="str">
        <f>[3]Hoja1!G55</f>
        <v xml:space="preserve">24-UNIDAD DE SALUD MUNICIPAL                                                    </v>
      </c>
      <c r="C61" s="16" t="s">
        <v>1968</v>
      </c>
      <c r="D61" s="54" t="str">
        <f>[3]Hoja1!H55</f>
        <v xml:space="preserve">DOCTOR EN MEDICINA                      </v>
      </c>
      <c r="E61" s="55" t="s">
        <v>1915</v>
      </c>
      <c r="F61" s="54" t="str">
        <f>[3]Hoja1!AH55</f>
        <v xml:space="preserve">Femenino  </v>
      </c>
      <c r="G61" s="54" t="str">
        <f>[3]Hoja1!AI55</f>
        <v xml:space="preserve"> 1/08/2024</v>
      </c>
      <c r="H61" s="54" t="str">
        <f>[3]Hoja1!AJ55</f>
        <v xml:space="preserve"> 1/02/2025</v>
      </c>
      <c r="I61" s="56">
        <f>[3]Hoja1!K55</f>
        <v>50000</v>
      </c>
      <c r="J61" s="57">
        <f>[3]Hoja1!U55</f>
        <v>1854</v>
      </c>
      <c r="K61" s="57">
        <f>[3]Hoja1!V55</f>
        <v>1435</v>
      </c>
      <c r="L61" s="56">
        <f>[3]Hoja1!W55</f>
        <v>1520</v>
      </c>
      <c r="M61" s="57">
        <f>[3]Hoja1!X55</f>
        <v>0</v>
      </c>
      <c r="N61" s="57">
        <f>[3]Hoja1!Y55</f>
        <v>0</v>
      </c>
      <c r="O61" s="57">
        <f>[3]Hoja1!Z55</f>
        <v>0</v>
      </c>
      <c r="P61" s="57">
        <f>[3]Hoja1!AC55</f>
        <v>0</v>
      </c>
      <c r="Q61" s="58">
        <f>[3]Hoja1!AB55</f>
        <v>0</v>
      </c>
      <c r="R61" s="59">
        <v>4809</v>
      </c>
      <c r="S61" s="58">
        <v>45191</v>
      </c>
    </row>
    <row r="62" spans="1:19" ht="17.25" customHeight="1">
      <c r="A62" s="53">
        <v>55</v>
      </c>
      <c r="B62" s="54" t="str">
        <f>[3]Hoja1!G56</f>
        <v xml:space="preserve">7.1-DPTO. DE FORMULACION Y EVAL. DE P.P.P                                       </v>
      </c>
      <c r="C62" s="16" t="s">
        <v>1969</v>
      </c>
      <c r="D62" s="54" t="str">
        <f>[3]Hoja1!H56</f>
        <v xml:space="preserve">TECNICO ADMINISTRATIVO                  </v>
      </c>
      <c r="E62" s="55" t="s">
        <v>1915</v>
      </c>
      <c r="F62" s="54" t="str">
        <f>[3]Hoja1!AH56</f>
        <v xml:space="preserve">Masculino </v>
      </c>
      <c r="G62" s="54" t="str">
        <f>[3]Hoja1!AI56</f>
        <v xml:space="preserve"> 2/12/2024</v>
      </c>
      <c r="H62" s="54" t="str">
        <f>[3]Hoja1!AJ56</f>
        <v xml:space="preserve"> 2/06/2025</v>
      </c>
      <c r="I62" s="56">
        <f>[3]Hoja1!K56</f>
        <v>46000</v>
      </c>
      <c r="J62" s="57">
        <f>[3]Hoja1!U56</f>
        <v>1289.46</v>
      </c>
      <c r="K62" s="57">
        <f>[3]Hoja1!V56</f>
        <v>1320.2</v>
      </c>
      <c r="L62" s="56">
        <f>[3]Hoja1!W56</f>
        <v>1398.4</v>
      </c>
      <c r="M62" s="57">
        <f>[3]Hoja1!X56</f>
        <v>0</v>
      </c>
      <c r="N62" s="57">
        <f>[3]Hoja1!Y56</f>
        <v>0</v>
      </c>
      <c r="O62" s="57">
        <f>[3]Hoja1!Z56</f>
        <v>0</v>
      </c>
      <c r="P62" s="57">
        <f>[3]Hoja1!AC56</f>
        <v>0</v>
      </c>
      <c r="Q62" s="58">
        <f>[3]Hoja1!AB56</f>
        <v>0</v>
      </c>
      <c r="R62" s="59">
        <v>4008.06</v>
      </c>
      <c r="S62" s="58">
        <v>41991.94</v>
      </c>
    </row>
    <row r="63" spans="1:19" ht="17.25" customHeight="1">
      <c r="A63" s="53">
        <v>56</v>
      </c>
      <c r="B63" s="54" t="str">
        <f>[3]Hoja1!G57</f>
        <v xml:space="preserve">7.1-DPTO. DE FORMULACION Y EVAL. DE P.P.P                                       </v>
      </c>
      <c r="C63" s="16" t="s">
        <v>1970</v>
      </c>
      <c r="D63" s="54" t="str">
        <f>[3]Hoja1!H57</f>
        <v xml:space="preserve">ANALISTA PRES. PARTICIPATIVO            </v>
      </c>
      <c r="E63" s="55" t="s">
        <v>1915</v>
      </c>
      <c r="F63" s="54" t="str">
        <f>[3]Hoja1!AH57</f>
        <v xml:space="preserve">Femenino  </v>
      </c>
      <c r="G63" s="54" t="str">
        <f>[3]Hoja1!AI57</f>
        <v>15/11/2024</v>
      </c>
      <c r="H63" s="54" t="str">
        <f>[3]Hoja1!AJ57</f>
        <v>15/05/2025</v>
      </c>
      <c r="I63" s="56">
        <f>[3]Hoja1!K57</f>
        <v>50000</v>
      </c>
      <c r="J63" s="57">
        <f>[3]Hoja1!U57</f>
        <v>1854</v>
      </c>
      <c r="K63" s="57">
        <f>[3]Hoja1!V57</f>
        <v>1435</v>
      </c>
      <c r="L63" s="56">
        <f>[3]Hoja1!W57</f>
        <v>1520</v>
      </c>
      <c r="M63" s="57">
        <f>[3]Hoja1!X57</f>
        <v>0</v>
      </c>
      <c r="N63" s="57">
        <f>[3]Hoja1!Y57</f>
        <v>0</v>
      </c>
      <c r="O63" s="57">
        <f>[3]Hoja1!Z57</f>
        <v>13594.66</v>
      </c>
      <c r="P63" s="57">
        <f>[3]Hoja1!AC57</f>
        <v>0</v>
      </c>
      <c r="Q63" s="58">
        <f>[3]Hoja1!AB57</f>
        <v>0</v>
      </c>
      <c r="R63" s="59">
        <v>18403.66</v>
      </c>
      <c r="S63" s="58">
        <v>31596.34</v>
      </c>
    </row>
    <row r="64" spans="1:19" ht="17.25" customHeight="1">
      <c r="A64" s="53">
        <v>57</v>
      </c>
      <c r="B64" s="54" t="str">
        <f>[3]Hoja1!G58</f>
        <v xml:space="preserve">7.2-DPTO DE DES.  INST.  Y CALIDAD EN LA GEST.                                  </v>
      </c>
      <c r="C64" s="16" t="s">
        <v>1971</v>
      </c>
      <c r="D64" s="54" t="str">
        <f>[3]Hoja1!H58</f>
        <v xml:space="preserve">COORDINADOR(A)                          </v>
      </c>
      <c r="E64" s="55" t="s">
        <v>1915</v>
      </c>
      <c r="F64" s="54" t="str">
        <f>[3]Hoja1!AH58</f>
        <v xml:space="preserve">Femenino  </v>
      </c>
      <c r="G64" s="54" t="str">
        <f>[3]Hoja1!AI58</f>
        <v xml:space="preserve"> 2/12/2024</v>
      </c>
      <c r="H64" s="54" t="str">
        <f>[3]Hoja1!AJ58</f>
        <v xml:space="preserve"> 2/06/2025</v>
      </c>
      <c r="I64" s="56">
        <f>[3]Hoja1!K58</f>
        <v>100000</v>
      </c>
      <c r="J64" s="57">
        <f>[3]Hoja1!U58</f>
        <v>12105.44</v>
      </c>
      <c r="K64" s="57">
        <f>[3]Hoja1!V58</f>
        <v>2870</v>
      </c>
      <c r="L64" s="56">
        <f>[3]Hoja1!W58</f>
        <v>3040</v>
      </c>
      <c r="M64" s="57">
        <f>[3]Hoja1!X58</f>
        <v>0</v>
      </c>
      <c r="N64" s="57">
        <f>[3]Hoja1!Y58</f>
        <v>0</v>
      </c>
      <c r="O64" s="57">
        <f>[3]Hoja1!Z58</f>
        <v>0</v>
      </c>
      <c r="P64" s="57">
        <f>[3]Hoja1!AC58</f>
        <v>0</v>
      </c>
      <c r="Q64" s="58">
        <f>[3]Hoja1!AB58</f>
        <v>0</v>
      </c>
      <c r="R64" s="59">
        <v>18015.439999999999</v>
      </c>
      <c r="S64" s="58">
        <v>81984.56</v>
      </c>
    </row>
    <row r="65" spans="1:19" ht="17.25" customHeight="1">
      <c r="A65" s="53">
        <v>58</v>
      </c>
      <c r="B65" s="54" t="str">
        <f>[3]Hoja1!G59</f>
        <v xml:space="preserve">7.3-DPTO DE COOPERACION INT.                                                    </v>
      </c>
      <c r="C65" s="16" t="s">
        <v>1972</v>
      </c>
      <c r="D65" s="54" t="str">
        <f>[3]Hoja1!H59</f>
        <v xml:space="preserve">ENCARGADO(A) DPTO. COOP. INTERNACIONAL  </v>
      </c>
      <c r="E65" s="55" t="s">
        <v>1915</v>
      </c>
      <c r="F65" s="54" t="str">
        <f>[3]Hoja1!AH59</f>
        <v xml:space="preserve">Masculino </v>
      </c>
      <c r="G65" s="54" t="str">
        <f>[3]Hoja1!AI59</f>
        <v xml:space="preserve"> 1/08/2024</v>
      </c>
      <c r="H65" s="54" t="str">
        <f>[3]Hoja1!AJ59</f>
        <v xml:space="preserve"> 1/02/2025</v>
      </c>
      <c r="I65" s="56">
        <f>[3]Hoja1!K59</f>
        <v>80000</v>
      </c>
      <c r="J65" s="57">
        <f>[3]Hoja1!U59</f>
        <v>7400.94</v>
      </c>
      <c r="K65" s="57">
        <f>[3]Hoja1!V59</f>
        <v>2296</v>
      </c>
      <c r="L65" s="56">
        <f>[3]Hoja1!W59</f>
        <v>2432</v>
      </c>
      <c r="M65" s="57">
        <f>[3]Hoja1!X59</f>
        <v>0</v>
      </c>
      <c r="N65" s="57">
        <f>[3]Hoja1!Y59</f>
        <v>0</v>
      </c>
      <c r="O65" s="57">
        <f>[3]Hoja1!Z59</f>
        <v>0</v>
      </c>
      <c r="P65" s="57">
        <f>[3]Hoja1!AC59</f>
        <v>0</v>
      </c>
      <c r="Q65" s="58">
        <f>[3]Hoja1!AB59</f>
        <v>0</v>
      </c>
      <c r="R65" s="59">
        <v>12128.94</v>
      </c>
      <c r="S65" s="58">
        <v>67871.06</v>
      </c>
    </row>
    <row r="66" spans="1:19" ht="17.25" customHeight="1">
      <c r="A66" s="53">
        <v>59</v>
      </c>
      <c r="B66" s="54" t="str">
        <f>[3]Hoja1!G60</f>
        <v xml:space="preserve">7.3-DPTO DE COOPERACION INT.                                                    </v>
      </c>
      <c r="C66" s="16" t="s">
        <v>1973</v>
      </c>
      <c r="D66" s="54" t="str">
        <f>[3]Hoja1!H60</f>
        <v xml:space="preserve">ANALISTA DE PROYECTOS                   </v>
      </c>
      <c r="E66" s="55" t="s">
        <v>1915</v>
      </c>
      <c r="F66" s="54" t="str">
        <f>[3]Hoja1!AH60</f>
        <v xml:space="preserve">Femenino  </v>
      </c>
      <c r="G66" s="54" t="str">
        <f>[3]Hoja1!AI60</f>
        <v xml:space="preserve"> 1/08/2024</v>
      </c>
      <c r="H66" s="54" t="str">
        <f>[3]Hoja1!AJ60</f>
        <v xml:space="preserve"> 1/02/2025</v>
      </c>
      <c r="I66" s="56">
        <f>[3]Hoja1!K60</f>
        <v>62000</v>
      </c>
      <c r="J66" s="57">
        <f>[3]Hoja1!U60</f>
        <v>3863.01</v>
      </c>
      <c r="K66" s="57">
        <f>[3]Hoja1!V60</f>
        <v>1779.4</v>
      </c>
      <c r="L66" s="56">
        <f>[3]Hoja1!W60</f>
        <v>1884.8</v>
      </c>
      <c r="M66" s="57">
        <f>[3]Hoja1!X60</f>
        <v>0</v>
      </c>
      <c r="N66" s="57">
        <f>[3]Hoja1!Y60</f>
        <v>0</v>
      </c>
      <c r="O66" s="57">
        <f>[3]Hoja1!Z60</f>
        <v>0</v>
      </c>
      <c r="P66" s="57">
        <f>[3]Hoja1!AC60</f>
        <v>0</v>
      </c>
      <c r="Q66" s="58">
        <f>[3]Hoja1!AB60</f>
        <v>0</v>
      </c>
      <c r="R66" s="59">
        <v>7527.21</v>
      </c>
      <c r="S66" s="58">
        <v>54472.79</v>
      </c>
    </row>
    <row r="67" spans="1:19" ht="17.25" customHeight="1">
      <c r="A67" s="53">
        <v>60</v>
      </c>
      <c r="B67" s="54" t="str">
        <f>[3]Hoja1!G61</f>
        <v xml:space="preserve">7.3-DPTO DE COOPERACION INT.                                                    </v>
      </c>
      <c r="C67" s="16" t="s">
        <v>1974</v>
      </c>
      <c r="D67" s="54" t="str">
        <f>[3]Hoja1!H61</f>
        <v xml:space="preserve">TECNICO DE COOP. INTERNACIONAL          </v>
      </c>
      <c r="E67" s="55" t="s">
        <v>1915</v>
      </c>
      <c r="F67" s="54" t="str">
        <f>[3]Hoja1!AH61</f>
        <v xml:space="preserve">Masculino </v>
      </c>
      <c r="G67" s="54" t="str">
        <f>[3]Hoja1!AI61</f>
        <v xml:space="preserve"> 1/10/2024</v>
      </c>
      <c r="H67" s="54" t="str">
        <f>[3]Hoja1!AJ61</f>
        <v xml:space="preserve"> 1/04/2025</v>
      </c>
      <c r="I67" s="56">
        <f>[3]Hoja1!K61</f>
        <v>36000</v>
      </c>
      <c r="J67" s="57">
        <f>[3]Hoja1!U61</f>
        <v>0</v>
      </c>
      <c r="K67" s="57">
        <f>[3]Hoja1!V61</f>
        <v>1033.2</v>
      </c>
      <c r="L67" s="56">
        <f>[3]Hoja1!W61</f>
        <v>1094.4000000000001</v>
      </c>
      <c r="M67" s="57">
        <f>[3]Hoja1!X61</f>
        <v>0</v>
      </c>
      <c r="N67" s="57">
        <f>[3]Hoja1!Y61</f>
        <v>0</v>
      </c>
      <c r="O67" s="57">
        <f>[3]Hoja1!Z61</f>
        <v>4000</v>
      </c>
      <c r="P67" s="57">
        <f>[3]Hoja1!AC61</f>
        <v>0</v>
      </c>
      <c r="Q67" s="58">
        <f>[3]Hoja1!AB61</f>
        <v>0</v>
      </c>
      <c r="R67" s="59">
        <v>6127.6</v>
      </c>
      <c r="S67" s="58">
        <v>29872.400000000001</v>
      </c>
    </row>
    <row r="68" spans="1:19" ht="17.25" customHeight="1">
      <c r="A68" s="53">
        <v>61</v>
      </c>
      <c r="B68" s="54" t="str">
        <f>[3]Hoja1!G62</f>
        <v xml:space="preserve">9-SECCION CONTROL ADM. Y FINANCIERO                                             </v>
      </c>
      <c r="C68" s="16" t="s">
        <v>1975</v>
      </c>
      <c r="D68" s="54" t="str">
        <f>[3]Hoja1!H62</f>
        <v xml:space="preserve">TECNICO ADMINISTRATIVO                  </v>
      </c>
      <c r="E68" s="55" t="s">
        <v>1915</v>
      </c>
      <c r="F68" s="54" t="str">
        <f>[3]Hoja1!AH62</f>
        <v xml:space="preserve">Femenino  </v>
      </c>
      <c r="G68" s="54" t="str">
        <f>[3]Hoja1!AI62</f>
        <v xml:space="preserve"> 1/08/2024</v>
      </c>
      <c r="H68" s="54" t="str">
        <f>[3]Hoja1!AJ62</f>
        <v xml:space="preserve"> 1/02/2025</v>
      </c>
      <c r="I68" s="56">
        <f>[3]Hoja1!K62</f>
        <v>46000</v>
      </c>
      <c r="J68" s="57">
        <f>[3]Hoja1!U62</f>
        <v>1289.46</v>
      </c>
      <c r="K68" s="57">
        <f>[3]Hoja1!V62</f>
        <v>1320.2</v>
      </c>
      <c r="L68" s="56">
        <f>[3]Hoja1!W62</f>
        <v>1398.4</v>
      </c>
      <c r="M68" s="57">
        <f>[3]Hoja1!X62</f>
        <v>0</v>
      </c>
      <c r="N68" s="57">
        <f>[3]Hoja1!Y62</f>
        <v>0</v>
      </c>
      <c r="O68" s="57">
        <f>[3]Hoja1!Z62</f>
        <v>0</v>
      </c>
      <c r="P68" s="57">
        <f>[3]Hoja1!AC62</f>
        <v>0</v>
      </c>
      <c r="Q68" s="58">
        <f>[3]Hoja1!AB62</f>
        <v>0</v>
      </c>
      <c r="R68" s="59">
        <v>4008.06</v>
      </c>
      <c r="S68" s="58">
        <v>41991.94</v>
      </c>
    </row>
    <row r="69" spans="1:19" ht="17.25" customHeight="1">
      <c r="A69" s="53">
        <v>62</v>
      </c>
      <c r="B69" s="54" t="str">
        <f>[3]Hoja1!G63</f>
        <v xml:space="preserve">10-SUB-SEC. DE GEST. Y ASIST. TEC. MNCPL                                        </v>
      </c>
      <c r="C69" s="16" t="s">
        <v>1976</v>
      </c>
      <c r="D69" s="54" t="str">
        <f>[3]Hoja1!H63</f>
        <v xml:space="preserve">ENLACE PROVINCIAL                       </v>
      </c>
      <c r="E69" s="55" t="s">
        <v>1915</v>
      </c>
      <c r="F69" s="54" t="str">
        <f>[3]Hoja1!AH63</f>
        <v xml:space="preserve">Femenino  </v>
      </c>
      <c r="G69" s="54" t="str">
        <f>[3]Hoja1!AI63</f>
        <v xml:space="preserve"> 1/11/2024</v>
      </c>
      <c r="H69" s="54" t="str">
        <f>[3]Hoja1!AJ63</f>
        <v xml:space="preserve"> 1/05/2024</v>
      </c>
      <c r="I69" s="56">
        <f>[3]Hoja1!K63</f>
        <v>40000</v>
      </c>
      <c r="J69" s="57">
        <f>[3]Hoja1!U63</f>
        <v>442.65</v>
      </c>
      <c r="K69" s="57">
        <f>[3]Hoja1!V63</f>
        <v>1148</v>
      </c>
      <c r="L69" s="56">
        <f>[3]Hoja1!W63</f>
        <v>1216</v>
      </c>
      <c r="M69" s="57">
        <f>[3]Hoja1!X63</f>
        <v>0</v>
      </c>
      <c r="N69" s="57">
        <f>[3]Hoja1!Y63</f>
        <v>0</v>
      </c>
      <c r="O69" s="57">
        <f>[3]Hoja1!Z63</f>
        <v>0</v>
      </c>
      <c r="P69" s="57">
        <f>[3]Hoja1!AC63</f>
        <v>0</v>
      </c>
      <c r="Q69" s="58">
        <f>[3]Hoja1!AB63</f>
        <v>0</v>
      </c>
      <c r="R69" s="59">
        <v>2806.65</v>
      </c>
      <c r="S69" s="58">
        <v>37193.35</v>
      </c>
    </row>
    <row r="70" spans="1:19" ht="17.25" customHeight="1">
      <c r="A70" s="53">
        <v>63</v>
      </c>
      <c r="B70" s="54" t="str">
        <f>[3]Hoja1!G64</f>
        <v xml:space="preserve">10.1-OBSERVATORIO MUNICIPAL                                                     </v>
      </c>
      <c r="C70" s="16" t="s">
        <v>1977</v>
      </c>
      <c r="D70" s="54" t="str">
        <f>[3]Hoja1!H64</f>
        <v xml:space="preserve">ANALISTA DE SISTEMAS INFORMATICO        </v>
      </c>
      <c r="E70" s="55" t="s">
        <v>1915</v>
      </c>
      <c r="F70" s="54" t="str">
        <f>[3]Hoja1!AH64</f>
        <v xml:space="preserve">Masculino </v>
      </c>
      <c r="G70" s="54" t="str">
        <f>[3]Hoja1!AI64</f>
        <v xml:space="preserve"> 2/11/2024</v>
      </c>
      <c r="H70" s="54" t="str">
        <f>[3]Hoja1!AJ64</f>
        <v xml:space="preserve"> 2/05/2025</v>
      </c>
      <c r="I70" s="56">
        <f>[3]Hoja1!K64</f>
        <v>50000</v>
      </c>
      <c r="J70" s="57">
        <f>[3]Hoja1!U64</f>
        <v>1854</v>
      </c>
      <c r="K70" s="57">
        <f>[3]Hoja1!V64</f>
        <v>1435</v>
      </c>
      <c r="L70" s="56">
        <f>[3]Hoja1!W64</f>
        <v>1520</v>
      </c>
      <c r="M70" s="57">
        <f>[3]Hoja1!X64</f>
        <v>0</v>
      </c>
      <c r="N70" s="57">
        <f>[3]Hoja1!Y64</f>
        <v>0</v>
      </c>
      <c r="O70" s="57">
        <f>[3]Hoja1!Z64</f>
        <v>1000</v>
      </c>
      <c r="P70" s="57">
        <f>[3]Hoja1!AC64</f>
        <v>0</v>
      </c>
      <c r="Q70" s="58">
        <f>[3]Hoja1!AB64</f>
        <v>0</v>
      </c>
      <c r="R70" s="59">
        <v>6009</v>
      </c>
      <c r="S70" s="58">
        <v>43991</v>
      </c>
    </row>
    <row r="71" spans="1:19" ht="17.25" customHeight="1">
      <c r="A71" s="53">
        <v>64</v>
      </c>
      <c r="B71" s="54" t="str">
        <f>[3]Hoja1!G65</f>
        <v xml:space="preserve">10.2-DPTO. DE ENLACE CON LOS AYTOS                                              </v>
      </c>
      <c r="C71" s="16" t="s">
        <v>1978</v>
      </c>
      <c r="D71" s="54" t="str">
        <f>[3]Hoja1!H65</f>
        <v xml:space="preserve">ANALISTA                                </v>
      </c>
      <c r="E71" s="55" t="s">
        <v>1915</v>
      </c>
      <c r="F71" s="54" t="str">
        <f>[3]Hoja1!AH65</f>
        <v xml:space="preserve">Femenino  </v>
      </c>
      <c r="G71" s="54" t="str">
        <f>[3]Hoja1!AI65</f>
        <v xml:space="preserve"> 1/08/2024</v>
      </c>
      <c r="H71" s="54" t="str">
        <f>[3]Hoja1!AJ65</f>
        <v xml:space="preserve"> 1/02/2025</v>
      </c>
      <c r="I71" s="56">
        <f>[3]Hoja1!K65</f>
        <v>60000</v>
      </c>
      <c r="J71" s="57">
        <f>[3]Hoja1!U65</f>
        <v>3486.65</v>
      </c>
      <c r="K71" s="57">
        <f>[3]Hoja1!V65</f>
        <v>1722</v>
      </c>
      <c r="L71" s="56">
        <f>[3]Hoja1!W65</f>
        <v>1824</v>
      </c>
      <c r="M71" s="57">
        <f>[3]Hoja1!X65</f>
        <v>0</v>
      </c>
      <c r="N71" s="57">
        <f>[3]Hoja1!Y65</f>
        <v>0</v>
      </c>
      <c r="O71" s="57">
        <f>[3]Hoja1!Z65</f>
        <v>3500</v>
      </c>
      <c r="P71" s="57">
        <f>[3]Hoja1!AC65</f>
        <v>0</v>
      </c>
      <c r="Q71" s="58">
        <f>[3]Hoja1!AB65</f>
        <v>0</v>
      </c>
      <c r="R71" s="59">
        <v>10632.65</v>
      </c>
      <c r="S71" s="58">
        <v>49367.35</v>
      </c>
    </row>
    <row r="72" spans="1:19" ht="17.25" customHeight="1">
      <c r="A72" s="53">
        <v>65</v>
      </c>
      <c r="B72" s="54" t="str">
        <f>[3]Hoja1!G66</f>
        <v xml:space="preserve">10.2-DPTO. DE ENLACE CON LOS AYTOS                                              </v>
      </c>
      <c r="C72" s="16" t="s">
        <v>1979</v>
      </c>
      <c r="D72" s="54" t="str">
        <f>[3]Hoja1!H66</f>
        <v xml:space="preserve">ENLACE PROV.-SAN JOSE DE OCOA           </v>
      </c>
      <c r="E72" s="55" t="s">
        <v>1915</v>
      </c>
      <c r="F72" s="54" t="str">
        <f>[3]Hoja1!AH66</f>
        <v xml:space="preserve">Masculino </v>
      </c>
      <c r="G72" s="54" t="str">
        <f>[3]Hoja1!AI66</f>
        <v xml:space="preserve"> 2/11/2024</v>
      </c>
      <c r="H72" s="54" t="str">
        <f>[3]Hoja1!AJ66</f>
        <v xml:space="preserve"> 2/05/2025</v>
      </c>
      <c r="I72" s="56">
        <f>[3]Hoja1!K66</f>
        <v>40000</v>
      </c>
      <c r="J72" s="57">
        <f>[3]Hoja1!U66</f>
        <v>442.65</v>
      </c>
      <c r="K72" s="57">
        <f>[3]Hoja1!V66</f>
        <v>1148</v>
      </c>
      <c r="L72" s="56">
        <f>[3]Hoja1!W66</f>
        <v>1216</v>
      </c>
      <c r="M72" s="57">
        <f>[3]Hoja1!X66</f>
        <v>0</v>
      </c>
      <c r="N72" s="57">
        <f>[3]Hoja1!Y66</f>
        <v>0</v>
      </c>
      <c r="O72" s="57">
        <f>[3]Hoja1!Z66</f>
        <v>0</v>
      </c>
      <c r="P72" s="57">
        <f>[3]Hoja1!AC66</f>
        <v>0</v>
      </c>
      <c r="Q72" s="58">
        <f>[3]Hoja1!AB66</f>
        <v>0</v>
      </c>
      <c r="R72" s="59">
        <v>2806.65</v>
      </c>
      <c r="S72" s="58">
        <v>37193.35</v>
      </c>
    </row>
    <row r="73" spans="1:19" ht="17.25" customHeight="1">
      <c r="A73" s="53">
        <v>66</v>
      </c>
      <c r="B73" s="54" t="str">
        <f>[3]Hoja1!G67</f>
        <v xml:space="preserve">10.2-DPTO. DE ENLACE CON LOS AYTOS                                              </v>
      </c>
      <c r="C73" s="16" t="s">
        <v>1980</v>
      </c>
      <c r="D73" s="54" t="str">
        <f>[3]Hoja1!H67</f>
        <v xml:space="preserve">ENLACE PROV.-SANTIAGO                   </v>
      </c>
      <c r="E73" s="55" t="s">
        <v>1915</v>
      </c>
      <c r="F73" s="54" t="str">
        <f>[3]Hoja1!AH67</f>
        <v xml:space="preserve">Masculino </v>
      </c>
      <c r="G73" s="54" t="str">
        <f>[3]Hoja1!AI67</f>
        <v xml:space="preserve"> 1/09/2024</v>
      </c>
      <c r="H73" s="54" t="str">
        <f>[3]Hoja1!AJ67</f>
        <v xml:space="preserve"> 1/03/2025</v>
      </c>
      <c r="I73" s="56">
        <f>[3]Hoja1!K67</f>
        <v>40000</v>
      </c>
      <c r="J73" s="57">
        <f>[3]Hoja1!U67</f>
        <v>442.65</v>
      </c>
      <c r="K73" s="57">
        <f>[3]Hoja1!V67</f>
        <v>1148</v>
      </c>
      <c r="L73" s="56">
        <f>[3]Hoja1!W67</f>
        <v>1216</v>
      </c>
      <c r="M73" s="57">
        <f>[3]Hoja1!X67</f>
        <v>0</v>
      </c>
      <c r="N73" s="57">
        <f>[3]Hoja1!Y67</f>
        <v>0</v>
      </c>
      <c r="O73" s="57">
        <f>[3]Hoja1!Z67</f>
        <v>0</v>
      </c>
      <c r="P73" s="57">
        <f>[3]Hoja1!AC67</f>
        <v>0</v>
      </c>
      <c r="Q73" s="58">
        <f>[3]Hoja1!AB67</f>
        <v>0</v>
      </c>
      <c r="R73" s="59">
        <v>2806.65</v>
      </c>
      <c r="S73" s="58">
        <v>37193.35</v>
      </c>
    </row>
    <row r="74" spans="1:19" ht="17.25" customHeight="1">
      <c r="A74" s="53">
        <v>67</v>
      </c>
      <c r="B74" s="54" t="str">
        <f>[3]Hoja1!G68</f>
        <v xml:space="preserve">10.2-DPTO. DE ENLACE CON LOS AYTOS                                              </v>
      </c>
      <c r="C74" s="16" t="s">
        <v>1981</v>
      </c>
      <c r="D74" s="54" t="str">
        <f>[3]Hoja1!H68</f>
        <v xml:space="preserve">ENLACE REGIONAL                         </v>
      </c>
      <c r="E74" s="55" t="s">
        <v>1915</v>
      </c>
      <c r="F74" s="54" t="str">
        <f>[3]Hoja1!AH68</f>
        <v xml:space="preserve">Masculino </v>
      </c>
      <c r="G74" s="54" t="str">
        <f>[3]Hoja1!AI68</f>
        <v xml:space="preserve"> 2/12/2024</v>
      </c>
      <c r="H74" s="54" t="str">
        <f>[3]Hoja1!AJ68</f>
        <v xml:space="preserve"> 2/06/2025</v>
      </c>
      <c r="I74" s="56">
        <f>[3]Hoja1!K68</f>
        <v>50000</v>
      </c>
      <c r="J74" s="57">
        <f>[3]Hoja1!U68</f>
        <v>1854</v>
      </c>
      <c r="K74" s="57">
        <f>[3]Hoja1!V68</f>
        <v>1435</v>
      </c>
      <c r="L74" s="56">
        <f>[3]Hoja1!W68</f>
        <v>1520</v>
      </c>
      <c r="M74" s="57">
        <f>[3]Hoja1!X68</f>
        <v>0</v>
      </c>
      <c r="N74" s="57">
        <f>[3]Hoja1!Y68</f>
        <v>0</v>
      </c>
      <c r="O74" s="57">
        <f>[3]Hoja1!Z68</f>
        <v>0</v>
      </c>
      <c r="P74" s="57">
        <f>[3]Hoja1!AC68</f>
        <v>0</v>
      </c>
      <c r="Q74" s="58">
        <f>[3]Hoja1!AB68</f>
        <v>0</v>
      </c>
      <c r="R74" s="59">
        <v>4809</v>
      </c>
      <c r="S74" s="58">
        <v>45191</v>
      </c>
    </row>
    <row r="75" spans="1:19" ht="17.25" customHeight="1">
      <c r="A75" s="53">
        <v>68</v>
      </c>
      <c r="B75" s="54" t="str">
        <f>[3]Hoja1!G69</f>
        <v xml:space="preserve">10.2-DPTO. DE ENLACE CON LOS AYTOS                                              </v>
      </c>
      <c r="C75" s="16" t="s">
        <v>1982</v>
      </c>
      <c r="D75" s="54" t="str">
        <f>[3]Hoja1!H69</f>
        <v xml:space="preserve">ENLACE PROV.-LA VEGA                    </v>
      </c>
      <c r="E75" s="55" t="s">
        <v>1915</v>
      </c>
      <c r="F75" s="54" t="str">
        <f>[3]Hoja1!AH69</f>
        <v xml:space="preserve">Masculino </v>
      </c>
      <c r="G75" s="60" t="str">
        <f>[3]Hoja1!AI69</f>
        <v xml:space="preserve"> 2/11/2024</v>
      </c>
      <c r="H75" s="60" t="str">
        <f>[3]Hoja1!AJ69</f>
        <v xml:space="preserve"> 2/05/2025</v>
      </c>
      <c r="I75" s="56">
        <f>[3]Hoja1!K69</f>
        <v>40000</v>
      </c>
      <c r="J75" s="57">
        <f>[3]Hoja1!U69</f>
        <v>442.65</v>
      </c>
      <c r="K75" s="57">
        <f>[3]Hoja1!V69</f>
        <v>1148</v>
      </c>
      <c r="L75" s="56">
        <f>[3]Hoja1!W69</f>
        <v>1216</v>
      </c>
      <c r="M75" s="57">
        <f>[3]Hoja1!X69</f>
        <v>0</v>
      </c>
      <c r="N75" s="57">
        <f>[3]Hoja1!Y69</f>
        <v>0</v>
      </c>
      <c r="O75" s="57">
        <f>[3]Hoja1!Z69</f>
        <v>0</v>
      </c>
      <c r="P75" s="57">
        <f>[3]Hoja1!AC69</f>
        <v>0</v>
      </c>
      <c r="Q75" s="58">
        <f>[3]Hoja1!AB69</f>
        <v>0</v>
      </c>
      <c r="R75" s="59">
        <v>2806.65</v>
      </c>
      <c r="S75" s="58">
        <v>37193.35</v>
      </c>
    </row>
    <row r="76" spans="1:19" ht="17.25" customHeight="1">
      <c r="A76" s="53">
        <v>69</v>
      </c>
      <c r="B76" s="54" t="str">
        <f>[3]Hoja1!G70</f>
        <v xml:space="preserve">10.2-DPTO. DE ENLACE CON LOS AYTOS                                              </v>
      </c>
      <c r="C76" s="16" t="s">
        <v>1983</v>
      </c>
      <c r="D76" s="54" t="str">
        <f>[3]Hoja1!H70</f>
        <v xml:space="preserve">ANALISTA GESTION TECNICA MNCPL          </v>
      </c>
      <c r="E76" s="55" t="s">
        <v>1915</v>
      </c>
      <c r="F76" s="54" t="str">
        <f>[3]Hoja1!AH70</f>
        <v xml:space="preserve">Masculino </v>
      </c>
      <c r="G76" s="54" t="str">
        <f>[3]Hoja1!AI70</f>
        <v xml:space="preserve"> 1/09/2024</v>
      </c>
      <c r="H76" s="54" t="str">
        <f>[3]Hoja1!AJ70</f>
        <v xml:space="preserve"> 1/03/2025</v>
      </c>
      <c r="I76" s="56">
        <f>[3]Hoja1!K70</f>
        <v>50000</v>
      </c>
      <c r="J76" s="57">
        <f>[3]Hoja1!U70</f>
        <v>1854</v>
      </c>
      <c r="K76" s="57">
        <f>[3]Hoja1!V70</f>
        <v>1435</v>
      </c>
      <c r="L76" s="56">
        <f>[3]Hoja1!W70</f>
        <v>1520</v>
      </c>
      <c r="M76" s="57">
        <f>[3]Hoja1!X70</f>
        <v>0</v>
      </c>
      <c r="N76" s="57">
        <f>[3]Hoja1!Y70</f>
        <v>0</v>
      </c>
      <c r="O76" s="57">
        <f>[3]Hoja1!Z70</f>
        <v>0</v>
      </c>
      <c r="P76" s="57">
        <f>[3]Hoja1!AC70</f>
        <v>0</v>
      </c>
      <c r="Q76" s="58">
        <f>[3]Hoja1!AB70</f>
        <v>0</v>
      </c>
      <c r="R76" s="59">
        <v>4809</v>
      </c>
      <c r="S76" s="58">
        <v>45191</v>
      </c>
    </row>
    <row r="77" spans="1:19" ht="17.25" customHeight="1">
      <c r="A77" s="53">
        <v>70</v>
      </c>
      <c r="B77" s="54" t="str">
        <f>[3]Hoja1!G71</f>
        <v xml:space="preserve">11.1-SECCION ADM. DEL SERVICIO TIC                                              </v>
      </c>
      <c r="C77" s="16" t="s">
        <v>1984</v>
      </c>
      <c r="D77" s="54" t="str">
        <f>[3]Hoja1!H71</f>
        <v xml:space="preserve">ANALISTA DE SISTEMAS INFORMATICO        </v>
      </c>
      <c r="E77" s="55" t="s">
        <v>1915</v>
      </c>
      <c r="F77" s="54" t="str">
        <f>[3]Hoja1!AH71</f>
        <v xml:space="preserve">Masculino </v>
      </c>
      <c r="G77" s="54" t="str">
        <f>[3]Hoja1!AI71</f>
        <v xml:space="preserve"> 4/10/2024</v>
      </c>
      <c r="H77" s="54" t="str">
        <f>[3]Hoja1!AJ71</f>
        <v xml:space="preserve"> 4/04/2025</v>
      </c>
      <c r="I77" s="56">
        <f>[3]Hoja1!K71</f>
        <v>62000</v>
      </c>
      <c r="J77" s="57">
        <f>[3]Hoja1!U71</f>
        <v>3863.01</v>
      </c>
      <c r="K77" s="57">
        <f>[3]Hoja1!V71</f>
        <v>1779.4</v>
      </c>
      <c r="L77" s="56">
        <f>[3]Hoja1!W71</f>
        <v>1884.8</v>
      </c>
      <c r="M77" s="57">
        <f>[3]Hoja1!X71</f>
        <v>0</v>
      </c>
      <c r="N77" s="57">
        <f>[3]Hoja1!Y71</f>
        <v>0</v>
      </c>
      <c r="O77" s="57">
        <f>[3]Hoja1!Z71</f>
        <v>0</v>
      </c>
      <c r="P77" s="57">
        <f>[3]Hoja1!AC71</f>
        <v>0</v>
      </c>
      <c r="Q77" s="58">
        <f>[3]Hoja1!AB71</f>
        <v>0</v>
      </c>
      <c r="R77" s="59">
        <v>7527.21</v>
      </c>
      <c r="S77" s="58">
        <v>54472.79</v>
      </c>
    </row>
    <row r="78" spans="1:19" ht="17.25" customHeight="1">
      <c r="A78" s="53">
        <v>71</v>
      </c>
      <c r="B78" s="54" t="str">
        <f>[3]Hoja1!G72</f>
        <v xml:space="preserve">11.2-SECCION OPERACIONES TIC                                                    </v>
      </c>
      <c r="C78" s="16" t="s">
        <v>1985</v>
      </c>
      <c r="D78" s="54" t="str">
        <f>[3]Hoja1!H72</f>
        <v xml:space="preserve">SOPORTE TECNICO INFORMATICO             </v>
      </c>
      <c r="E78" s="55" t="s">
        <v>1915</v>
      </c>
      <c r="F78" s="54" t="str">
        <f>[3]Hoja1!AH72</f>
        <v xml:space="preserve">Masculino </v>
      </c>
      <c r="G78" s="54" t="str">
        <f>[3]Hoja1!AI72</f>
        <v xml:space="preserve"> 2/12/2024</v>
      </c>
      <c r="H78" s="54" t="str">
        <f>[3]Hoja1!AJ72</f>
        <v xml:space="preserve"> 2/06/2025</v>
      </c>
      <c r="I78" s="56">
        <f>[3]Hoja1!K72</f>
        <v>45000</v>
      </c>
      <c r="J78" s="57">
        <f>[3]Hoja1!U72</f>
        <v>1148.33</v>
      </c>
      <c r="K78" s="57">
        <f>[3]Hoja1!V72</f>
        <v>1291.5</v>
      </c>
      <c r="L78" s="56">
        <f>[3]Hoja1!W72</f>
        <v>1368</v>
      </c>
      <c r="M78" s="57">
        <f>[3]Hoja1!X72</f>
        <v>0</v>
      </c>
      <c r="N78" s="57">
        <f>[3]Hoja1!Y72</f>
        <v>0</v>
      </c>
      <c r="O78" s="57">
        <f>[3]Hoja1!Z72</f>
        <v>0</v>
      </c>
      <c r="P78" s="57">
        <f>[3]Hoja1!AC72</f>
        <v>0</v>
      </c>
      <c r="Q78" s="58">
        <f>[3]Hoja1!AB72</f>
        <v>0</v>
      </c>
      <c r="R78" s="59">
        <v>3807.83</v>
      </c>
      <c r="S78" s="58">
        <v>41192.17</v>
      </c>
    </row>
    <row r="79" spans="1:19" ht="17.25" customHeight="1">
      <c r="A79" s="53">
        <v>72</v>
      </c>
      <c r="B79" s="54" t="str">
        <f>[3]Hoja1!G73</f>
        <v xml:space="preserve">11.2-SECCION OPERACIONES TIC                                                    </v>
      </c>
      <c r="C79" s="16" t="s">
        <v>1986</v>
      </c>
      <c r="D79" s="54" t="str">
        <f>[3]Hoja1!H73</f>
        <v xml:space="preserve">SOPORTE TECNICO INFORMATICO             </v>
      </c>
      <c r="E79" s="55" t="s">
        <v>1915</v>
      </c>
      <c r="F79" s="54" t="str">
        <f>[3]Hoja1!AH73</f>
        <v xml:space="preserve">Masculino </v>
      </c>
      <c r="G79" s="61" t="str">
        <f>[3]Hoja1!AI73</f>
        <v xml:space="preserve"> 2/11/2024</v>
      </c>
      <c r="H79" s="61" t="str">
        <f>[3]Hoja1!AJ73</f>
        <v xml:space="preserve"> 2/05/2025</v>
      </c>
      <c r="I79" s="56">
        <f>[3]Hoja1!K73</f>
        <v>40000</v>
      </c>
      <c r="J79" s="57">
        <f>[3]Hoja1!U73</f>
        <v>442.65</v>
      </c>
      <c r="K79" s="57">
        <f>[3]Hoja1!V73</f>
        <v>1148</v>
      </c>
      <c r="L79" s="56">
        <f>[3]Hoja1!W73</f>
        <v>1216</v>
      </c>
      <c r="M79" s="57">
        <f>[3]Hoja1!X73</f>
        <v>0</v>
      </c>
      <c r="N79" s="57">
        <f>[3]Hoja1!Y73</f>
        <v>0</v>
      </c>
      <c r="O79" s="57">
        <f>[3]Hoja1!Z73</f>
        <v>0</v>
      </c>
      <c r="P79" s="57">
        <f>[3]Hoja1!AC73</f>
        <v>0</v>
      </c>
      <c r="Q79" s="58">
        <f>[3]Hoja1!AB73</f>
        <v>0</v>
      </c>
      <c r="R79" s="59">
        <v>2806.65</v>
      </c>
      <c r="S79" s="58">
        <v>37193.35</v>
      </c>
    </row>
    <row r="80" spans="1:19" ht="17.25" customHeight="1">
      <c r="A80" s="53">
        <v>73</v>
      </c>
      <c r="B80" s="54" t="str">
        <f>[3]Hoja1!G74</f>
        <v xml:space="preserve">11.2-SECCION OPERACIONES TIC                                                    </v>
      </c>
      <c r="C80" s="16" t="s">
        <v>1987</v>
      </c>
      <c r="D80" s="54" t="str">
        <f>[3]Hoja1!H74</f>
        <v xml:space="preserve">SOPORTE TECNICO INFORMATICO             </v>
      </c>
      <c r="E80" s="55" t="s">
        <v>1915</v>
      </c>
      <c r="F80" s="54" t="str">
        <f>[3]Hoja1!AH74</f>
        <v xml:space="preserve">Masculino </v>
      </c>
      <c r="G80" s="61" t="str">
        <f>[3]Hoja1!AI74</f>
        <v xml:space="preserve"> 2/11/2024</v>
      </c>
      <c r="H80" s="61" t="str">
        <f>[3]Hoja1!AJ74</f>
        <v xml:space="preserve"> 2/05/2025</v>
      </c>
      <c r="I80" s="56">
        <f>[3]Hoja1!K74</f>
        <v>40000</v>
      </c>
      <c r="J80" s="57">
        <f>[3]Hoja1!U74</f>
        <v>442.65</v>
      </c>
      <c r="K80" s="57">
        <f>[3]Hoja1!V74</f>
        <v>1148</v>
      </c>
      <c r="L80" s="56">
        <f>[3]Hoja1!W74</f>
        <v>1216</v>
      </c>
      <c r="M80" s="57">
        <f>[3]Hoja1!X74</f>
        <v>0</v>
      </c>
      <c r="N80" s="57">
        <f>[3]Hoja1!Y74</f>
        <v>0</v>
      </c>
      <c r="O80" s="57">
        <f>[3]Hoja1!Z74</f>
        <v>4500.03</v>
      </c>
      <c r="P80" s="57">
        <f>[3]Hoja1!AC74</f>
        <v>0</v>
      </c>
      <c r="Q80" s="58">
        <f>[3]Hoja1!AB74</f>
        <v>0</v>
      </c>
      <c r="R80" s="59">
        <v>7306.68</v>
      </c>
      <c r="S80" s="58">
        <v>32693.32</v>
      </c>
    </row>
    <row r="81" spans="1:19" ht="17.25" customHeight="1">
      <c r="A81" s="53">
        <v>74</v>
      </c>
      <c r="B81" s="54" t="str">
        <f>[3]Hoja1!G75</f>
        <v xml:space="preserve">11-DIRECCION TEC. DE LA INF. Y COM                                              </v>
      </c>
      <c r="C81" s="16" t="s">
        <v>1988</v>
      </c>
      <c r="D81" s="54" t="str">
        <f>[3]Hoja1!H75</f>
        <v xml:space="preserve">SOPORTE TECNICO INFORMATICO             </v>
      </c>
      <c r="E81" s="55" t="s">
        <v>1915</v>
      </c>
      <c r="F81" s="54" t="str">
        <f>[3]Hoja1!AH75</f>
        <v xml:space="preserve">Masculino </v>
      </c>
      <c r="G81" s="54" t="str">
        <f>[3]Hoja1!AI75</f>
        <v xml:space="preserve"> 2/12/2024</v>
      </c>
      <c r="H81" s="54" t="str">
        <f>[3]Hoja1!AJ75</f>
        <v xml:space="preserve"> 2/06/2025</v>
      </c>
      <c r="I81" s="56">
        <f>[3]Hoja1!K75</f>
        <v>45000</v>
      </c>
      <c r="J81" s="57">
        <f>[3]Hoja1!U75</f>
        <v>1148.33</v>
      </c>
      <c r="K81" s="57">
        <f>[3]Hoja1!V75</f>
        <v>1291.5</v>
      </c>
      <c r="L81" s="56">
        <f>[3]Hoja1!W75</f>
        <v>1368</v>
      </c>
      <c r="M81" s="57">
        <f>[3]Hoja1!X75</f>
        <v>0</v>
      </c>
      <c r="N81" s="57">
        <f>[3]Hoja1!Y75</f>
        <v>0</v>
      </c>
      <c r="O81" s="57">
        <f>[3]Hoja1!Z75</f>
        <v>0</v>
      </c>
      <c r="P81" s="57">
        <f>[3]Hoja1!AC75</f>
        <v>0</v>
      </c>
      <c r="Q81" s="58">
        <f>[3]Hoja1!AB75</f>
        <v>0</v>
      </c>
      <c r="R81" s="59">
        <v>3807.83</v>
      </c>
      <c r="S81" s="58">
        <v>41192.17</v>
      </c>
    </row>
    <row r="82" spans="1:19" ht="17.25" customHeight="1">
      <c r="A82" s="53">
        <v>75</v>
      </c>
      <c r="B82" s="54" t="str">
        <f>[3]Hoja1!G76</f>
        <v xml:space="preserve">11-DIRECCION TEC. DE LA INF. Y COM                                              </v>
      </c>
      <c r="C82" s="16" t="s">
        <v>1989</v>
      </c>
      <c r="D82" s="54" t="str">
        <f>[3]Hoja1!H76</f>
        <v xml:space="preserve">TECNICO DE PROGRAMACION                 </v>
      </c>
      <c r="E82" s="55" t="s">
        <v>1915</v>
      </c>
      <c r="F82" s="54" t="str">
        <f>[3]Hoja1!AH76</f>
        <v xml:space="preserve">Masculino </v>
      </c>
      <c r="G82" s="54" t="str">
        <f>[3]Hoja1!AI76</f>
        <v xml:space="preserve"> 1/09/2024</v>
      </c>
      <c r="H82" s="54" t="str">
        <f>[3]Hoja1!AJ76</f>
        <v xml:space="preserve"> 1/03/2025</v>
      </c>
      <c r="I82" s="56">
        <f>[3]Hoja1!K76</f>
        <v>45000</v>
      </c>
      <c r="J82" s="57">
        <f>[3]Hoja1!U76</f>
        <v>1148.33</v>
      </c>
      <c r="K82" s="57">
        <f>[3]Hoja1!V76</f>
        <v>1291.5</v>
      </c>
      <c r="L82" s="56">
        <f>[3]Hoja1!W76</f>
        <v>1368</v>
      </c>
      <c r="M82" s="57">
        <f>[3]Hoja1!X76</f>
        <v>0</v>
      </c>
      <c r="N82" s="57">
        <f>[3]Hoja1!Y76</f>
        <v>0</v>
      </c>
      <c r="O82" s="57">
        <f>[3]Hoja1!Z76</f>
        <v>1500</v>
      </c>
      <c r="P82" s="57">
        <f>[3]Hoja1!AC76</f>
        <v>0</v>
      </c>
      <c r="Q82" s="58">
        <f>[3]Hoja1!AB76</f>
        <v>0</v>
      </c>
      <c r="R82" s="59">
        <v>5307.83</v>
      </c>
      <c r="S82" s="58">
        <v>39692.17</v>
      </c>
    </row>
    <row r="83" spans="1:19" ht="17.25" customHeight="1">
      <c r="A83" s="53">
        <v>76</v>
      </c>
      <c r="B83" s="54" t="str">
        <f>[3]Hoja1!G77</f>
        <v xml:space="preserve">11-DIRECCION TEC. DE LA INF. Y COM                                              </v>
      </c>
      <c r="C83" s="16" t="s">
        <v>1990</v>
      </c>
      <c r="D83" s="54" t="str">
        <f>[3]Hoja1!H77</f>
        <v xml:space="preserve">ANALISTA DE SISTEMAS INFORMATICO        </v>
      </c>
      <c r="E83" s="55" t="s">
        <v>1915</v>
      </c>
      <c r="F83" s="54" t="str">
        <f>[3]Hoja1!AH77</f>
        <v xml:space="preserve">Masculino </v>
      </c>
      <c r="G83" s="54" t="str">
        <f>[3]Hoja1!AI77</f>
        <v xml:space="preserve"> 1/11/2024</v>
      </c>
      <c r="H83" s="54" t="str">
        <f>[3]Hoja1!AJ77</f>
        <v xml:space="preserve"> 1/05/2025</v>
      </c>
      <c r="I83" s="56">
        <f>[3]Hoja1!K77</f>
        <v>50000</v>
      </c>
      <c r="J83" s="57">
        <f>[3]Hoja1!U77</f>
        <v>1854</v>
      </c>
      <c r="K83" s="57">
        <f>[3]Hoja1!V77</f>
        <v>1435</v>
      </c>
      <c r="L83" s="56">
        <f>[3]Hoja1!W77</f>
        <v>1520</v>
      </c>
      <c r="M83" s="57">
        <f>[3]Hoja1!X77</f>
        <v>0</v>
      </c>
      <c r="N83" s="57">
        <f>[3]Hoja1!Y77</f>
        <v>0</v>
      </c>
      <c r="O83" s="57">
        <f>[3]Hoja1!Z77</f>
        <v>0</v>
      </c>
      <c r="P83" s="57">
        <f>[3]Hoja1!AC77</f>
        <v>0</v>
      </c>
      <c r="Q83" s="58">
        <f>[3]Hoja1!AB77</f>
        <v>0</v>
      </c>
      <c r="R83" s="59">
        <v>4809</v>
      </c>
      <c r="S83" s="58">
        <v>45191</v>
      </c>
    </row>
    <row r="84" spans="1:19" ht="17.25" customHeight="1">
      <c r="A84" s="53">
        <v>77</v>
      </c>
      <c r="B84" s="54" t="str">
        <f>[3]Hoja1!G78</f>
        <v xml:space="preserve">11-DIRECCION TEC. DE LA INF. Y COM                                              </v>
      </c>
      <c r="C84" s="16" t="s">
        <v>1991</v>
      </c>
      <c r="D84" s="54" t="str">
        <f>[3]Hoja1!H78</f>
        <v xml:space="preserve">TECNICO DE PROGRAMACION                 </v>
      </c>
      <c r="E84" s="55" t="s">
        <v>1915</v>
      </c>
      <c r="F84" s="54" t="str">
        <f>[3]Hoja1!AH78</f>
        <v xml:space="preserve">Masculino </v>
      </c>
      <c r="G84" s="54" t="str">
        <f>[3]Hoja1!AI78</f>
        <v xml:space="preserve"> 1/09/2024</v>
      </c>
      <c r="H84" s="54" t="str">
        <f>[3]Hoja1!AJ78</f>
        <v xml:space="preserve"> 1/03/2025</v>
      </c>
      <c r="I84" s="56">
        <f>[3]Hoja1!K78</f>
        <v>45000</v>
      </c>
      <c r="J84" s="57">
        <f>[3]Hoja1!U78</f>
        <v>1148.33</v>
      </c>
      <c r="K84" s="57">
        <f>[3]Hoja1!V78</f>
        <v>1291.5</v>
      </c>
      <c r="L84" s="56">
        <f>[3]Hoja1!W78</f>
        <v>1368</v>
      </c>
      <c r="M84" s="57">
        <f>[3]Hoja1!X78</f>
        <v>0</v>
      </c>
      <c r="N84" s="57">
        <f>[3]Hoja1!Y78</f>
        <v>0</v>
      </c>
      <c r="O84" s="57">
        <f>[3]Hoja1!Z78</f>
        <v>3000</v>
      </c>
      <c r="P84" s="57">
        <f>[3]Hoja1!AC78</f>
        <v>0</v>
      </c>
      <c r="Q84" s="58">
        <f>[3]Hoja1!AB78</f>
        <v>0</v>
      </c>
      <c r="R84" s="59">
        <v>6807.83</v>
      </c>
      <c r="S84" s="58">
        <v>38192.17</v>
      </c>
    </row>
    <row r="85" spans="1:19" ht="17.25" customHeight="1">
      <c r="A85" s="53">
        <v>78</v>
      </c>
      <c r="B85" s="54" t="str">
        <f>[3]Hoja1!G79</f>
        <v xml:space="preserve">11-DIRECCION TEC. DE LA INF. Y COM                                              </v>
      </c>
      <c r="C85" s="16" t="s">
        <v>1992</v>
      </c>
      <c r="D85" s="54" t="str">
        <f>[3]Hoja1!H79</f>
        <v xml:space="preserve">TECNICO DE PROGRAMACION                 </v>
      </c>
      <c r="E85" s="55" t="s">
        <v>1915</v>
      </c>
      <c r="F85" s="54" t="str">
        <f>[3]Hoja1!AH79</f>
        <v xml:space="preserve">Masculino </v>
      </c>
      <c r="G85" s="54" t="str">
        <f>[3]Hoja1!AI79</f>
        <v xml:space="preserve"> 1/09/2024</v>
      </c>
      <c r="H85" s="54" t="str">
        <f>[3]Hoja1!AJ79</f>
        <v xml:space="preserve"> 1/03/2025</v>
      </c>
      <c r="I85" s="56">
        <f>[3]Hoja1!K79</f>
        <v>45000</v>
      </c>
      <c r="J85" s="57">
        <f>[3]Hoja1!U79</f>
        <v>891.01</v>
      </c>
      <c r="K85" s="57">
        <f>[3]Hoja1!V79</f>
        <v>1291.5</v>
      </c>
      <c r="L85" s="56">
        <f>[3]Hoja1!W79</f>
        <v>1368</v>
      </c>
      <c r="M85" s="57">
        <f>[3]Hoja1!X79</f>
        <v>1715.46</v>
      </c>
      <c r="N85" s="57">
        <f>[3]Hoja1!Y79</f>
        <v>0</v>
      </c>
      <c r="O85" s="57">
        <f>[3]Hoja1!Z79</f>
        <v>10691.61</v>
      </c>
      <c r="P85" s="57">
        <f>[3]Hoja1!AC79</f>
        <v>0</v>
      </c>
      <c r="Q85" s="58">
        <f>[3]Hoja1!AB79</f>
        <v>0</v>
      </c>
      <c r="R85" s="59">
        <v>15957.58</v>
      </c>
      <c r="S85" s="58">
        <v>29042.42</v>
      </c>
    </row>
    <row r="86" spans="1:19" ht="17.25" customHeight="1">
      <c r="A86" s="53">
        <v>79</v>
      </c>
      <c r="B86" s="54" t="str">
        <f>[3]Hoja1!G80</f>
        <v xml:space="preserve">11-DIRECCION TEC. DE LA INF. Y COM                                              </v>
      </c>
      <c r="C86" s="16" t="s">
        <v>1993</v>
      </c>
      <c r="D86" s="54" t="str">
        <f>[3]Hoja1!H80</f>
        <v xml:space="preserve">TECNICO DE PROGRAMACION                 </v>
      </c>
      <c r="E86" s="55" t="s">
        <v>1915</v>
      </c>
      <c r="F86" s="54" t="str">
        <f>[3]Hoja1!AH80</f>
        <v xml:space="preserve">Masculino </v>
      </c>
      <c r="G86" s="54" t="str">
        <f>[3]Hoja1!AI80</f>
        <v xml:space="preserve"> 1/09/2024</v>
      </c>
      <c r="H86" s="54" t="str">
        <f>[3]Hoja1!AJ80</f>
        <v xml:space="preserve"> 1/03/2025</v>
      </c>
      <c r="I86" s="56">
        <f>[3]Hoja1!K80</f>
        <v>45000</v>
      </c>
      <c r="J86" s="57">
        <f>[3]Hoja1!U80</f>
        <v>1148.33</v>
      </c>
      <c r="K86" s="57">
        <f>[3]Hoja1!V80</f>
        <v>1291.5</v>
      </c>
      <c r="L86" s="56">
        <f>[3]Hoja1!W80</f>
        <v>1368</v>
      </c>
      <c r="M86" s="57">
        <f>[3]Hoja1!X80</f>
        <v>0</v>
      </c>
      <c r="N86" s="57">
        <f>[3]Hoja1!Y80</f>
        <v>0</v>
      </c>
      <c r="O86" s="57">
        <f>[3]Hoja1!Z80</f>
        <v>0</v>
      </c>
      <c r="P86" s="57">
        <f>[3]Hoja1!AC80</f>
        <v>0</v>
      </c>
      <c r="Q86" s="58">
        <f>[3]Hoja1!AB80</f>
        <v>0</v>
      </c>
      <c r="R86" s="59">
        <v>3807.83</v>
      </c>
      <c r="S86" s="58">
        <v>41192.17</v>
      </c>
    </row>
    <row r="87" spans="1:19" ht="17.25" customHeight="1">
      <c r="A87" s="53">
        <v>80</v>
      </c>
      <c r="B87" s="54" t="str">
        <f>[3]Hoja1!G81</f>
        <v xml:space="preserve">11-DIRECCION TEC. DE LA INF. Y COM                                              </v>
      </c>
      <c r="C87" s="16" t="s">
        <v>1994</v>
      </c>
      <c r="D87" s="54" t="str">
        <f>[3]Hoja1!H81</f>
        <v xml:space="preserve">AUXILIAR ADMINISTRATIVO                 </v>
      </c>
      <c r="E87" s="55" t="s">
        <v>1915</v>
      </c>
      <c r="F87" s="54" t="str">
        <f>[3]Hoja1!AH81</f>
        <v xml:space="preserve">Masculino </v>
      </c>
      <c r="G87" s="54" t="str">
        <f>[3]Hoja1!AI81</f>
        <v xml:space="preserve"> 2/12/2024</v>
      </c>
      <c r="H87" s="61">
        <v>45810</v>
      </c>
      <c r="I87" s="56">
        <f>[3]Hoja1!K81</f>
        <v>26000</v>
      </c>
      <c r="J87" s="57">
        <f>[3]Hoja1!U81</f>
        <v>0</v>
      </c>
      <c r="K87" s="57">
        <f>[3]Hoja1!V81</f>
        <v>746.2</v>
      </c>
      <c r="L87" s="56">
        <f>[3]Hoja1!W81</f>
        <v>790.4</v>
      </c>
      <c r="M87" s="57">
        <f>[3]Hoja1!X81</f>
        <v>0</v>
      </c>
      <c r="N87" s="57">
        <f>[3]Hoja1!Y81</f>
        <v>0</v>
      </c>
      <c r="O87" s="57">
        <f>[3]Hoja1!Z81</f>
        <v>0</v>
      </c>
      <c r="P87" s="57">
        <f>[3]Hoja1!AC81</f>
        <v>0</v>
      </c>
      <c r="Q87" s="58">
        <f>[3]Hoja1!AB81</f>
        <v>0</v>
      </c>
      <c r="R87" s="59">
        <v>1536.6</v>
      </c>
      <c r="S87" s="58">
        <v>24463.4</v>
      </c>
    </row>
    <row r="88" spans="1:19" ht="17.25" customHeight="1">
      <c r="A88" s="53">
        <v>81</v>
      </c>
      <c r="B88" s="54" t="str">
        <f>[3]Hoja1!G82</f>
        <v xml:space="preserve">11-DIRECCION TEC. DE LA INF. Y COM                                              </v>
      </c>
      <c r="C88" s="16" t="s">
        <v>1995</v>
      </c>
      <c r="D88" s="54" t="str">
        <f>[3]Hoja1!H82</f>
        <v xml:space="preserve">ANALISTA DE PROYECTOS                   </v>
      </c>
      <c r="E88" s="55" t="s">
        <v>1915</v>
      </c>
      <c r="F88" s="54" t="str">
        <f>[3]Hoja1!AH82</f>
        <v xml:space="preserve">Femenino  </v>
      </c>
      <c r="G88" s="54" t="str">
        <f>[3]Hoja1!AI82</f>
        <v xml:space="preserve"> 1/09/2024</v>
      </c>
      <c r="H88" s="61" t="str">
        <f>[3]Hoja1!AJ82</f>
        <v xml:space="preserve"> 1/03/2025</v>
      </c>
      <c r="I88" s="56">
        <f>[3]Hoja1!K82</f>
        <v>60000</v>
      </c>
      <c r="J88" s="57">
        <f>[3]Hoja1!U82</f>
        <v>3486.65</v>
      </c>
      <c r="K88" s="57">
        <f>[3]Hoja1!V82</f>
        <v>1722</v>
      </c>
      <c r="L88" s="56">
        <f>[3]Hoja1!W82</f>
        <v>1824</v>
      </c>
      <c r="M88" s="57">
        <f>[3]Hoja1!X82</f>
        <v>0</v>
      </c>
      <c r="N88" s="57">
        <f>[3]Hoja1!Y82</f>
        <v>2699.26</v>
      </c>
      <c r="O88" s="57">
        <f>[3]Hoja1!Z82</f>
        <v>1000</v>
      </c>
      <c r="P88" s="57">
        <f>[3]Hoja1!AC82</f>
        <v>0</v>
      </c>
      <c r="Q88" s="58">
        <f>[3]Hoja1!AB82</f>
        <v>0</v>
      </c>
      <c r="R88" s="59">
        <v>10731.91</v>
      </c>
      <c r="S88" s="58">
        <v>49268.09</v>
      </c>
    </row>
    <row r="89" spans="1:19" ht="17.25" customHeight="1">
      <c r="A89" s="53">
        <v>82</v>
      </c>
      <c r="B89" s="54" t="str">
        <f>[3]Hoja1!G83</f>
        <v xml:space="preserve">11-DIRECCION TEC. DE LA INF. Y COM                                              </v>
      </c>
      <c r="C89" s="16" t="s">
        <v>1996</v>
      </c>
      <c r="D89" s="54" t="str">
        <f>[3]Hoja1!H83</f>
        <v xml:space="preserve">TECNICO DE PROGRAMACION                 </v>
      </c>
      <c r="E89" s="55" t="s">
        <v>1915</v>
      </c>
      <c r="F89" s="54" t="str">
        <f>[3]Hoja1!AH83</f>
        <v xml:space="preserve">Masculino </v>
      </c>
      <c r="G89" s="54" t="str">
        <f>[3]Hoja1!AI83</f>
        <v xml:space="preserve"> 1/09/2024</v>
      </c>
      <c r="H89" s="54" t="str">
        <f>[3]Hoja1!AJ83</f>
        <v xml:space="preserve"> 1/03/2025</v>
      </c>
      <c r="I89" s="56">
        <f>[3]Hoja1!K83</f>
        <v>45000</v>
      </c>
      <c r="J89" s="57">
        <f>[3]Hoja1!U83</f>
        <v>1148.33</v>
      </c>
      <c r="K89" s="57">
        <f>[3]Hoja1!V83</f>
        <v>1291.5</v>
      </c>
      <c r="L89" s="56">
        <f>[3]Hoja1!W83</f>
        <v>1368</v>
      </c>
      <c r="M89" s="57">
        <f>[3]Hoja1!X83</f>
        <v>0</v>
      </c>
      <c r="N89" s="57">
        <f>[3]Hoja1!Y83</f>
        <v>0</v>
      </c>
      <c r="O89" s="57">
        <f>[3]Hoja1!Z83</f>
        <v>1000</v>
      </c>
      <c r="P89" s="57">
        <f>[3]Hoja1!AC83</f>
        <v>0</v>
      </c>
      <c r="Q89" s="58">
        <f>[3]Hoja1!AB83</f>
        <v>0</v>
      </c>
      <c r="R89" s="59">
        <v>4807.83</v>
      </c>
      <c r="S89" s="58">
        <v>40192.17</v>
      </c>
    </row>
    <row r="90" spans="1:19" ht="17.25" customHeight="1">
      <c r="A90" s="53">
        <v>83</v>
      </c>
      <c r="B90" s="54" t="str">
        <f>[3]Hoja1!G84</f>
        <v xml:space="preserve">11.3-SECCION DE DESARROLLO E IMPLEMENTACION DE SISTEMAS                         </v>
      </c>
      <c r="C90" s="16" t="s">
        <v>1997</v>
      </c>
      <c r="D90" s="54" t="str">
        <f>[3]Hoja1!H84</f>
        <v xml:space="preserve">ANALISTA DE SISTEMAS INFORMATICO        </v>
      </c>
      <c r="E90" s="55" t="s">
        <v>1915</v>
      </c>
      <c r="F90" s="54" t="str">
        <f>[3]Hoja1!AH84</f>
        <v xml:space="preserve">Masculino </v>
      </c>
      <c r="G90" s="54" t="str">
        <f>[3]Hoja1!AI84</f>
        <v xml:space="preserve"> 1/09/2024</v>
      </c>
      <c r="H90" s="54" t="str">
        <f>[3]Hoja1!AJ84</f>
        <v xml:space="preserve"> 1/03/2025</v>
      </c>
      <c r="I90" s="56">
        <f>[3]Hoja1!K84</f>
        <v>65000</v>
      </c>
      <c r="J90" s="57">
        <f>[3]Hoja1!U84</f>
        <v>4427.55</v>
      </c>
      <c r="K90" s="57">
        <f>[3]Hoja1!V84</f>
        <v>1865.5</v>
      </c>
      <c r="L90" s="56">
        <f>[3]Hoja1!W84</f>
        <v>1976</v>
      </c>
      <c r="M90" s="57">
        <f>[3]Hoja1!X84</f>
        <v>0</v>
      </c>
      <c r="N90" s="57">
        <f>[3]Hoja1!Y84</f>
        <v>0</v>
      </c>
      <c r="O90" s="57">
        <f>[3]Hoja1!Z84</f>
        <v>0</v>
      </c>
      <c r="P90" s="57">
        <f>[3]Hoja1!AC84</f>
        <v>0</v>
      </c>
      <c r="Q90" s="58">
        <f>[3]Hoja1!AB84</f>
        <v>0</v>
      </c>
      <c r="R90" s="59">
        <v>8269.0499999999993</v>
      </c>
      <c r="S90" s="58">
        <v>56730.95</v>
      </c>
    </row>
    <row r="91" spans="1:19" ht="17.25" customHeight="1">
      <c r="A91" s="53">
        <v>84</v>
      </c>
      <c r="B91" s="54" t="str">
        <f>[3]Hoja1!G85</f>
        <v xml:space="preserve">11.4-SECCION DE SEGURIDAD Y MONITOREO                                           </v>
      </c>
      <c r="C91" s="16" t="s">
        <v>1998</v>
      </c>
      <c r="D91" s="54" t="str">
        <f>[3]Hoja1!H85</f>
        <v xml:space="preserve">ENCARGADO(A)                            </v>
      </c>
      <c r="E91" s="55" t="s">
        <v>1915</v>
      </c>
      <c r="F91" s="54" t="str">
        <f>[3]Hoja1!AH85</f>
        <v xml:space="preserve">Masculino </v>
      </c>
      <c r="G91" s="54" t="str">
        <f>[3]Hoja1!AI85</f>
        <v xml:space="preserve"> 4/10/2024</v>
      </c>
      <c r="H91" s="54" t="str">
        <f>[3]Hoja1!AJ85</f>
        <v xml:space="preserve"> 4/04/2025</v>
      </c>
      <c r="I91" s="56">
        <f>[3]Hoja1!K85</f>
        <v>65000</v>
      </c>
      <c r="J91" s="57">
        <f>[3]Hoja1!U85</f>
        <v>4427.55</v>
      </c>
      <c r="K91" s="57">
        <f>[3]Hoja1!V85</f>
        <v>1865.5</v>
      </c>
      <c r="L91" s="56">
        <f>[3]Hoja1!W85</f>
        <v>1976</v>
      </c>
      <c r="M91" s="57">
        <f>[3]Hoja1!X85</f>
        <v>0</v>
      </c>
      <c r="N91" s="57">
        <f>[3]Hoja1!Y85</f>
        <v>0</v>
      </c>
      <c r="O91" s="57">
        <f>[3]Hoja1!Z85</f>
        <v>0</v>
      </c>
      <c r="P91" s="57">
        <f>[3]Hoja1!AC85</f>
        <v>0</v>
      </c>
      <c r="Q91" s="58">
        <f>[3]Hoja1!AB85</f>
        <v>0</v>
      </c>
      <c r="R91" s="59">
        <v>8269.0499999999993</v>
      </c>
      <c r="S91" s="58">
        <v>56730.95</v>
      </c>
    </row>
    <row r="92" spans="1:19" ht="17.25" customHeight="1">
      <c r="A92" s="53">
        <v>85</v>
      </c>
      <c r="B92" s="54" t="str">
        <f>[3]Hoja1!G86</f>
        <v xml:space="preserve">12.1-SECCION DE ADUANAS Y EXONERACIONES                                         </v>
      </c>
      <c r="C92" s="16" t="s">
        <v>1999</v>
      </c>
      <c r="D92" s="54" t="str">
        <f>[3]Hoja1!H86</f>
        <v xml:space="preserve">ENC SEC ADUANAS Y EXON.                 </v>
      </c>
      <c r="E92" s="55" t="s">
        <v>1915</v>
      </c>
      <c r="F92" s="54" t="str">
        <f>[3]Hoja1!AH86</f>
        <v xml:space="preserve">Femenino  </v>
      </c>
      <c r="G92" s="54" t="str">
        <f>[3]Hoja1!AI86</f>
        <v xml:space="preserve"> 1/09/2024</v>
      </c>
      <c r="H92" s="54" t="str">
        <f>[3]Hoja1!AJ86</f>
        <v xml:space="preserve"> 1/03/2025</v>
      </c>
      <c r="I92" s="56">
        <f>[3]Hoja1!K86</f>
        <v>65000</v>
      </c>
      <c r="J92" s="57">
        <f>[3]Hoja1!U86</f>
        <v>4427.55</v>
      </c>
      <c r="K92" s="57">
        <f>[3]Hoja1!V86</f>
        <v>1865.5</v>
      </c>
      <c r="L92" s="56">
        <f>[3]Hoja1!W86</f>
        <v>1976</v>
      </c>
      <c r="M92" s="57">
        <f>[3]Hoja1!X86</f>
        <v>0</v>
      </c>
      <c r="N92" s="57">
        <f>[3]Hoja1!Y86</f>
        <v>0</v>
      </c>
      <c r="O92" s="57">
        <f>[3]Hoja1!Z86</f>
        <v>0</v>
      </c>
      <c r="P92" s="57">
        <f>[3]Hoja1!AC86</f>
        <v>0</v>
      </c>
      <c r="Q92" s="58">
        <f>[3]Hoja1!AB86</f>
        <v>0</v>
      </c>
      <c r="R92" s="59">
        <v>8269.0499999999993</v>
      </c>
      <c r="S92" s="58">
        <v>56730.95</v>
      </c>
    </row>
    <row r="93" spans="1:19" ht="17.25" customHeight="1">
      <c r="A93" s="53">
        <v>86</v>
      </c>
      <c r="B93" s="54" t="str">
        <f>[3]Hoja1!G87</f>
        <v xml:space="preserve">13-DIRECCION FINANCIERA                                                         </v>
      </c>
      <c r="C93" s="16" t="s">
        <v>2000</v>
      </c>
      <c r="D93" s="54" t="str">
        <f>[3]Hoja1!H87</f>
        <v xml:space="preserve">ANALISTA FINANCIERO                     </v>
      </c>
      <c r="E93" s="55" t="s">
        <v>1915</v>
      </c>
      <c r="F93" s="54" t="str">
        <f>[3]Hoja1!AH87</f>
        <v xml:space="preserve">Femenino  </v>
      </c>
      <c r="G93" s="54" t="str">
        <f>[3]Hoja1!AI87</f>
        <v xml:space="preserve"> 1/09/2024</v>
      </c>
      <c r="H93" s="54" t="str">
        <f>[3]Hoja1!AJ87</f>
        <v xml:space="preserve"> 1/03/2025</v>
      </c>
      <c r="I93" s="56">
        <f>[3]Hoja1!K87</f>
        <v>60000</v>
      </c>
      <c r="J93" s="57">
        <f>[3]Hoja1!U87</f>
        <v>3486.65</v>
      </c>
      <c r="K93" s="57">
        <f>[3]Hoja1!V87</f>
        <v>1722</v>
      </c>
      <c r="L93" s="56">
        <f>[3]Hoja1!W87</f>
        <v>1824</v>
      </c>
      <c r="M93" s="57">
        <f>[3]Hoja1!X87</f>
        <v>0</v>
      </c>
      <c r="N93" s="57">
        <f>[3]Hoja1!Y87</f>
        <v>0</v>
      </c>
      <c r="O93" s="57">
        <f>[3]Hoja1!Z87</f>
        <v>500</v>
      </c>
      <c r="P93" s="57">
        <f>[3]Hoja1!AC87</f>
        <v>0</v>
      </c>
      <c r="Q93" s="58">
        <f>[3]Hoja1!AB87</f>
        <v>0</v>
      </c>
      <c r="R93" s="59">
        <v>7632.65</v>
      </c>
      <c r="S93" s="58">
        <v>52367.35</v>
      </c>
    </row>
    <row r="94" spans="1:19" ht="17.25" customHeight="1">
      <c r="A94" s="53">
        <v>87</v>
      </c>
      <c r="B94" s="54" t="str">
        <f>[3]Hoja1!G88</f>
        <v xml:space="preserve">13-DIRECCION FINANCIERA                                                         </v>
      </c>
      <c r="C94" s="16" t="s">
        <v>2001</v>
      </c>
      <c r="D94" s="54" t="str">
        <f>[3]Hoja1!H88</f>
        <v xml:space="preserve">ANALISTA FINANCIERO                     </v>
      </c>
      <c r="E94" s="55" t="s">
        <v>1915</v>
      </c>
      <c r="F94" s="54" t="str">
        <f>[3]Hoja1!AH88</f>
        <v xml:space="preserve">Femenino  </v>
      </c>
      <c r="G94" s="54" t="str">
        <f>[3]Hoja1!AI88</f>
        <v xml:space="preserve"> 1/09/2024</v>
      </c>
      <c r="H94" s="54" t="str">
        <f>[3]Hoja1!AJ88</f>
        <v xml:space="preserve"> 1/03/2025</v>
      </c>
      <c r="I94" s="56">
        <f>[3]Hoja1!K88</f>
        <v>50000</v>
      </c>
      <c r="J94" s="57">
        <f>[3]Hoja1!U88</f>
        <v>1854</v>
      </c>
      <c r="K94" s="57">
        <f>[3]Hoja1!V88</f>
        <v>1435</v>
      </c>
      <c r="L94" s="56">
        <f>[3]Hoja1!W88</f>
        <v>1520</v>
      </c>
      <c r="M94" s="57">
        <f>[3]Hoja1!X88</f>
        <v>0</v>
      </c>
      <c r="N94" s="57">
        <f>[3]Hoja1!Y88</f>
        <v>0</v>
      </c>
      <c r="O94" s="57">
        <f>[3]Hoja1!Z88</f>
        <v>0</v>
      </c>
      <c r="P94" s="57">
        <f>[3]Hoja1!AC88</f>
        <v>0</v>
      </c>
      <c r="Q94" s="58">
        <f>[3]Hoja1!AB88</f>
        <v>0</v>
      </c>
      <c r="R94" s="59">
        <v>4809</v>
      </c>
      <c r="S94" s="58">
        <v>45191</v>
      </c>
    </row>
    <row r="95" spans="1:19" ht="17.25" customHeight="1">
      <c r="A95" s="53">
        <v>88</v>
      </c>
      <c r="B95" s="54" t="str">
        <f>[3]Hoja1!G89</f>
        <v xml:space="preserve">13-DIRECCION FINANCIERA                                                         </v>
      </c>
      <c r="C95" s="16" t="s">
        <v>2002</v>
      </c>
      <c r="D95" s="54" t="str">
        <f>[3]Hoja1!H89</f>
        <v xml:space="preserve">ANALISTA FINANCIERO(A)                  </v>
      </c>
      <c r="E95" s="55" t="s">
        <v>1915</v>
      </c>
      <c r="F95" s="54" t="str">
        <f>[3]Hoja1!AH89</f>
        <v xml:space="preserve">Femenino  </v>
      </c>
      <c r="G95" s="60" t="str">
        <f>[3]Hoja1!AI89</f>
        <v xml:space="preserve"> 1/08/2024</v>
      </c>
      <c r="H95" s="60" t="str">
        <f>[3]Hoja1!AJ89</f>
        <v xml:space="preserve"> 1/02/2025</v>
      </c>
      <c r="I95" s="56">
        <f>[3]Hoja1!K89</f>
        <v>60000</v>
      </c>
      <c r="J95" s="57">
        <f>[3]Hoja1!U89</f>
        <v>3486.65</v>
      </c>
      <c r="K95" s="57">
        <f>[3]Hoja1!V89</f>
        <v>1722</v>
      </c>
      <c r="L95" s="56">
        <f>[3]Hoja1!W89</f>
        <v>1824</v>
      </c>
      <c r="M95" s="57">
        <f>[3]Hoja1!X89</f>
        <v>0</v>
      </c>
      <c r="N95" s="57">
        <f>[3]Hoja1!Y89</f>
        <v>0</v>
      </c>
      <c r="O95" s="57">
        <f>[3]Hoja1!Z89</f>
        <v>6062.31</v>
      </c>
      <c r="P95" s="57">
        <f>[3]Hoja1!AC89</f>
        <v>0</v>
      </c>
      <c r="Q95" s="58">
        <f>[3]Hoja1!AB89</f>
        <v>0</v>
      </c>
      <c r="R95" s="59">
        <v>13094.96</v>
      </c>
      <c r="S95" s="58">
        <v>46905.04</v>
      </c>
    </row>
    <row r="96" spans="1:19" ht="17.25" customHeight="1">
      <c r="A96" s="53">
        <v>89</v>
      </c>
      <c r="B96" s="54" t="str">
        <f>[3]Hoja1!G90</f>
        <v xml:space="preserve">13-DIRECCION FINANCIERA                                                         </v>
      </c>
      <c r="C96" s="16" t="s">
        <v>2003</v>
      </c>
      <c r="D96" s="54" t="str">
        <f>[3]Hoja1!H90</f>
        <v xml:space="preserve">ANALISTA FINANCIERO(A)                  </v>
      </c>
      <c r="E96" s="55" t="s">
        <v>1915</v>
      </c>
      <c r="F96" s="54" t="str">
        <f>[3]Hoja1!AH90</f>
        <v xml:space="preserve">Femenino  </v>
      </c>
      <c r="G96" s="61" t="str">
        <f>[3]Hoja1!AI90</f>
        <v xml:space="preserve"> 1/09/2024</v>
      </c>
      <c r="H96" s="61" t="str">
        <f>[3]Hoja1!AJ90</f>
        <v xml:space="preserve"> 1/03/2025</v>
      </c>
      <c r="I96" s="56">
        <f>[3]Hoja1!K90</f>
        <v>50000</v>
      </c>
      <c r="J96" s="57">
        <f>[3]Hoja1!U90</f>
        <v>1854</v>
      </c>
      <c r="K96" s="57">
        <f>[3]Hoja1!V90</f>
        <v>1435</v>
      </c>
      <c r="L96" s="56">
        <f>[3]Hoja1!W90</f>
        <v>1520</v>
      </c>
      <c r="M96" s="57">
        <f>[3]Hoja1!X90</f>
        <v>0</v>
      </c>
      <c r="N96" s="57">
        <f>[3]Hoja1!Y90</f>
        <v>0</v>
      </c>
      <c r="O96" s="57">
        <f>[3]Hoja1!Z90</f>
        <v>0</v>
      </c>
      <c r="P96" s="57">
        <f>[3]Hoja1!AC90</f>
        <v>0</v>
      </c>
      <c r="Q96" s="58">
        <f>[3]Hoja1!AB90</f>
        <v>0</v>
      </c>
      <c r="R96" s="59">
        <v>4809</v>
      </c>
      <c r="S96" s="58">
        <v>45191</v>
      </c>
    </row>
    <row r="97" spans="1:19" ht="17.25" customHeight="1">
      <c r="A97" s="53">
        <v>90</v>
      </c>
      <c r="B97" s="54" t="str">
        <f>[3]Hoja1!G91</f>
        <v xml:space="preserve">13-DIRECCION FINANCIERA                                                         </v>
      </c>
      <c r="C97" s="16" t="s">
        <v>2004</v>
      </c>
      <c r="D97" s="54" t="str">
        <f>[3]Hoja1!H91</f>
        <v xml:space="preserve">ANALISTA FINANCIERO                     </v>
      </c>
      <c r="E97" s="55" t="s">
        <v>1915</v>
      </c>
      <c r="F97" s="54" t="str">
        <f>[3]Hoja1!AH91</f>
        <v xml:space="preserve">Femenino  </v>
      </c>
      <c r="G97" s="61">
        <v>45566</v>
      </c>
      <c r="H97" s="61">
        <v>45748</v>
      </c>
      <c r="I97" s="56">
        <f>[3]Hoja1!K91</f>
        <v>60000</v>
      </c>
      <c r="J97" s="57">
        <f>[3]Hoja1!U91</f>
        <v>3486.65</v>
      </c>
      <c r="K97" s="57">
        <f>[3]Hoja1!V91</f>
        <v>1722</v>
      </c>
      <c r="L97" s="56">
        <f>[3]Hoja1!W91</f>
        <v>1824</v>
      </c>
      <c r="M97" s="57">
        <f>[3]Hoja1!X91</f>
        <v>0</v>
      </c>
      <c r="N97" s="57">
        <f>[3]Hoja1!Y91</f>
        <v>0</v>
      </c>
      <c r="O97" s="57">
        <f>[3]Hoja1!Z91</f>
        <v>0</v>
      </c>
      <c r="P97" s="57">
        <f>[3]Hoja1!AC91</f>
        <v>0</v>
      </c>
      <c r="Q97" s="58">
        <f>[3]Hoja1!AB91</f>
        <v>0</v>
      </c>
      <c r="R97" s="59">
        <v>7032.65</v>
      </c>
      <c r="S97" s="58">
        <v>52967.35</v>
      </c>
    </row>
    <row r="98" spans="1:19" ht="17.25" customHeight="1">
      <c r="A98" s="53">
        <v>91</v>
      </c>
      <c r="B98" s="54" t="str">
        <f>[3]Hoja1!G92</f>
        <v xml:space="preserve">13.1-DEPARTAMENTO DE CONTABILIDAD                                               </v>
      </c>
      <c r="C98" s="16" t="s">
        <v>2005</v>
      </c>
      <c r="D98" s="54" t="str">
        <f>[3]Hoja1!H92</f>
        <v xml:space="preserve">TECNICO DE CONTABILIDAD                 </v>
      </c>
      <c r="E98" s="55" t="s">
        <v>1915</v>
      </c>
      <c r="F98" s="54" t="str">
        <f>[3]Hoja1!AH92</f>
        <v xml:space="preserve">Masculino </v>
      </c>
      <c r="G98" s="54" t="str">
        <f>[3]Hoja1!AI92</f>
        <v xml:space="preserve"> 1/10/2024</v>
      </c>
      <c r="H98" s="54" t="str">
        <f>[3]Hoja1!AJ92</f>
        <v xml:space="preserve"> 1/04/2025</v>
      </c>
      <c r="I98" s="56">
        <f>[3]Hoja1!K92</f>
        <v>40000</v>
      </c>
      <c r="J98" s="57">
        <f>[3]Hoja1!U92</f>
        <v>442.65</v>
      </c>
      <c r="K98" s="57">
        <f>[3]Hoja1!V92</f>
        <v>1148</v>
      </c>
      <c r="L98" s="56">
        <f>[3]Hoja1!W92</f>
        <v>1216</v>
      </c>
      <c r="M98" s="57">
        <f>[3]Hoja1!X92</f>
        <v>0</v>
      </c>
      <c r="N98" s="57">
        <f>[3]Hoja1!Y92</f>
        <v>0</v>
      </c>
      <c r="O98" s="57">
        <f>[3]Hoja1!Z92</f>
        <v>0</v>
      </c>
      <c r="P98" s="57">
        <f>[3]Hoja1!AC92</f>
        <v>0</v>
      </c>
      <c r="Q98" s="58">
        <f>[3]Hoja1!AB92</f>
        <v>0</v>
      </c>
      <c r="R98" s="59">
        <v>2806.65</v>
      </c>
      <c r="S98" s="58">
        <v>37193.35</v>
      </c>
    </row>
    <row r="99" spans="1:19" ht="17.25" customHeight="1">
      <c r="A99" s="53">
        <v>92</v>
      </c>
      <c r="B99" s="54" t="str">
        <f>[3]Hoja1!G93</f>
        <v xml:space="preserve">13.1-DEPARTAMENTO DE CONTABILIDAD                                               </v>
      </c>
      <c r="C99" s="16" t="s">
        <v>2006</v>
      </c>
      <c r="D99" s="54" t="str">
        <f>[3]Hoja1!H93</f>
        <v xml:space="preserve">CONTADOR(A)                             </v>
      </c>
      <c r="E99" s="55" t="s">
        <v>1915</v>
      </c>
      <c r="F99" s="54" t="str">
        <f>[3]Hoja1!AH93</f>
        <v xml:space="preserve">Femenino  </v>
      </c>
      <c r="G99" s="61" t="str">
        <f>[3]Hoja1!AI93</f>
        <v xml:space="preserve"> 2/11/2024</v>
      </c>
      <c r="H99" s="54" t="str">
        <f>[3]Hoja1!AJ93</f>
        <v xml:space="preserve"> 2/05/2025</v>
      </c>
      <c r="I99" s="56">
        <f>[3]Hoja1!K93</f>
        <v>65000</v>
      </c>
      <c r="J99" s="57">
        <f>[3]Hoja1!U93</f>
        <v>4427.55</v>
      </c>
      <c r="K99" s="57">
        <f>[3]Hoja1!V93</f>
        <v>1865.5</v>
      </c>
      <c r="L99" s="56">
        <f>[3]Hoja1!W93</f>
        <v>1976</v>
      </c>
      <c r="M99" s="57">
        <f>[3]Hoja1!X93</f>
        <v>0</v>
      </c>
      <c r="N99" s="57">
        <f>[3]Hoja1!Y93</f>
        <v>0</v>
      </c>
      <c r="O99" s="57">
        <f>[3]Hoja1!Z93</f>
        <v>0</v>
      </c>
      <c r="P99" s="57">
        <f>[3]Hoja1!AC93</f>
        <v>0</v>
      </c>
      <c r="Q99" s="58">
        <f>[3]Hoja1!AB93</f>
        <v>0</v>
      </c>
      <c r="R99" s="59">
        <v>8269.0499999999993</v>
      </c>
      <c r="S99" s="58">
        <v>56730.95</v>
      </c>
    </row>
    <row r="100" spans="1:19" ht="17.25" customHeight="1">
      <c r="A100" s="53">
        <v>93</v>
      </c>
      <c r="B100" s="54" t="str">
        <f>[3]Hoja1!G94</f>
        <v xml:space="preserve">13.1-DEPARTAMENTO DE CONTABILIDAD                                               </v>
      </c>
      <c r="C100" s="16" t="s">
        <v>2007</v>
      </c>
      <c r="D100" s="54" t="str">
        <f>[3]Hoja1!H94</f>
        <v xml:space="preserve">ANALISTA FINANCIERO                     </v>
      </c>
      <c r="E100" s="55" t="s">
        <v>1915</v>
      </c>
      <c r="F100" s="54" t="s">
        <v>48</v>
      </c>
      <c r="G100" s="54" t="str">
        <f>[3]Hoja1!AI94</f>
        <v xml:space="preserve"> 2/12/2024</v>
      </c>
      <c r="H100" s="54" t="str">
        <f>[3]Hoja1!AJ94</f>
        <v xml:space="preserve"> 2/06/2025</v>
      </c>
      <c r="I100" s="56">
        <f>[3]Hoja1!K94</f>
        <v>50000</v>
      </c>
      <c r="J100" s="57">
        <f>[3]Hoja1!U94</f>
        <v>1854</v>
      </c>
      <c r="K100" s="57">
        <f>[3]Hoja1!V94</f>
        <v>1435</v>
      </c>
      <c r="L100" s="56">
        <f>[3]Hoja1!W94</f>
        <v>1520</v>
      </c>
      <c r="M100" s="57">
        <f>[3]Hoja1!X94</f>
        <v>0</v>
      </c>
      <c r="N100" s="57">
        <f>[3]Hoja1!Y94</f>
        <v>0</v>
      </c>
      <c r="O100" s="57">
        <f>[3]Hoja1!Z94</f>
        <v>0</v>
      </c>
      <c r="P100" s="57">
        <f>[3]Hoja1!AC94</f>
        <v>0</v>
      </c>
      <c r="Q100" s="58">
        <f>[3]Hoja1!AB94</f>
        <v>0</v>
      </c>
      <c r="R100" s="59">
        <v>4809</v>
      </c>
      <c r="S100" s="58">
        <v>45191</v>
      </c>
    </row>
    <row r="101" spans="1:19" ht="17.25" customHeight="1">
      <c r="A101" s="53">
        <v>94</v>
      </c>
      <c r="B101" s="54" t="str">
        <f>[3]Hoja1!G95</f>
        <v xml:space="preserve">13.1-DEPARTAMENTO DE CONTABILIDAD                                               </v>
      </c>
      <c r="C101" s="16" t="s">
        <v>2008</v>
      </c>
      <c r="D101" s="54" t="str">
        <f>[3]Hoja1!H95</f>
        <v xml:space="preserve">TECNICO DE CONTABILIDAD                 </v>
      </c>
      <c r="E101" s="55" t="s">
        <v>1915</v>
      </c>
      <c r="F101" s="54" t="str">
        <f>[3]Hoja1!AH95</f>
        <v xml:space="preserve">Femenino  </v>
      </c>
      <c r="G101" s="54" t="str">
        <f>[3]Hoja1!AI95</f>
        <v xml:space="preserve"> 1/09/2024</v>
      </c>
      <c r="H101" s="54" t="str">
        <f>[3]Hoja1!AJ95</f>
        <v xml:space="preserve"> 1/03/2025</v>
      </c>
      <c r="I101" s="56">
        <f>[3]Hoja1!K95</f>
        <v>36000</v>
      </c>
      <c r="J101" s="57">
        <f>[3]Hoja1!U95</f>
        <v>0</v>
      </c>
      <c r="K101" s="57">
        <f>[3]Hoja1!V95</f>
        <v>1033.2</v>
      </c>
      <c r="L101" s="56">
        <f>[3]Hoja1!W95</f>
        <v>1094.4000000000001</v>
      </c>
      <c r="M101" s="57">
        <f>[3]Hoja1!X95</f>
        <v>0</v>
      </c>
      <c r="N101" s="57">
        <f>[3]Hoja1!Y95</f>
        <v>0</v>
      </c>
      <c r="O101" s="57">
        <f>[3]Hoja1!Z95</f>
        <v>0</v>
      </c>
      <c r="P101" s="57">
        <f>[3]Hoja1!AC95</f>
        <v>0</v>
      </c>
      <c r="Q101" s="58">
        <f>[3]Hoja1!AB95</f>
        <v>0</v>
      </c>
      <c r="R101" s="59">
        <v>2127.6</v>
      </c>
      <c r="S101" s="58">
        <v>33872.400000000001</v>
      </c>
    </row>
    <row r="102" spans="1:19" ht="17.25" customHeight="1">
      <c r="A102" s="53">
        <v>95</v>
      </c>
      <c r="B102" s="54" t="str">
        <f>[3]Hoja1!G96</f>
        <v xml:space="preserve">13.1-DEPARTAMENTO DE CONTABILIDAD                                               </v>
      </c>
      <c r="C102" s="16" t="s">
        <v>2009</v>
      </c>
      <c r="D102" s="54" t="str">
        <f>[3]Hoja1!H96</f>
        <v xml:space="preserve">CONTADOR(A)                             </v>
      </c>
      <c r="E102" s="55" t="s">
        <v>1915</v>
      </c>
      <c r="F102" s="54" t="str">
        <f>[3]Hoja1!AH96</f>
        <v xml:space="preserve">Femenino  </v>
      </c>
      <c r="G102" s="54" t="str">
        <f>[3]Hoja1!AI96</f>
        <v xml:space="preserve"> 2/12/2024</v>
      </c>
      <c r="H102" s="54" t="str">
        <f>[3]Hoja1!AJ96</f>
        <v xml:space="preserve"> 2/06/2025</v>
      </c>
      <c r="I102" s="56">
        <f>[3]Hoja1!K96</f>
        <v>40000</v>
      </c>
      <c r="J102" s="57">
        <f>[3]Hoja1!U96</f>
        <v>442.65</v>
      </c>
      <c r="K102" s="57">
        <f>[3]Hoja1!V96</f>
        <v>1148</v>
      </c>
      <c r="L102" s="56">
        <f>[3]Hoja1!W96</f>
        <v>1216</v>
      </c>
      <c r="M102" s="57">
        <f>[3]Hoja1!X96</f>
        <v>0</v>
      </c>
      <c r="N102" s="57">
        <f>[3]Hoja1!Y96</f>
        <v>0</v>
      </c>
      <c r="O102" s="57">
        <f>[3]Hoja1!Z96</f>
        <v>0</v>
      </c>
      <c r="P102" s="57">
        <f>[3]Hoja1!AC96</f>
        <v>0</v>
      </c>
      <c r="Q102" s="58">
        <f>[3]Hoja1!AB96</f>
        <v>0</v>
      </c>
      <c r="R102" s="59">
        <v>2806.65</v>
      </c>
      <c r="S102" s="58">
        <v>37193.35</v>
      </c>
    </row>
    <row r="103" spans="1:19" ht="17.25" customHeight="1">
      <c r="A103" s="53">
        <v>96</v>
      </c>
      <c r="B103" s="54" t="str">
        <f>[3]Hoja1!G97</f>
        <v xml:space="preserve">14-DIRECCION ADMINISTRATIVA                                                     </v>
      </c>
      <c r="C103" s="16" t="s">
        <v>2010</v>
      </c>
      <c r="D103" s="54" t="str">
        <f>[3]Hoja1!H97</f>
        <v xml:space="preserve">TECNICO ADMINISTRATIVO                  </v>
      </c>
      <c r="E103" s="55" t="s">
        <v>1915</v>
      </c>
      <c r="F103" s="54" t="str">
        <f>[3]Hoja1!AH97</f>
        <v xml:space="preserve">Masculino </v>
      </c>
      <c r="G103" s="54" t="str">
        <f>[3]Hoja1!AI97</f>
        <v xml:space="preserve"> 1/10/2024</v>
      </c>
      <c r="H103" s="54" t="str">
        <f>[3]Hoja1!AJ97</f>
        <v xml:space="preserve"> 1/04/2025</v>
      </c>
      <c r="I103" s="56">
        <f>[3]Hoja1!K97</f>
        <v>40000</v>
      </c>
      <c r="J103" s="57">
        <f>[3]Hoja1!U97</f>
        <v>442.65</v>
      </c>
      <c r="K103" s="57">
        <f>[3]Hoja1!V97</f>
        <v>1148</v>
      </c>
      <c r="L103" s="56">
        <f>[3]Hoja1!W97</f>
        <v>1216</v>
      </c>
      <c r="M103" s="57">
        <f>[3]Hoja1!X97</f>
        <v>0</v>
      </c>
      <c r="N103" s="57">
        <f>[3]Hoja1!Y97</f>
        <v>0</v>
      </c>
      <c r="O103" s="57">
        <f>[3]Hoja1!Z97</f>
        <v>0</v>
      </c>
      <c r="P103" s="57">
        <f>[3]Hoja1!AC97</f>
        <v>0</v>
      </c>
      <c r="Q103" s="58">
        <f>[3]Hoja1!AB97</f>
        <v>0</v>
      </c>
      <c r="R103" s="59">
        <v>2806.65</v>
      </c>
      <c r="S103" s="58">
        <v>37193.35</v>
      </c>
    </row>
    <row r="104" spans="1:19" ht="17.25" customHeight="1">
      <c r="A104" s="53">
        <v>97</v>
      </c>
      <c r="B104" s="54" t="str">
        <f>[3]Hoja1!G98</f>
        <v xml:space="preserve">14-DIRECCION ADMINISTRATIVA                                                     </v>
      </c>
      <c r="C104" s="16" t="s">
        <v>2011</v>
      </c>
      <c r="D104" s="54" t="str">
        <f>[3]Hoja1!H98</f>
        <v xml:space="preserve">TECNICO ADMINISTRATIVO                  </v>
      </c>
      <c r="E104" s="55" t="s">
        <v>1915</v>
      </c>
      <c r="F104" s="54" t="str">
        <f>[3]Hoja1!AH98</f>
        <v xml:space="preserve">Femenino  </v>
      </c>
      <c r="G104" s="54" t="str">
        <f>[3]Hoja1!AI98</f>
        <v xml:space="preserve"> 2/12/2024</v>
      </c>
      <c r="H104" s="54" t="str">
        <f>[3]Hoja1!AJ98</f>
        <v xml:space="preserve"> 2/06/2025</v>
      </c>
      <c r="I104" s="56">
        <f>[3]Hoja1!K98</f>
        <v>36000</v>
      </c>
      <c r="J104" s="57">
        <f>[3]Hoja1!U98</f>
        <v>0</v>
      </c>
      <c r="K104" s="57">
        <f>[3]Hoja1!V98</f>
        <v>1033.2</v>
      </c>
      <c r="L104" s="56">
        <f>[3]Hoja1!W98</f>
        <v>1094.4000000000001</v>
      </c>
      <c r="M104" s="57">
        <f>[3]Hoja1!X98</f>
        <v>0</v>
      </c>
      <c r="N104" s="57">
        <f>[3]Hoja1!Y98</f>
        <v>0</v>
      </c>
      <c r="O104" s="57">
        <f>[3]Hoja1!Z98</f>
        <v>0</v>
      </c>
      <c r="P104" s="57">
        <f>[3]Hoja1!AC98</f>
        <v>0</v>
      </c>
      <c r="Q104" s="58">
        <f>[3]Hoja1!AB98</f>
        <v>0</v>
      </c>
      <c r="R104" s="59">
        <v>2127.6</v>
      </c>
      <c r="S104" s="58">
        <v>33872.400000000001</v>
      </c>
    </row>
    <row r="105" spans="1:19" ht="17.25" customHeight="1">
      <c r="A105" s="53">
        <v>98</v>
      </c>
      <c r="B105" s="54" t="str">
        <f>[3]Hoja1!G99</f>
        <v xml:space="preserve">14-DIRECCION ADMINISTRATIVA                                                     </v>
      </c>
      <c r="C105" s="16" t="s">
        <v>2012</v>
      </c>
      <c r="D105" s="54" t="str">
        <f>[3]Hoja1!H99</f>
        <v xml:space="preserve">TECNICO ADMINISTRATIVO                  </v>
      </c>
      <c r="E105" s="55" t="s">
        <v>1915</v>
      </c>
      <c r="F105" s="54" t="str">
        <f>[3]Hoja1!AH99</f>
        <v xml:space="preserve">Masculino </v>
      </c>
      <c r="G105" s="54" t="str">
        <f>[3]Hoja1!AI99</f>
        <v xml:space="preserve"> 1/09/2024</v>
      </c>
      <c r="H105" s="54" t="str">
        <f>[3]Hoja1!AJ99</f>
        <v xml:space="preserve"> 1/03/2025</v>
      </c>
      <c r="I105" s="56">
        <f>[3]Hoja1!K99</f>
        <v>45000</v>
      </c>
      <c r="J105" s="57">
        <f>[3]Hoja1!U99</f>
        <v>1148.33</v>
      </c>
      <c r="K105" s="57">
        <f>[3]Hoja1!V99</f>
        <v>1291.5</v>
      </c>
      <c r="L105" s="56">
        <f>[3]Hoja1!W99</f>
        <v>1368</v>
      </c>
      <c r="M105" s="57">
        <f>[3]Hoja1!X99</f>
        <v>0</v>
      </c>
      <c r="N105" s="57">
        <f>[3]Hoja1!Y99</f>
        <v>0</v>
      </c>
      <c r="O105" s="57">
        <f>[3]Hoja1!Z99</f>
        <v>4402.83</v>
      </c>
      <c r="P105" s="57">
        <f>[3]Hoja1!AC99</f>
        <v>0</v>
      </c>
      <c r="Q105" s="58">
        <f>[3]Hoja1!AB99</f>
        <v>0</v>
      </c>
      <c r="R105" s="59">
        <v>8210.66</v>
      </c>
      <c r="S105" s="58">
        <v>36789.339999999997</v>
      </c>
    </row>
    <row r="106" spans="1:19" ht="17.25" customHeight="1">
      <c r="A106" s="53">
        <v>99</v>
      </c>
      <c r="B106" s="54" t="str">
        <f>[3]Hoja1!G100</f>
        <v xml:space="preserve">14.2.1-SECCION DE MAYORDOMIA                                                    </v>
      </c>
      <c r="C106" s="16" t="s">
        <v>2013</v>
      </c>
      <c r="D106" s="54" t="str">
        <f>[3]Hoja1!H100</f>
        <v xml:space="preserve">ENC. SECCION DE MAYORDOMIA              </v>
      </c>
      <c r="E106" s="55" t="s">
        <v>1915</v>
      </c>
      <c r="F106" s="54" t="str">
        <f>[3]Hoja1!AH100</f>
        <v xml:space="preserve">Masculino </v>
      </c>
      <c r="G106" s="54" t="str">
        <f>[3]Hoja1!AI100</f>
        <v xml:space="preserve"> 1/11/2024</v>
      </c>
      <c r="H106" s="54" t="str">
        <f>[3]Hoja1!AJ100</f>
        <v xml:space="preserve"> 1/05/2025</v>
      </c>
      <c r="I106" s="56">
        <f>[3]Hoja1!K100</f>
        <v>90000</v>
      </c>
      <c r="J106" s="57">
        <f>[3]Hoja1!U100</f>
        <v>9753.19</v>
      </c>
      <c r="K106" s="57">
        <f>[3]Hoja1!V100</f>
        <v>2583</v>
      </c>
      <c r="L106" s="56">
        <f>[3]Hoja1!W100</f>
        <v>2736</v>
      </c>
      <c r="M106" s="57">
        <f>[3]Hoja1!X100</f>
        <v>0</v>
      </c>
      <c r="N106" s="57">
        <f>[3]Hoja1!Y100</f>
        <v>0</v>
      </c>
      <c r="O106" s="57">
        <f>[3]Hoja1!Z100</f>
        <v>0</v>
      </c>
      <c r="P106" s="57">
        <f>[3]Hoja1!AC100</f>
        <v>0</v>
      </c>
      <c r="Q106" s="58">
        <f>[3]Hoja1!AB100</f>
        <v>0</v>
      </c>
      <c r="R106" s="59">
        <v>15072.19</v>
      </c>
      <c r="S106" s="58">
        <v>74927.81</v>
      </c>
    </row>
    <row r="107" spans="1:19" ht="17.25" customHeight="1">
      <c r="A107" s="53">
        <v>100</v>
      </c>
      <c r="B107" s="54" t="str">
        <f>[3]Hoja1!G101</f>
        <v xml:space="preserve">14.2.2-SECCION DE ALMACEN Y SUMINISTRO                                          </v>
      </c>
      <c r="C107" s="16" t="s">
        <v>2014</v>
      </c>
      <c r="D107" s="54" t="str">
        <f>[3]Hoja1!H101</f>
        <v xml:space="preserve">TECNICO ADMINISTRATIVO                  </v>
      </c>
      <c r="E107" s="55" t="s">
        <v>1915</v>
      </c>
      <c r="F107" s="54" t="str">
        <f>[3]Hoja1!AH101</f>
        <v xml:space="preserve">Masculino </v>
      </c>
      <c r="G107" s="54" t="str">
        <f>[3]Hoja1!AI101</f>
        <v xml:space="preserve"> 1/08/2024</v>
      </c>
      <c r="H107" s="54" t="str">
        <f>[3]Hoja1!AJ101</f>
        <v xml:space="preserve"> 1/02/2025</v>
      </c>
      <c r="I107" s="56">
        <f>[3]Hoja1!K101</f>
        <v>40000</v>
      </c>
      <c r="J107" s="57">
        <f>[3]Hoja1!U101</f>
        <v>442.65</v>
      </c>
      <c r="K107" s="57">
        <f>[3]Hoja1!V101</f>
        <v>1148</v>
      </c>
      <c r="L107" s="56">
        <f>[3]Hoja1!W101</f>
        <v>1216</v>
      </c>
      <c r="M107" s="57">
        <f>[3]Hoja1!X101</f>
        <v>0</v>
      </c>
      <c r="N107" s="57">
        <f>[3]Hoja1!Y101</f>
        <v>0</v>
      </c>
      <c r="O107" s="57">
        <f>[3]Hoja1!Z101</f>
        <v>12299.56</v>
      </c>
      <c r="P107" s="57">
        <f>[3]Hoja1!AC101</f>
        <v>0</v>
      </c>
      <c r="Q107" s="58">
        <f>[3]Hoja1!AB101</f>
        <v>0</v>
      </c>
      <c r="R107" s="59">
        <v>15106.21</v>
      </c>
      <c r="S107" s="58">
        <v>24893.79</v>
      </c>
    </row>
    <row r="108" spans="1:19" ht="17.25" customHeight="1">
      <c r="A108" s="53">
        <v>101</v>
      </c>
      <c r="B108" s="54" t="str">
        <f>[3]Hoja1!G102</f>
        <v xml:space="preserve">14.2.3-SECCION DE ARCHIVO Y CORRESP.                                            </v>
      </c>
      <c r="C108" s="16" t="s">
        <v>2015</v>
      </c>
      <c r="D108" s="54" t="str">
        <f>[3]Hoja1!H102</f>
        <v xml:space="preserve">ENC. ARCHIVO Y CORRESP.                 </v>
      </c>
      <c r="E108" s="55" t="s">
        <v>1915</v>
      </c>
      <c r="F108" s="54" t="str">
        <f>[3]Hoja1!AH102</f>
        <v xml:space="preserve">Femenino  </v>
      </c>
      <c r="G108" s="54" t="str">
        <f>[3]Hoja1!AI102</f>
        <v xml:space="preserve"> 2/11/2024</v>
      </c>
      <c r="H108" s="54" t="str">
        <f>[3]Hoja1!AJ102</f>
        <v xml:space="preserve"> 2/05/2025</v>
      </c>
      <c r="I108" s="56">
        <f>[3]Hoja1!K102</f>
        <v>65000</v>
      </c>
      <c r="J108" s="57">
        <f>[3]Hoja1!U102</f>
        <v>4427.55</v>
      </c>
      <c r="K108" s="57">
        <f>[3]Hoja1!V102</f>
        <v>1865.5</v>
      </c>
      <c r="L108" s="56">
        <f>[3]Hoja1!W102</f>
        <v>1976</v>
      </c>
      <c r="M108" s="57">
        <f>[3]Hoja1!X102</f>
        <v>0</v>
      </c>
      <c r="N108" s="57">
        <f>[3]Hoja1!Y102</f>
        <v>0</v>
      </c>
      <c r="O108" s="57">
        <f>[3]Hoja1!Z102</f>
        <v>0</v>
      </c>
      <c r="P108" s="57">
        <f>[3]Hoja1!AC102</f>
        <v>0</v>
      </c>
      <c r="Q108" s="58">
        <f>[3]Hoja1!AB102</f>
        <v>0</v>
      </c>
      <c r="R108" s="59">
        <v>8269.0499999999993</v>
      </c>
      <c r="S108" s="58">
        <v>56730.95</v>
      </c>
    </row>
    <row r="109" spans="1:19" ht="17.25" customHeight="1">
      <c r="A109" s="53">
        <v>102</v>
      </c>
      <c r="B109" s="54" t="str">
        <f>[3]Hoja1!G103</f>
        <v xml:space="preserve">14.3-DPTO. DE COMPRAS Y CONTRATACIONES                                          </v>
      </c>
      <c r="C109" s="16" t="s">
        <v>2016</v>
      </c>
      <c r="D109" s="54" t="str">
        <f>[3]Hoja1!H103</f>
        <v xml:space="preserve">ANALISTA DE COMPRAS Y CONTRATACIONES    </v>
      </c>
      <c r="E109" s="55" t="s">
        <v>1915</v>
      </c>
      <c r="F109" s="54" t="str">
        <f>[3]Hoja1!AH103</f>
        <v xml:space="preserve">Femenino  </v>
      </c>
      <c r="G109" s="54" t="str">
        <f>[3]Hoja1!AI103</f>
        <v xml:space="preserve"> 1/10/2024</v>
      </c>
      <c r="H109" s="54" t="str">
        <f>[3]Hoja1!AJ103</f>
        <v xml:space="preserve"> 1/04/2025</v>
      </c>
      <c r="I109" s="56">
        <f>[3]Hoja1!K103</f>
        <v>50000</v>
      </c>
      <c r="J109" s="57">
        <f>[3]Hoja1!U103</f>
        <v>1854</v>
      </c>
      <c r="K109" s="57">
        <f>[3]Hoja1!V103</f>
        <v>1435</v>
      </c>
      <c r="L109" s="56">
        <f>[3]Hoja1!W103</f>
        <v>1520</v>
      </c>
      <c r="M109" s="57">
        <f>[3]Hoja1!X103</f>
        <v>0</v>
      </c>
      <c r="N109" s="57">
        <f>[3]Hoja1!Y103</f>
        <v>0</v>
      </c>
      <c r="O109" s="57">
        <f>[3]Hoja1!Z103</f>
        <v>2000</v>
      </c>
      <c r="P109" s="57">
        <f>[3]Hoja1!AC103</f>
        <v>0</v>
      </c>
      <c r="Q109" s="58">
        <f>[3]Hoja1!AB103</f>
        <v>0</v>
      </c>
      <c r="R109" s="59">
        <v>6809</v>
      </c>
      <c r="S109" s="58">
        <v>43191</v>
      </c>
    </row>
    <row r="110" spans="1:19" ht="17.25" customHeight="1">
      <c r="A110" s="53">
        <v>103</v>
      </c>
      <c r="B110" s="54" t="str">
        <f>[3]Hoja1!G104</f>
        <v xml:space="preserve">14.3-DPTO. DE COMPRAS Y CONTRATACIONES                                          </v>
      </c>
      <c r="C110" s="16" t="s">
        <v>2017</v>
      </c>
      <c r="D110" s="54" t="str">
        <f>[3]Hoja1!H104</f>
        <v xml:space="preserve">ANALISTA DE COMPRAS Y CONTRATACIONES    </v>
      </c>
      <c r="E110" s="55" t="s">
        <v>1915</v>
      </c>
      <c r="F110" s="54" t="str">
        <f>[3]Hoja1!AH104</f>
        <v xml:space="preserve">Masculino </v>
      </c>
      <c r="G110" s="54" t="str">
        <f>[3]Hoja1!AI104</f>
        <v xml:space="preserve"> 1/09/2024</v>
      </c>
      <c r="H110" s="54" t="str">
        <f>[3]Hoja1!AJ104</f>
        <v xml:space="preserve"> 1/03/2025</v>
      </c>
      <c r="I110" s="56">
        <f>[3]Hoja1!K104</f>
        <v>50000</v>
      </c>
      <c r="J110" s="57">
        <f>[3]Hoja1!U104</f>
        <v>1596.68</v>
      </c>
      <c r="K110" s="57">
        <f>[3]Hoja1!V104</f>
        <v>1435</v>
      </c>
      <c r="L110" s="56">
        <f>[3]Hoja1!W104</f>
        <v>1520</v>
      </c>
      <c r="M110" s="57">
        <f>[3]Hoja1!X104</f>
        <v>1715.46</v>
      </c>
      <c r="N110" s="57">
        <f>[3]Hoja1!Y104</f>
        <v>0</v>
      </c>
      <c r="O110" s="57">
        <f>[3]Hoja1!Z104</f>
        <v>1000</v>
      </c>
      <c r="P110" s="57">
        <f>[3]Hoja1!AC104</f>
        <v>0</v>
      </c>
      <c r="Q110" s="58">
        <f>[3]Hoja1!AB104</f>
        <v>0</v>
      </c>
      <c r="R110" s="59">
        <v>7267.14</v>
      </c>
      <c r="S110" s="58">
        <v>42732.86</v>
      </c>
    </row>
    <row r="111" spans="1:19" ht="17.25" customHeight="1">
      <c r="A111" s="53">
        <v>104</v>
      </c>
      <c r="B111" s="54" t="str">
        <f>[3]Hoja1!G105</f>
        <v xml:space="preserve">14.4-DPTO. DE TRANSPORTACION                                                    </v>
      </c>
      <c r="C111" s="16" t="s">
        <v>2018</v>
      </c>
      <c r="D111" s="54" t="str">
        <f>[3]Hoja1!H105</f>
        <v xml:space="preserve">TECNICO ADMINISTRATIVO                  </v>
      </c>
      <c r="E111" s="55" t="s">
        <v>1915</v>
      </c>
      <c r="F111" s="54" t="str">
        <f>[3]Hoja1!AH105</f>
        <v xml:space="preserve">Masculino </v>
      </c>
      <c r="G111" s="54" t="str">
        <f>[3]Hoja1!AI105</f>
        <v xml:space="preserve"> 2/12/2024</v>
      </c>
      <c r="H111" s="54" t="str">
        <f>[3]Hoja1!AJ105</f>
        <v xml:space="preserve"> 2/06/2025</v>
      </c>
      <c r="I111" s="56">
        <f>[3]Hoja1!K105</f>
        <v>40000</v>
      </c>
      <c r="J111" s="57">
        <f>[3]Hoja1!U105</f>
        <v>442.65</v>
      </c>
      <c r="K111" s="57">
        <f>[3]Hoja1!V105</f>
        <v>1148</v>
      </c>
      <c r="L111" s="56">
        <f>[3]Hoja1!W105</f>
        <v>1216</v>
      </c>
      <c r="M111" s="57">
        <f>[3]Hoja1!X105</f>
        <v>0</v>
      </c>
      <c r="N111" s="57">
        <f>[3]Hoja1!Y105</f>
        <v>0</v>
      </c>
      <c r="O111" s="57">
        <f>[3]Hoja1!Z105</f>
        <v>0</v>
      </c>
      <c r="P111" s="57">
        <f>[3]Hoja1!AC105</f>
        <v>0</v>
      </c>
      <c r="Q111" s="58">
        <f>[3]Hoja1!AB105</f>
        <v>0</v>
      </c>
      <c r="R111" s="59">
        <v>2806.65</v>
      </c>
      <c r="S111" s="58">
        <v>37193.35</v>
      </c>
    </row>
    <row r="112" spans="1:19" ht="17.25" customHeight="1">
      <c r="A112" s="53">
        <v>105</v>
      </c>
      <c r="B112" s="54" t="str">
        <f>[3]Hoja1!G106</f>
        <v xml:space="preserve">16-DIR.  DE CAP. Y FORM. PARA LOS GOB. LOC.                                     </v>
      </c>
      <c r="C112" s="16" t="s">
        <v>2019</v>
      </c>
      <c r="D112" s="54" t="str">
        <f>[3]Hoja1!H106</f>
        <v xml:space="preserve">TECNICO ADMINISTRATIVO                  </v>
      </c>
      <c r="E112" s="55" t="s">
        <v>1915</v>
      </c>
      <c r="F112" s="54" t="str">
        <f>[3]Hoja1!AH106</f>
        <v xml:space="preserve">Femenino  </v>
      </c>
      <c r="G112" s="54" t="str">
        <f>[3]Hoja1!AI106</f>
        <v>16/10/2024</v>
      </c>
      <c r="H112" s="54" t="str">
        <f>[3]Hoja1!AJ106</f>
        <v>16/04/2025</v>
      </c>
      <c r="I112" s="56">
        <f>[3]Hoja1!K106</f>
        <v>40000</v>
      </c>
      <c r="J112" s="57">
        <f>[3]Hoja1!U106</f>
        <v>442.65</v>
      </c>
      <c r="K112" s="57">
        <f>[3]Hoja1!V106</f>
        <v>1148</v>
      </c>
      <c r="L112" s="56">
        <f>[3]Hoja1!W106</f>
        <v>1216</v>
      </c>
      <c r="M112" s="57">
        <f>[3]Hoja1!X106</f>
        <v>0</v>
      </c>
      <c r="N112" s="57">
        <f>[3]Hoja1!Y106</f>
        <v>0</v>
      </c>
      <c r="O112" s="57">
        <f>[3]Hoja1!Z106</f>
        <v>0</v>
      </c>
      <c r="P112" s="57">
        <f>[3]Hoja1!AC106</f>
        <v>0</v>
      </c>
      <c r="Q112" s="58">
        <f>[3]Hoja1!AB106</f>
        <v>0</v>
      </c>
      <c r="R112" s="59">
        <v>2806.65</v>
      </c>
      <c r="S112" s="58">
        <v>37193.35</v>
      </c>
    </row>
    <row r="113" spans="1:19" ht="17.25" customHeight="1">
      <c r="A113" s="53">
        <v>106</v>
      </c>
      <c r="B113" s="54" t="str">
        <f>[3]Hoja1!G107</f>
        <v xml:space="preserve">16-DIR.  DE CAP. Y FORM. PARA LOS GOB. LOC.                                     </v>
      </c>
      <c r="C113" s="16" t="s">
        <v>2020</v>
      </c>
      <c r="D113" s="54" t="str">
        <f>[3]Hoja1!H107</f>
        <v xml:space="preserve">TECNICO ADMINISTRATIVO                  </v>
      </c>
      <c r="E113" s="55" t="s">
        <v>1915</v>
      </c>
      <c r="F113" s="54" t="str">
        <f>[3]Hoja1!AH107</f>
        <v xml:space="preserve">Masculino </v>
      </c>
      <c r="G113" s="54" t="str">
        <f>[3]Hoja1!AI107</f>
        <v xml:space="preserve"> 2/12/2024</v>
      </c>
      <c r="H113" s="54" t="str">
        <f>[3]Hoja1!AJ107</f>
        <v xml:space="preserve"> 2/06/2025</v>
      </c>
      <c r="I113" s="56">
        <f>[3]Hoja1!K107</f>
        <v>40000</v>
      </c>
      <c r="J113" s="57">
        <f>[3]Hoja1!U107</f>
        <v>442.65</v>
      </c>
      <c r="K113" s="57">
        <f>[3]Hoja1!V107</f>
        <v>1148</v>
      </c>
      <c r="L113" s="56">
        <f>[3]Hoja1!W107</f>
        <v>1216</v>
      </c>
      <c r="M113" s="57">
        <f>[3]Hoja1!X107</f>
        <v>0</v>
      </c>
      <c r="N113" s="57">
        <f>[3]Hoja1!Y107</f>
        <v>0</v>
      </c>
      <c r="O113" s="57">
        <f>[3]Hoja1!Z107</f>
        <v>11232.69</v>
      </c>
      <c r="P113" s="57">
        <f>[3]Hoja1!AC107</f>
        <v>0</v>
      </c>
      <c r="Q113" s="58">
        <f>[3]Hoja1!AB107</f>
        <v>0</v>
      </c>
      <c r="R113" s="59">
        <v>14039.34</v>
      </c>
      <c r="S113" s="58">
        <v>25960.66</v>
      </c>
    </row>
    <row r="114" spans="1:19" ht="17.25" customHeight="1">
      <c r="A114" s="53">
        <v>107</v>
      </c>
      <c r="B114" s="54" t="str">
        <f>[3]Hoja1!G108</f>
        <v xml:space="preserve">16-DIR.  DE CAP. Y FORM. PARA LOS GOB. LOC.                                     </v>
      </c>
      <c r="C114" s="16" t="s">
        <v>2021</v>
      </c>
      <c r="D114" s="54" t="str">
        <f>[3]Hoja1!H108</f>
        <v xml:space="preserve">ANALISTA DE CAPACITACION Y DESARROLLO   </v>
      </c>
      <c r="E114" s="55" t="s">
        <v>1915</v>
      </c>
      <c r="F114" s="54" t="str">
        <f>[3]Hoja1!AH108</f>
        <v xml:space="preserve">Masculino </v>
      </c>
      <c r="G114" s="54" t="str">
        <f>[3]Hoja1!AI108</f>
        <v xml:space="preserve"> 2/12/2024</v>
      </c>
      <c r="H114" s="54" t="str">
        <f>[3]Hoja1!AJ108</f>
        <v xml:space="preserve"> 2/06/2025</v>
      </c>
      <c r="I114" s="56">
        <f>[3]Hoja1!K108</f>
        <v>50000</v>
      </c>
      <c r="J114" s="57">
        <f>[3]Hoja1!U108</f>
        <v>1854</v>
      </c>
      <c r="K114" s="57">
        <f>[3]Hoja1!V108</f>
        <v>1435</v>
      </c>
      <c r="L114" s="56">
        <f>[3]Hoja1!W108</f>
        <v>1520</v>
      </c>
      <c r="M114" s="57">
        <f>[3]Hoja1!X108</f>
        <v>0</v>
      </c>
      <c r="N114" s="57">
        <f>[3]Hoja1!Y108</f>
        <v>0</v>
      </c>
      <c r="O114" s="57">
        <f>[3]Hoja1!Z108</f>
        <v>0</v>
      </c>
      <c r="P114" s="57">
        <f>[3]Hoja1!AC108</f>
        <v>0</v>
      </c>
      <c r="Q114" s="58">
        <f>[3]Hoja1!AB108</f>
        <v>0</v>
      </c>
      <c r="R114" s="59">
        <v>4809</v>
      </c>
      <c r="S114" s="58">
        <v>45191</v>
      </c>
    </row>
    <row r="115" spans="1:19" ht="17.25" customHeight="1">
      <c r="A115" s="53">
        <v>108</v>
      </c>
      <c r="B115" s="54" t="str">
        <f>[3]Hoja1!G109</f>
        <v xml:space="preserve">16-DIR.  DE CAP. Y FORM. PARA LOS GOB. LOC.                                     </v>
      </c>
      <c r="C115" s="16" t="s">
        <v>2022</v>
      </c>
      <c r="D115" s="54" t="str">
        <f>[3]Hoja1!H109</f>
        <v xml:space="preserve">FACILITADOR(A)                          </v>
      </c>
      <c r="E115" s="55" t="s">
        <v>1915</v>
      </c>
      <c r="F115" s="54" t="str">
        <f>[3]Hoja1!AH109</f>
        <v xml:space="preserve">Femenino  </v>
      </c>
      <c r="G115" s="54" t="str">
        <f>[3]Hoja1!AI109</f>
        <v>16/10/2024</v>
      </c>
      <c r="H115" s="54" t="str">
        <f>[3]Hoja1!AJ109</f>
        <v>16/04/2025</v>
      </c>
      <c r="I115" s="56">
        <f>[3]Hoja1!K109</f>
        <v>35000</v>
      </c>
      <c r="J115" s="57">
        <f>[3]Hoja1!U109</f>
        <v>0</v>
      </c>
      <c r="K115" s="57">
        <f>[3]Hoja1!V109</f>
        <v>1004.5</v>
      </c>
      <c r="L115" s="56">
        <f>[3]Hoja1!W109</f>
        <v>1064</v>
      </c>
      <c r="M115" s="57">
        <f>[3]Hoja1!X109</f>
        <v>0</v>
      </c>
      <c r="N115" s="57">
        <f>[3]Hoja1!Y109</f>
        <v>0</v>
      </c>
      <c r="O115" s="57">
        <f>[3]Hoja1!Z109</f>
        <v>0</v>
      </c>
      <c r="P115" s="57">
        <f>[3]Hoja1!AC109</f>
        <v>0</v>
      </c>
      <c r="Q115" s="58">
        <f>[3]Hoja1!AB109</f>
        <v>0</v>
      </c>
      <c r="R115" s="59">
        <v>2068.5</v>
      </c>
      <c r="S115" s="58">
        <v>32931.5</v>
      </c>
    </row>
    <row r="116" spans="1:19" ht="17.25" customHeight="1">
      <c r="A116" s="53">
        <v>109</v>
      </c>
      <c r="B116" s="54" t="str">
        <f>[3]Hoja1!G110</f>
        <v xml:space="preserve">16-DIR.  DE CAP. Y FORM. PARA LOS GOB. LOC.                                     </v>
      </c>
      <c r="C116" s="16" t="s">
        <v>2023</v>
      </c>
      <c r="D116" s="54" t="str">
        <f>[3]Hoja1!H110</f>
        <v xml:space="preserve">PERIODISTA                              </v>
      </c>
      <c r="E116" s="55" t="s">
        <v>1915</v>
      </c>
      <c r="F116" s="54" t="str">
        <f>[3]Hoja1!AH110</f>
        <v xml:space="preserve">Masculino </v>
      </c>
      <c r="G116" s="54" t="str">
        <f>[3]Hoja1!AI110</f>
        <v xml:space="preserve"> 1/09/2024</v>
      </c>
      <c r="H116" s="54" t="str">
        <f>[3]Hoja1!AJ110</f>
        <v xml:space="preserve"> 1/03/2025</v>
      </c>
      <c r="I116" s="56">
        <f>[3]Hoja1!K110</f>
        <v>62000</v>
      </c>
      <c r="J116" s="57">
        <f>[3]Hoja1!U110</f>
        <v>3863.01</v>
      </c>
      <c r="K116" s="57">
        <f>[3]Hoja1!V110</f>
        <v>1779.4</v>
      </c>
      <c r="L116" s="56">
        <f>[3]Hoja1!W110</f>
        <v>1884.8</v>
      </c>
      <c r="M116" s="57">
        <f>[3]Hoja1!X110</f>
        <v>0</v>
      </c>
      <c r="N116" s="57">
        <f>[3]Hoja1!Y110</f>
        <v>0</v>
      </c>
      <c r="O116" s="57">
        <f>[3]Hoja1!Z110</f>
        <v>0</v>
      </c>
      <c r="P116" s="57">
        <f>[3]Hoja1!AC110</f>
        <v>0</v>
      </c>
      <c r="Q116" s="58">
        <f>[3]Hoja1!AB110</f>
        <v>0</v>
      </c>
      <c r="R116" s="59">
        <v>7527.21</v>
      </c>
      <c r="S116" s="58">
        <v>54472.79</v>
      </c>
    </row>
    <row r="117" spans="1:19" ht="17.25" customHeight="1">
      <c r="A117" s="53">
        <v>110</v>
      </c>
      <c r="B117" s="54" t="str">
        <f>[3]Hoja1!G111</f>
        <v xml:space="preserve">16-DIR.  DE CAP. Y FORM. PARA LOS GOB. LOC.                                     </v>
      </c>
      <c r="C117" s="16" t="s">
        <v>2024</v>
      </c>
      <c r="D117" s="54" t="str">
        <f>[3]Hoja1!H111</f>
        <v xml:space="preserve">SUB-DIRECTOR(A)                         </v>
      </c>
      <c r="E117" s="55" t="s">
        <v>1915</v>
      </c>
      <c r="F117" s="54" t="str">
        <f>[3]Hoja1!AH111</f>
        <v xml:space="preserve">Masculino </v>
      </c>
      <c r="G117" s="54" t="str">
        <f>[3]Hoja1!AI111</f>
        <v xml:space="preserve"> 1/09/2024</v>
      </c>
      <c r="H117" s="54" t="str">
        <f>[3]Hoja1!AJ111</f>
        <v xml:space="preserve"> 1/03/2025</v>
      </c>
      <c r="I117" s="56">
        <f>[3]Hoja1!K111</f>
        <v>190000</v>
      </c>
      <c r="J117" s="57">
        <f>[3]Hoja1!U111</f>
        <v>33275.69</v>
      </c>
      <c r="K117" s="57">
        <f>[3]Hoja1!V111</f>
        <v>5453</v>
      </c>
      <c r="L117" s="56">
        <f>[3]Hoja1!W111</f>
        <v>5776</v>
      </c>
      <c r="M117" s="57">
        <f>[3]Hoja1!X111</f>
        <v>0</v>
      </c>
      <c r="N117" s="57">
        <f>[3]Hoja1!Y111</f>
        <v>0</v>
      </c>
      <c r="O117" s="57">
        <f>[3]Hoja1!Z111</f>
        <v>0</v>
      </c>
      <c r="P117" s="57">
        <f>[3]Hoja1!AC111</f>
        <v>0</v>
      </c>
      <c r="Q117" s="58">
        <f>[3]Hoja1!AB111</f>
        <v>0</v>
      </c>
      <c r="R117" s="59">
        <v>44504.69</v>
      </c>
      <c r="S117" s="58">
        <v>145495.31</v>
      </c>
    </row>
    <row r="118" spans="1:19" ht="17.25" customHeight="1">
      <c r="A118" s="53">
        <v>111</v>
      </c>
      <c r="B118" s="54" t="str">
        <f>[3]Hoja1!G112</f>
        <v xml:space="preserve">20-DPTO. DE RESIDUOS SOLIDOS                                                    </v>
      </c>
      <c r="C118" s="16" t="s">
        <v>2025</v>
      </c>
      <c r="D118" s="54" t="str">
        <f>[3]Hoja1!H112</f>
        <v xml:space="preserve">FACILITADOR(A)                          </v>
      </c>
      <c r="E118" s="55" t="s">
        <v>1915</v>
      </c>
      <c r="F118" s="54" t="str">
        <f>[3]Hoja1!AH112</f>
        <v xml:space="preserve">Masculino </v>
      </c>
      <c r="G118" s="61" t="str">
        <f>[3]Hoja1!AI112</f>
        <v xml:space="preserve"> 4/10/2024</v>
      </c>
      <c r="H118" s="61" t="str">
        <f>[3]Hoja1!AJ112</f>
        <v xml:space="preserve"> 4/04/2025</v>
      </c>
      <c r="I118" s="56">
        <f>[3]Hoja1!K112</f>
        <v>30000</v>
      </c>
      <c r="J118" s="57">
        <f>[3]Hoja1!U112</f>
        <v>0</v>
      </c>
      <c r="K118" s="57">
        <f>[3]Hoja1!V112</f>
        <v>861</v>
      </c>
      <c r="L118" s="56">
        <f>[3]Hoja1!W112</f>
        <v>912</v>
      </c>
      <c r="M118" s="57">
        <f>[3]Hoja1!X112</f>
        <v>0</v>
      </c>
      <c r="N118" s="57">
        <f>[3]Hoja1!Y112</f>
        <v>0</v>
      </c>
      <c r="O118" s="57">
        <f>[3]Hoja1!Z112</f>
        <v>3536.63</v>
      </c>
      <c r="P118" s="57">
        <f>[3]Hoja1!AC112</f>
        <v>0</v>
      </c>
      <c r="Q118" s="58">
        <f>[3]Hoja1!AB112</f>
        <v>0</v>
      </c>
      <c r="R118" s="59">
        <v>5309.63</v>
      </c>
      <c r="S118" s="58">
        <v>24690.37</v>
      </c>
    </row>
    <row r="119" spans="1:19" ht="17.25" customHeight="1">
      <c r="A119" s="53">
        <v>112</v>
      </c>
      <c r="B119" s="54" t="str">
        <f>[3]Hoja1!G113</f>
        <v xml:space="preserve">16.1-DEPARTAMENTO DE ESTUDIOS Y CAPACITACION MUNICIPAL                          </v>
      </c>
      <c r="C119" s="16" t="s">
        <v>2026</v>
      </c>
      <c r="D119" s="54" t="str">
        <f>[3]Hoja1!H113</f>
        <v xml:space="preserve">COORDINADOR(A)                          </v>
      </c>
      <c r="E119" s="55" t="s">
        <v>1915</v>
      </c>
      <c r="F119" s="54" t="str">
        <f>[3]Hoja1!AH113</f>
        <v xml:space="preserve">Masculino </v>
      </c>
      <c r="G119" s="54" t="str">
        <f>[3]Hoja1!AI113</f>
        <v xml:space="preserve"> 1/08/2024</v>
      </c>
      <c r="H119" s="54" t="str">
        <f>[3]Hoja1!AJ113</f>
        <v xml:space="preserve"> 1/02/2025</v>
      </c>
      <c r="I119" s="56">
        <f>[3]Hoja1!K113</f>
        <v>62000</v>
      </c>
      <c r="J119" s="57">
        <f>[3]Hoja1!U113</f>
        <v>3863.01</v>
      </c>
      <c r="K119" s="57">
        <f>[3]Hoja1!V113</f>
        <v>1779.4</v>
      </c>
      <c r="L119" s="56">
        <f>[3]Hoja1!W113</f>
        <v>1884.8</v>
      </c>
      <c r="M119" s="57">
        <f>[3]Hoja1!X113</f>
        <v>0</v>
      </c>
      <c r="N119" s="57">
        <f>[3]Hoja1!Y113</f>
        <v>0</v>
      </c>
      <c r="O119" s="57">
        <f>[3]Hoja1!Z113</f>
        <v>0</v>
      </c>
      <c r="P119" s="57">
        <f>[3]Hoja1!AC113</f>
        <v>0</v>
      </c>
      <c r="Q119" s="58">
        <f>[3]Hoja1!AB113</f>
        <v>0</v>
      </c>
      <c r="R119" s="59">
        <v>7527.21</v>
      </c>
      <c r="S119" s="58">
        <v>54472.79</v>
      </c>
    </row>
    <row r="120" spans="1:19" ht="17.25" customHeight="1">
      <c r="A120" s="53">
        <v>113</v>
      </c>
      <c r="B120" s="54" t="str">
        <f>[3]Hoja1!G114</f>
        <v xml:space="preserve">17.1-DPTO. DE ASESORIA CONST. MNCPLS                                            </v>
      </c>
      <c r="C120" s="16" t="s">
        <v>2027</v>
      </c>
      <c r="D120" s="54" t="str">
        <f>[3]Hoja1!H114</f>
        <v xml:space="preserve">INGENIERO                               </v>
      </c>
      <c r="E120" s="55" t="s">
        <v>1915</v>
      </c>
      <c r="F120" s="54" t="str">
        <f>[3]Hoja1!AH114</f>
        <v xml:space="preserve">Masculino </v>
      </c>
      <c r="G120" s="54" t="str">
        <f>[3]Hoja1!AI114</f>
        <v xml:space="preserve"> 1/09/2024</v>
      </c>
      <c r="H120" s="54" t="str">
        <f>[3]Hoja1!AJ114</f>
        <v xml:space="preserve"> 1/03/2025</v>
      </c>
      <c r="I120" s="56">
        <f>[3]Hoja1!K114</f>
        <v>60000</v>
      </c>
      <c r="J120" s="57">
        <f>[3]Hoja1!U114</f>
        <v>3486.65</v>
      </c>
      <c r="K120" s="57">
        <f>[3]Hoja1!V114</f>
        <v>1722</v>
      </c>
      <c r="L120" s="56">
        <f>[3]Hoja1!W114</f>
        <v>1824</v>
      </c>
      <c r="M120" s="57">
        <f>[3]Hoja1!X114</f>
        <v>0</v>
      </c>
      <c r="N120" s="57">
        <f>[3]Hoja1!Y114</f>
        <v>0</v>
      </c>
      <c r="O120" s="57">
        <f>[3]Hoja1!Z114</f>
        <v>9924.18</v>
      </c>
      <c r="P120" s="57">
        <f>[3]Hoja1!AC114</f>
        <v>0</v>
      </c>
      <c r="Q120" s="58">
        <f>[3]Hoja1!AB114</f>
        <v>0</v>
      </c>
      <c r="R120" s="59">
        <v>16956.830000000002</v>
      </c>
      <c r="S120" s="58">
        <v>43043.17</v>
      </c>
    </row>
    <row r="121" spans="1:19" ht="17.25" customHeight="1">
      <c r="A121" s="53">
        <v>114</v>
      </c>
      <c r="B121" s="54" t="str">
        <f>[3]Hoja1!G115</f>
        <v xml:space="preserve">17.1-DPTO. DE ASESORIA CONST. MNCPLS                                            </v>
      </c>
      <c r="C121" s="16" t="s">
        <v>2028</v>
      </c>
      <c r="D121" s="54" t="str">
        <f>[3]Hoja1!H115</f>
        <v xml:space="preserve">COORDINADOR DE CONST MNCPLS.            </v>
      </c>
      <c r="E121" s="55" t="s">
        <v>1915</v>
      </c>
      <c r="F121" s="54" t="str">
        <f>[3]Hoja1!AH115</f>
        <v xml:space="preserve">Masculino </v>
      </c>
      <c r="G121" s="54" t="str">
        <f>[3]Hoja1!AI115</f>
        <v xml:space="preserve"> 1/09/2024</v>
      </c>
      <c r="H121" s="54" t="str">
        <f>[3]Hoja1!AJ115</f>
        <v xml:space="preserve"> 1/03/2025</v>
      </c>
      <c r="I121" s="56">
        <f>[3]Hoja1!K115</f>
        <v>50000</v>
      </c>
      <c r="J121" s="57">
        <f>[3]Hoja1!U115</f>
        <v>1854</v>
      </c>
      <c r="K121" s="57">
        <f>[3]Hoja1!V115</f>
        <v>1435</v>
      </c>
      <c r="L121" s="56">
        <f>[3]Hoja1!W115</f>
        <v>1520</v>
      </c>
      <c r="M121" s="57">
        <f>[3]Hoja1!X115</f>
        <v>0</v>
      </c>
      <c r="N121" s="57">
        <f>[3]Hoja1!Y115</f>
        <v>0</v>
      </c>
      <c r="O121" s="57">
        <f>[3]Hoja1!Z115</f>
        <v>0</v>
      </c>
      <c r="P121" s="57">
        <f>[3]Hoja1!AC115</f>
        <v>0</v>
      </c>
      <c r="Q121" s="58">
        <f>[3]Hoja1!AB115</f>
        <v>0</v>
      </c>
      <c r="R121" s="59">
        <v>4809</v>
      </c>
      <c r="S121" s="58">
        <v>45191</v>
      </c>
    </row>
    <row r="122" spans="1:19" ht="17.25" customHeight="1">
      <c r="A122" s="53">
        <v>115</v>
      </c>
      <c r="B122" s="54" t="str">
        <f>[3]Hoja1!G116</f>
        <v xml:space="preserve">17.1-DPTO. DE ASESORIA CONST. MNCPLS                                            </v>
      </c>
      <c r="C122" s="16" t="s">
        <v>2029</v>
      </c>
      <c r="D122" s="54" t="str">
        <f>[3]Hoja1!H116</f>
        <v xml:space="preserve">INGENIERO                               </v>
      </c>
      <c r="E122" s="55" t="s">
        <v>1915</v>
      </c>
      <c r="F122" s="54" t="str">
        <f>[3]Hoja1!AH116</f>
        <v xml:space="preserve">Masculino </v>
      </c>
      <c r="G122" s="54" t="str">
        <f>[3]Hoja1!AI116</f>
        <v xml:space="preserve"> 2/12/2024</v>
      </c>
      <c r="H122" s="54" t="str">
        <f>[3]Hoja1!AJ116</f>
        <v xml:space="preserve"> 2/06/2025</v>
      </c>
      <c r="I122" s="56">
        <f>[3]Hoja1!K116</f>
        <v>50000</v>
      </c>
      <c r="J122" s="57">
        <f>[3]Hoja1!U116</f>
        <v>1854</v>
      </c>
      <c r="K122" s="57">
        <f>[3]Hoja1!V116</f>
        <v>1435</v>
      </c>
      <c r="L122" s="56">
        <f>[3]Hoja1!W116</f>
        <v>1520</v>
      </c>
      <c r="M122" s="57">
        <f>[3]Hoja1!X116</f>
        <v>0</v>
      </c>
      <c r="N122" s="57">
        <f>[3]Hoja1!Y116</f>
        <v>0</v>
      </c>
      <c r="O122" s="57">
        <f>[3]Hoja1!Z116</f>
        <v>0</v>
      </c>
      <c r="P122" s="57">
        <f>[3]Hoja1!AC116</f>
        <v>0</v>
      </c>
      <c r="Q122" s="58">
        <f>[3]Hoja1!AB116</f>
        <v>0</v>
      </c>
      <c r="R122" s="59">
        <v>4809</v>
      </c>
      <c r="S122" s="58">
        <v>45191</v>
      </c>
    </row>
    <row r="123" spans="1:19" ht="17.25" customHeight="1">
      <c r="A123" s="53">
        <v>116</v>
      </c>
      <c r="B123" s="54" t="str">
        <f>[3]Hoja1!G117</f>
        <v xml:space="preserve">17.1-DPTO. DE ASESORIA CONST. MNCPLS                                            </v>
      </c>
      <c r="C123" s="16" t="s">
        <v>2030</v>
      </c>
      <c r="D123" s="54" t="str">
        <f>[3]Hoja1!H117</f>
        <v xml:space="preserve">ARQUITECTO                              </v>
      </c>
      <c r="E123" s="55" t="s">
        <v>1915</v>
      </c>
      <c r="F123" s="54" t="str">
        <f>[3]Hoja1!AH117</f>
        <v xml:space="preserve">Masculino </v>
      </c>
      <c r="G123" s="54" t="str">
        <f>[3]Hoja1!AI117</f>
        <v xml:space="preserve"> 2/12/2024</v>
      </c>
      <c r="H123" s="54" t="str">
        <f>[3]Hoja1!AJ117</f>
        <v xml:space="preserve"> 2/06/2025</v>
      </c>
      <c r="I123" s="56">
        <f>[3]Hoja1!K117</f>
        <v>55000</v>
      </c>
      <c r="J123" s="57">
        <f>[3]Hoja1!U117</f>
        <v>2559.6799999999998</v>
      </c>
      <c r="K123" s="57">
        <f>[3]Hoja1!V117</f>
        <v>1578.5</v>
      </c>
      <c r="L123" s="56">
        <f>[3]Hoja1!W117</f>
        <v>1672</v>
      </c>
      <c r="M123" s="57">
        <f>[3]Hoja1!X117</f>
        <v>0</v>
      </c>
      <c r="N123" s="57">
        <f>[3]Hoja1!Y117</f>
        <v>0</v>
      </c>
      <c r="O123" s="57">
        <f>[3]Hoja1!Z117</f>
        <v>0</v>
      </c>
      <c r="P123" s="57">
        <f>[3]Hoja1!AC117</f>
        <v>0</v>
      </c>
      <c r="Q123" s="58">
        <f>[3]Hoja1!AB117</f>
        <v>0</v>
      </c>
      <c r="R123" s="59">
        <v>5810.18</v>
      </c>
      <c r="S123" s="58">
        <v>49189.82</v>
      </c>
    </row>
    <row r="124" spans="1:19" ht="17.25" customHeight="1">
      <c r="A124" s="53">
        <v>117</v>
      </c>
      <c r="B124" s="54" t="str">
        <f>[3]Hoja1!G118</f>
        <v xml:space="preserve">17.1-DPTO. DE ASESORIA CONST. MNCPLS                                            </v>
      </c>
      <c r="C124" s="16" t="s">
        <v>2031</v>
      </c>
      <c r="D124" s="54" t="str">
        <f>[3]Hoja1!H118</f>
        <v xml:space="preserve">TECNICO ADMINISTRATIVO                  </v>
      </c>
      <c r="E124" s="55" t="s">
        <v>1915</v>
      </c>
      <c r="F124" s="54" t="str">
        <f>[3]Hoja1!AH118</f>
        <v xml:space="preserve">Femenino  </v>
      </c>
      <c r="G124" s="54" t="str">
        <f>[3]Hoja1!AI118</f>
        <v>16/10/2024</v>
      </c>
      <c r="H124" s="54" t="str">
        <f>[3]Hoja1!AJ118</f>
        <v>16/04/2025</v>
      </c>
      <c r="I124" s="56">
        <f>[3]Hoja1!K118</f>
        <v>45000</v>
      </c>
      <c r="J124" s="57">
        <f>[3]Hoja1!U118</f>
        <v>1148.33</v>
      </c>
      <c r="K124" s="57">
        <f>[3]Hoja1!V118</f>
        <v>1291.5</v>
      </c>
      <c r="L124" s="56">
        <f>[3]Hoja1!W118</f>
        <v>1368</v>
      </c>
      <c r="M124" s="57">
        <f>[3]Hoja1!X118</f>
        <v>0</v>
      </c>
      <c r="N124" s="57">
        <f>[3]Hoja1!Y118</f>
        <v>0</v>
      </c>
      <c r="O124" s="57">
        <f>[3]Hoja1!Z118</f>
        <v>0</v>
      </c>
      <c r="P124" s="57">
        <f>[3]Hoja1!AC118</f>
        <v>0</v>
      </c>
      <c r="Q124" s="58">
        <f>[3]Hoja1!AB118</f>
        <v>0</v>
      </c>
      <c r="R124" s="59">
        <v>3807.83</v>
      </c>
      <c r="S124" s="58">
        <v>41192.17</v>
      </c>
    </row>
    <row r="125" spans="1:19" ht="17.25" customHeight="1">
      <c r="A125" s="53">
        <v>118</v>
      </c>
      <c r="B125" s="54" t="str">
        <f>[3]Hoja1!G119</f>
        <v xml:space="preserve">17.1-DPTO. DE ASESORIA CONST. MNCPLS                                            </v>
      </c>
      <c r="C125" s="16" t="s">
        <v>2032</v>
      </c>
      <c r="D125" s="54" t="str">
        <f>[3]Hoja1!H119</f>
        <v xml:space="preserve">DIRECTOR CONSTRUCIONES MNCPLES          </v>
      </c>
      <c r="E125" s="55" t="s">
        <v>1915</v>
      </c>
      <c r="F125" s="54" t="str">
        <f>[3]Hoja1!AH119</f>
        <v xml:space="preserve">Masculino </v>
      </c>
      <c r="G125" s="54" t="str">
        <f>[3]Hoja1!AI119</f>
        <v xml:space="preserve"> 1/10/2024</v>
      </c>
      <c r="H125" s="54" t="str">
        <f>[3]Hoja1!AJ119</f>
        <v xml:space="preserve"> 1/04/2025</v>
      </c>
      <c r="I125" s="56">
        <f>[3]Hoja1!K119</f>
        <v>150000</v>
      </c>
      <c r="J125" s="57">
        <f>[3]Hoja1!U119</f>
        <v>23866.69</v>
      </c>
      <c r="K125" s="57">
        <f>[3]Hoja1!V119</f>
        <v>4305</v>
      </c>
      <c r="L125" s="56">
        <f>[3]Hoja1!W119</f>
        <v>4560</v>
      </c>
      <c r="M125" s="57">
        <f>[3]Hoja1!X119</f>
        <v>0</v>
      </c>
      <c r="N125" s="57">
        <f>[3]Hoja1!Y119</f>
        <v>3895.2</v>
      </c>
      <c r="O125" s="57">
        <f>[3]Hoja1!Z119</f>
        <v>0</v>
      </c>
      <c r="P125" s="57">
        <f>[3]Hoja1!AC119</f>
        <v>0</v>
      </c>
      <c r="Q125" s="58">
        <f>[3]Hoja1!AB119</f>
        <v>0</v>
      </c>
      <c r="R125" s="59">
        <v>36626.89</v>
      </c>
      <c r="S125" s="58">
        <v>113373.11</v>
      </c>
    </row>
    <row r="126" spans="1:19" ht="17.25" customHeight="1">
      <c r="A126" s="53">
        <v>119</v>
      </c>
      <c r="B126" s="54" t="str">
        <f>[3]Hoja1!G120</f>
        <v xml:space="preserve">17.1-DPTO. DE ASESORIA CONST. MNCPLS                                            </v>
      </c>
      <c r="C126" s="16" t="s">
        <v>2033</v>
      </c>
      <c r="D126" s="54" t="str">
        <f>[3]Hoja1!H120</f>
        <v xml:space="preserve">INGENIERO CIVIL                         </v>
      </c>
      <c r="E126" s="55" t="s">
        <v>1915</v>
      </c>
      <c r="F126" s="54" t="str">
        <f>[3]Hoja1!AH120</f>
        <v xml:space="preserve">Masculino </v>
      </c>
      <c r="G126" s="54" t="str">
        <f>[3]Hoja1!AI120</f>
        <v xml:space="preserve"> 1/08/2024</v>
      </c>
      <c r="H126" s="54" t="str">
        <f>[3]Hoja1!AJ120</f>
        <v xml:space="preserve"> 1/02/2025</v>
      </c>
      <c r="I126" s="56">
        <f>[3]Hoja1!K120</f>
        <v>55000</v>
      </c>
      <c r="J126" s="57">
        <f>[3]Hoja1!U120</f>
        <v>2559.6799999999998</v>
      </c>
      <c r="K126" s="57">
        <f>[3]Hoja1!V120</f>
        <v>1578.5</v>
      </c>
      <c r="L126" s="56">
        <f>[3]Hoja1!W120</f>
        <v>1672</v>
      </c>
      <c r="M126" s="57">
        <f>[3]Hoja1!X120</f>
        <v>0</v>
      </c>
      <c r="N126" s="57">
        <f>[3]Hoja1!Y120</f>
        <v>0</v>
      </c>
      <c r="O126" s="57">
        <f>[3]Hoja1!Z120</f>
        <v>1500</v>
      </c>
      <c r="P126" s="57">
        <f>[3]Hoja1!AC120</f>
        <v>0</v>
      </c>
      <c r="Q126" s="58">
        <f>[3]Hoja1!AB120</f>
        <v>0</v>
      </c>
      <c r="R126" s="59">
        <v>7310.18</v>
      </c>
      <c r="S126" s="58">
        <v>47689.82</v>
      </c>
    </row>
    <row r="127" spans="1:19" ht="17.25" customHeight="1">
      <c r="A127" s="53">
        <v>120</v>
      </c>
      <c r="B127" s="54" t="str">
        <f>[3]Hoja1!G121</f>
        <v xml:space="preserve">17.1-DPTO. DE ASESORIA CONST. MNCPLS                                            </v>
      </c>
      <c r="C127" s="16" t="s">
        <v>2034</v>
      </c>
      <c r="D127" s="54" t="str">
        <f>[3]Hoja1!H121</f>
        <v xml:space="preserve">INGENIERO CIVIL                         </v>
      </c>
      <c r="E127" s="55" t="s">
        <v>1915</v>
      </c>
      <c r="F127" s="54" t="str">
        <f>[3]Hoja1!AH121</f>
        <v xml:space="preserve">Femenino  </v>
      </c>
      <c r="G127" s="54" t="str">
        <f>[3]Hoja1!AI121</f>
        <v xml:space="preserve"> 2/12/2024</v>
      </c>
      <c r="H127" s="54" t="str">
        <f>[3]Hoja1!AJ121</f>
        <v xml:space="preserve"> 2/06/2024</v>
      </c>
      <c r="I127" s="56">
        <f>[3]Hoja1!K121</f>
        <v>55000</v>
      </c>
      <c r="J127" s="57">
        <f>[3]Hoja1!U121</f>
        <v>2559.6799999999998</v>
      </c>
      <c r="K127" s="57">
        <f>[3]Hoja1!V121</f>
        <v>1578.5</v>
      </c>
      <c r="L127" s="56">
        <f>[3]Hoja1!W121</f>
        <v>1672</v>
      </c>
      <c r="M127" s="57">
        <f>[3]Hoja1!X121</f>
        <v>0</v>
      </c>
      <c r="N127" s="57">
        <f>[3]Hoja1!Y121</f>
        <v>0</v>
      </c>
      <c r="O127" s="57">
        <f>[3]Hoja1!Z121</f>
        <v>0</v>
      </c>
      <c r="P127" s="57">
        <f>[3]Hoja1!AC121</f>
        <v>0</v>
      </c>
      <c r="Q127" s="58">
        <f>[3]Hoja1!AB121</f>
        <v>0</v>
      </c>
      <c r="R127" s="59">
        <v>5810.18</v>
      </c>
      <c r="S127" s="58">
        <v>49189.82</v>
      </c>
    </row>
    <row r="128" spans="1:19" ht="17.25" customHeight="1">
      <c r="A128" s="53">
        <v>121</v>
      </c>
      <c r="B128" s="54" t="str">
        <f>[3]Hoja1!G122</f>
        <v xml:space="preserve">17.1-DPTO. DE ASESORIA CONST. MNCPLS                                            </v>
      </c>
      <c r="C128" s="16" t="s">
        <v>2035</v>
      </c>
      <c r="D128" s="54" t="str">
        <f>[3]Hoja1!H122</f>
        <v xml:space="preserve">INGENIERO                               </v>
      </c>
      <c r="E128" s="55" t="s">
        <v>1915</v>
      </c>
      <c r="F128" s="54" t="str">
        <f>[3]Hoja1!AH122</f>
        <v xml:space="preserve">Masculino </v>
      </c>
      <c r="G128" s="54" t="str">
        <f>[3]Hoja1!AI122</f>
        <v xml:space="preserve"> 2/12/2024</v>
      </c>
      <c r="H128" s="54" t="str">
        <f>[3]Hoja1!AJ122</f>
        <v xml:space="preserve"> 2/06/2024</v>
      </c>
      <c r="I128" s="56">
        <f>[3]Hoja1!K122</f>
        <v>50000</v>
      </c>
      <c r="J128" s="57">
        <f>[3]Hoja1!U122</f>
        <v>1854</v>
      </c>
      <c r="K128" s="57">
        <f>[3]Hoja1!V122</f>
        <v>1435</v>
      </c>
      <c r="L128" s="56">
        <f>[3]Hoja1!W122</f>
        <v>1520</v>
      </c>
      <c r="M128" s="57">
        <f>[3]Hoja1!X122</f>
        <v>0</v>
      </c>
      <c r="N128" s="57">
        <f>[3]Hoja1!Y122</f>
        <v>0</v>
      </c>
      <c r="O128" s="57">
        <f>[3]Hoja1!Z122</f>
        <v>0</v>
      </c>
      <c r="P128" s="57">
        <f>[3]Hoja1!AC122</f>
        <v>0</v>
      </c>
      <c r="Q128" s="58">
        <f>[3]Hoja1!AB122</f>
        <v>0</v>
      </c>
      <c r="R128" s="59">
        <v>4809</v>
      </c>
      <c r="S128" s="58">
        <v>45191</v>
      </c>
    </row>
    <row r="129" spans="1:19" ht="17.25" customHeight="1">
      <c r="A129" s="53">
        <v>122</v>
      </c>
      <c r="B129" s="54" t="str">
        <f>[3]Hoja1!G123</f>
        <v xml:space="preserve">17.1-DPTO. DE ASESORIA CONST. MNCPLS                                            </v>
      </c>
      <c r="C129" s="16" t="s">
        <v>2036</v>
      </c>
      <c r="D129" s="54" t="str">
        <f>[3]Hoja1!H123</f>
        <v xml:space="preserve">INGENIERO                               </v>
      </c>
      <c r="E129" s="55" t="s">
        <v>1915</v>
      </c>
      <c r="F129" s="54" t="str">
        <f>[3]Hoja1!AH123</f>
        <v xml:space="preserve">Femenino  </v>
      </c>
      <c r="G129" s="54" t="str">
        <f>[3]Hoja1!AI123</f>
        <v xml:space="preserve"> 1/09/2024</v>
      </c>
      <c r="H129" s="54" t="str">
        <f>[3]Hoja1!AJ123</f>
        <v xml:space="preserve"> 1/03/2025</v>
      </c>
      <c r="I129" s="56">
        <f>[3]Hoja1!K123</f>
        <v>55000</v>
      </c>
      <c r="J129" s="57">
        <f>[3]Hoja1!U123</f>
        <v>2559.6799999999998</v>
      </c>
      <c r="K129" s="57">
        <f>[3]Hoja1!V123</f>
        <v>1578.5</v>
      </c>
      <c r="L129" s="56">
        <f>[3]Hoja1!W123</f>
        <v>1672</v>
      </c>
      <c r="M129" s="57">
        <f>[3]Hoja1!X123</f>
        <v>0</v>
      </c>
      <c r="N129" s="57">
        <f>[3]Hoja1!Y123</f>
        <v>0</v>
      </c>
      <c r="O129" s="57">
        <f>[3]Hoja1!Z123</f>
        <v>0</v>
      </c>
      <c r="P129" s="57">
        <f>[3]Hoja1!AC123</f>
        <v>0</v>
      </c>
      <c r="Q129" s="58">
        <f>[3]Hoja1!AB123</f>
        <v>0</v>
      </c>
      <c r="R129" s="59">
        <v>5810.18</v>
      </c>
      <c r="S129" s="58">
        <v>49189.82</v>
      </c>
    </row>
    <row r="130" spans="1:19" ht="17.25" customHeight="1">
      <c r="A130" s="53">
        <v>123</v>
      </c>
      <c r="B130" s="54" t="str">
        <f>[3]Hoja1!G124</f>
        <v xml:space="preserve">17.1.1-SECCION DE TOPOGRAFIA                                                    </v>
      </c>
      <c r="C130" s="16" t="s">
        <v>2037</v>
      </c>
      <c r="D130" s="54" t="str">
        <f>[3]Hoja1!H124</f>
        <v xml:space="preserve">TOPOGRAFO                               </v>
      </c>
      <c r="E130" s="55" t="s">
        <v>1915</v>
      </c>
      <c r="F130" s="54" t="str">
        <f>[3]Hoja1!AH124</f>
        <v xml:space="preserve">Masculino </v>
      </c>
      <c r="G130" s="54" t="str">
        <f>[3]Hoja1!AI124</f>
        <v xml:space="preserve"> 1/09/2024</v>
      </c>
      <c r="H130" s="54" t="str">
        <f>[3]Hoja1!AJ124</f>
        <v xml:space="preserve"> 1/03/2025</v>
      </c>
      <c r="I130" s="56">
        <f>[3]Hoja1!K124</f>
        <v>46000</v>
      </c>
      <c r="J130" s="57">
        <f>[3]Hoja1!U124</f>
        <v>1289.46</v>
      </c>
      <c r="K130" s="57">
        <f>[3]Hoja1!V124</f>
        <v>1320.2</v>
      </c>
      <c r="L130" s="56">
        <f>[3]Hoja1!W124</f>
        <v>1398.4</v>
      </c>
      <c r="M130" s="57">
        <f>[3]Hoja1!X124</f>
        <v>0</v>
      </c>
      <c r="N130" s="57">
        <f>[3]Hoja1!Y124</f>
        <v>0</v>
      </c>
      <c r="O130" s="57">
        <f>[3]Hoja1!Z124</f>
        <v>0</v>
      </c>
      <c r="P130" s="57">
        <f>[3]Hoja1!AC124</f>
        <v>0</v>
      </c>
      <c r="Q130" s="58">
        <f>[3]Hoja1!AB124</f>
        <v>0</v>
      </c>
      <c r="R130" s="59">
        <v>4008.06</v>
      </c>
      <c r="S130" s="58">
        <v>41991.94</v>
      </c>
    </row>
    <row r="131" spans="1:19" ht="17.25" customHeight="1">
      <c r="A131" s="53">
        <v>124</v>
      </c>
      <c r="B131" s="54" t="str">
        <f>[3]Hoja1!G125</f>
        <v xml:space="preserve">17.2-DPTO. DE PLANEAMIENTO URBANO                                               </v>
      </c>
      <c r="C131" s="16" t="s">
        <v>2038</v>
      </c>
      <c r="D131" s="54" t="str">
        <f>[3]Hoja1!H125</f>
        <v xml:space="preserve">COORDINADOR(A)                          </v>
      </c>
      <c r="E131" s="55" t="s">
        <v>1915</v>
      </c>
      <c r="F131" s="54" t="str">
        <f>[3]Hoja1!AH125</f>
        <v xml:space="preserve">Femenino  </v>
      </c>
      <c r="G131" s="54" t="str">
        <f>[3]Hoja1!AI125</f>
        <v xml:space="preserve"> 1/11/2024</v>
      </c>
      <c r="H131" s="54" t="str">
        <f>[3]Hoja1!AJ125</f>
        <v xml:space="preserve"> 1/05/2025</v>
      </c>
      <c r="I131" s="56">
        <f>[3]Hoja1!K125</f>
        <v>85000</v>
      </c>
      <c r="J131" s="57">
        <f>[3]Hoja1!U125</f>
        <v>8577.06</v>
      </c>
      <c r="K131" s="57">
        <f>[3]Hoja1!V125</f>
        <v>2439.5</v>
      </c>
      <c r="L131" s="56">
        <f>[3]Hoja1!W125</f>
        <v>2584</v>
      </c>
      <c r="M131" s="57">
        <f>[3]Hoja1!X125</f>
        <v>0</v>
      </c>
      <c r="N131" s="57">
        <f>[3]Hoja1!Y125</f>
        <v>0</v>
      </c>
      <c r="O131" s="57">
        <f>[3]Hoja1!Z125</f>
        <v>0</v>
      </c>
      <c r="P131" s="57">
        <f>[3]Hoja1!AC125</f>
        <v>0</v>
      </c>
      <c r="Q131" s="58">
        <f>[3]Hoja1!AB125</f>
        <v>0</v>
      </c>
      <c r="R131" s="59">
        <v>13600.56</v>
      </c>
      <c r="S131" s="58">
        <v>71399.44</v>
      </c>
    </row>
    <row r="132" spans="1:19" ht="17.25" customHeight="1">
      <c r="A132" s="53">
        <v>125</v>
      </c>
      <c r="B132" s="54" t="str">
        <f>[3]Hoja1!G126</f>
        <v>27-DEPARTAMENTO DE DESARROLLO DE SISTEMAS DE INFORMACION DE LA GESTION MUNICIPAL</v>
      </c>
      <c r="C132" s="16" t="s">
        <v>2039</v>
      </c>
      <c r="D132" s="54" t="str">
        <f>[3]Hoja1!H126</f>
        <v xml:space="preserve">ENCARGADO(A)                            </v>
      </c>
      <c r="E132" s="55" t="s">
        <v>1915</v>
      </c>
      <c r="F132" s="54" t="str">
        <f>[3]Hoja1!AH126</f>
        <v xml:space="preserve">Masculino </v>
      </c>
      <c r="G132" s="54" t="str">
        <f>[3]Hoja1!AI126</f>
        <v xml:space="preserve"> 1/01/2025</v>
      </c>
      <c r="H132" s="54" t="str">
        <f>[3]Hoja1!AJ126</f>
        <v xml:space="preserve"> 1/07/2025</v>
      </c>
      <c r="I132" s="56">
        <f>[3]Hoja1!K126</f>
        <v>130000</v>
      </c>
      <c r="J132" s="57">
        <f>[3]Hoja1!U126</f>
        <v>19162.189999999999</v>
      </c>
      <c r="K132" s="57">
        <f>[3]Hoja1!V126</f>
        <v>3731</v>
      </c>
      <c r="L132" s="56">
        <f>[3]Hoja1!W126</f>
        <v>3952</v>
      </c>
      <c r="M132" s="57">
        <f>[3]Hoja1!X126</f>
        <v>0</v>
      </c>
      <c r="N132" s="57">
        <f>[3]Hoja1!Y126</f>
        <v>0</v>
      </c>
      <c r="O132" s="57">
        <f>[3]Hoja1!Z126</f>
        <v>0</v>
      </c>
      <c r="P132" s="57">
        <f>[3]Hoja1!AC126</f>
        <v>0</v>
      </c>
      <c r="Q132" s="58">
        <f>[3]Hoja1!AB126</f>
        <v>0</v>
      </c>
      <c r="R132" s="59">
        <v>26845.19</v>
      </c>
      <c r="S132" s="58">
        <v>103154.81</v>
      </c>
    </row>
    <row r="133" spans="1:19" ht="17.25" customHeight="1">
      <c r="A133" s="125"/>
      <c r="B133" s="125"/>
      <c r="C133" s="125"/>
      <c r="D133" s="125"/>
      <c r="E133" s="125"/>
      <c r="F133" s="125"/>
      <c r="G133" s="125"/>
      <c r="H133" s="125"/>
      <c r="I133" s="62">
        <f t="shared" ref="I133:P133" si="0">SUM(I8:I132)</f>
        <v>6834000</v>
      </c>
      <c r="J133" s="62">
        <f t="shared" si="0"/>
        <v>366833.55999999976</v>
      </c>
      <c r="K133" s="62">
        <f t="shared" si="0"/>
        <v>196135.8</v>
      </c>
      <c r="L133" s="62">
        <f t="shared" si="0"/>
        <v>207753.59999999995</v>
      </c>
      <c r="M133" s="62">
        <f t="shared" si="0"/>
        <v>10292.759999999998</v>
      </c>
      <c r="N133" s="62">
        <f t="shared" si="0"/>
        <v>9891.6899999999987</v>
      </c>
      <c r="O133" s="62">
        <f t="shared" si="0"/>
        <v>123571.36000000002</v>
      </c>
      <c r="P133" s="63">
        <f t="shared" si="0"/>
        <v>0</v>
      </c>
      <c r="Q133" s="64">
        <f>SUM(Q8:Q132)</f>
        <v>0</v>
      </c>
      <c r="R133" s="62">
        <f>SUM(R8:R132)</f>
        <v>914928.77000000072</v>
      </c>
      <c r="S133" s="62">
        <f>SUM(S8:S132)</f>
        <v>5919071.2300000023</v>
      </c>
    </row>
    <row r="134" spans="1:19">
      <c r="J134" s="5"/>
      <c r="K134" s="5"/>
      <c r="L134" s="2"/>
      <c r="R134" s="5"/>
      <c r="S134" s="5"/>
    </row>
    <row r="135" spans="1:19">
      <c r="L135" s="2"/>
    </row>
    <row r="136" spans="1:19">
      <c r="L136" s="2"/>
    </row>
    <row r="137" spans="1:19">
      <c r="C137" s="65"/>
      <c r="K137" s="65"/>
      <c r="L137" s="65"/>
      <c r="M137" s="66"/>
    </row>
    <row r="138" spans="1:19">
      <c r="C138" s="67" t="s">
        <v>1897</v>
      </c>
      <c r="L138" s="67" t="s">
        <v>2040</v>
      </c>
    </row>
    <row r="139" spans="1:19">
      <c r="C139" s="67" t="s">
        <v>1899</v>
      </c>
      <c r="L139" s="67" t="s">
        <v>2041</v>
      </c>
    </row>
    <row r="140" spans="1:19">
      <c r="E140" s="2"/>
    </row>
    <row r="141" spans="1:19">
      <c r="D141" s="68"/>
      <c r="E141" s="2"/>
    </row>
    <row r="142" spans="1:19">
      <c r="D142" s="68"/>
      <c r="E142" s="2"/>
      <c r="I142" s="28"/>
      <c r="J142" s="29"/>
      <c r="N142" s="28"/>
      <c r="O142" s="28"/>
      <c r="P142" s="28"/>
      <c r="Q142" s="28"/>
    </row>
    <row r="143" spans="1:19">
      <c r="D143" s="69"/>
      <c r="E143" s="2"/>
      <c r="H143" s="68"/>
      <c r="I143" s="28"/>
      <c r="J143" s="70"/>
      <c r="K143" s="70"/>
      <c r="L143" s="70"/>
    </row>
    <row r="144" spans="1:19">
      <c r="D144" s="69"/>
      <c r="E144" s="2"/>
      <c r="H144" s="68"/>
      <c r="I144" s="28"/>
      <c r="J144" s="70"/>
      <c r="K144" s="70"/>
      <c r="L144" s="70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</sheetData>
  <mergeCells count="23"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133:H133"/>
    <mergeCell ref="N6:N7"/>
    <mergeCell ref="O6:O7"/>
    <mergeCell ref="P6:P7"/>
    <mergeCell ref="Q6:Q7"/>
  </mergeCells>
  <pageMargins left="0.3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DCA9-8B2A-4492-8B2A-2765ACFC0344}">
  <dimension ref="A1:AX297"/>
  <sheetViews>
    <sheetView workbookViewId="0">
      <selection activeCell="A27" sqref="A27:F27"/>
    </sheetView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10.33203125" customWidth="1"/>
    <col min="7" max="7" width="11.5546875" customWidth="1"/>
    <col min="8" max="8" width="11.44140625" bestFit="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86" customWidth="1"/>
    <col min="15" max="15" width="10.109375" customWidth="1"/>
    <col min="16" max="16" width="12" customWidth="1"/>
  </cols>
  <sheetData>
    <row r="1" spans="1:16" ht="25.5" customHeight="1">
      <c r="B1" s="145" t="s">
        <v>1882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5" customHeight="1">
      <c r="B2" s="146" t="s">
        <v>1883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5" customHeight="1">
      <c r="B3" s="6"/>
      <c r="C3" s="71"/>
      <c r="D3" s="72"/>
      <c r="E3" s="73"/>
      <c r="F3" s="74"/>
      <c r="G3" s="74"/>
      <c r="H3" s="7"/>
      <c r="I3" s="43"/>
      <c r="J3" s="43"/>
      <c r="K3" s="43"/>
      <c r="L3" s="43"/>
      <c r="M3" s="43"/>
      <c r="N3" s="43"/>
      <c r="O3" s="43"/>
      <c r="P3" s="43"/>
    </row>
    <row r="4" spans="1:16" ht="15" customHeight="1">
      <c r="B4" s="146" t="s">
        <v>2042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15" customHeight="1">
      <c r="B5" s="146" t="s">
        <v>1904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7" spans="1:16" s="21" customFormat="1" ht="48" customHeight="1">
      <c r="A7" s="75" t="s">
        <v>1885</v>
      </c>
      <c r="B7" s="76" t="s">
        <v>1886</v>
      </c>
      <c r="C7" s="75" t="s">
        <v>1887</v>
      </c>
      <c r="D7" s="77" t="s">
        <v>1888</v>
      </c>
      <c r="E7" s="77" t="s">
        <v>1889</v>
      </c>
      <c r="F7" s="77" t="s">
        <v>30</v>
      </c>
      <c r="G7" s="78" t="s">
        <v>1890</v>
      </c>
      <c r="H7" s="75" t="s">
        <v>17</v>
      </c>
      <c r="I7" s="75" t="s">
        <v>18</v>
      </c>
      <c r="J7" s="75" t="s">
        <v>19</v>
      </c>
      <c r="K7" s="77" t="s">
        <v>1891</v>
      </c>
      <c r="L7" s="77" t="s">
        <v>2043</v>
      </c>
      <c r="M7" s="77" t="s">
        <v>1893</v>
      </c>
      <c r="N7" s="77" t="s">
        <v>1894</v>
      </c>
      <c r="O7" s="77" t="s">
        <v>27</v>
      </c>
      <c r="P7" s="79" t="s">
        <v>1896</v>
      </c>
    </row>
    <row r="8" spans="1:16" s="21" customFormat="1" ht="13.8">
      <c r="A8" s="80">
        <v>1</v>
      </c>
      <c r="B8" s="80" t="str">
        <f>[4]Hoja1!G2</f>
        <v xml:space="preserve">10.4-DPTO. DE PROG. ESP. PARA LOS GOB. LOC.                                     </v>
      </c>
      <c r="C8" s="80" t="s">
        <v>2044</v>
      </c>
      <c r="D8" s="80" t="str">
        <f>[4]Hoja1!H2</f>
        <v xml:space="preserve">ASISTENTE TECNICO DE EQUIPOS DE CAMPO   </v>
      </c>
      <c r="E8" s="81" t="s">
        <v>1915</v>
      </c>
      <c r="F8" s="80" t="s">
        <v>41</v>
      </c>
      <c r="G8" s="82">
        <v>125000</v>
      </c>
      <c r="H8" s="82">
        <f>[4]Hoja1!U2</f>
        <v>17986.060000000001</v>
      </c>
      <c r="I8" s="82">
        <f>[4]Hoja1!V2</f>
        <v>3587.5</v>
      </c>
      <c r="J8" s="82">
        <v>3800</v>
      </c>
      <c r="K8" s="82">
        <f>[4]Hoja1!X2</f>
        <v>0</v>
      </c>
      <c r="L8" s="82">
        <f>[4]Hoja1!Y2</f>
        <v>0</v>
      </c>
      <c r="M8" s="82">
        <f>[4]Hoja1!Z2</f>
        <v>0</v>
      </c>
      <c r="N8" s="82">
        <f>[4]Hoja1!AB2</f>
        <v>0</v>
      </c>
      <c r="O8" s="82">
        <f>[4]Hoja1!AE2</f>
        <v>25373.56</v>
      </c>
      <c r="P8" s="82">
        <v>99626.44</v>
      </c>
    </row>
    <row r="9" spans="1:16" s="21" customFormat="1" ht="13.8">
      <c r="A9" s="80">
        <v>2</v>
      </c>
      <c r="B9" s="80" t="str">
        <f>[4]Hoja1!G3</f>
        <v xml:space="preserve">10.4-DPTO. DE PROG. ESP. PARA LOS GOB. LOC.                                     </v>
      </c>
      <c r="C9" s="80" t="s">
        <v>2045</v>
      </c>
      <c r="D9" s="80" t="str">
        <f>[4]Hoja1!H3</f>
        <v xml:space="preserve">ASISTENTE TECNICO DE EQUIPOS DE CAMPO   </v>
      </c>
      <c r="E9" s="81" t="s">
        <v>1915</v>
      </c>
      <c r="F9" s="80" t="s">
        <v>41</v>
      </c>
      <c r="G9" s="82">
        <v>125000</v>
      </c>
      <c r="H9" s="82">
        <f>[4]Hoja1!U3</f>
        <v>17986.060000000001</v>
      </c>
      <c r="I9" s="82">
        <f>[4]Hoja1!V3</f>
        <v>3587.5</v>
      </c>
      <c r="J9" s="82">
        <v>3800</v>
      </c>
      <c r="K9" s="82">
        <f>[4]Hoja1!X3</f>
        <v>0</v>
      </c>
      <c r="L9" s="82">
        <f>[4]Hoja1!Y3</f>
        <v>0</v>
      </c>
      <c r="M9" s="82">
        <f>[4]Hoja1!Z3</f>
        <v>0</v>
      </c>
      <c r="N9" s="82">
        <f>[4]Hoja1!AB3</f>
        <v>0</v>
      </c>
      <c r="O9" s="82">
        <f>[4]Hoja1!AE3</f>
        <v>25373.56</v>
      </c>
      <c r="P9" s="82">
        <v>99626.44</v>
      </c>
    </row>
    <row r="10" spans="1:16" s="21" customFormat="1" ht="13.8">
      <c r="A10" s="80">
        <v>3</v>
      </c>
      <c r="B10" s="80" t="str">
        <f>[4]Hoja1!G4</f>
        <v xml:space="preserve">10.4-DPTO. DE PROG. ESP. PARA LOS GOB. LOC.                                     </v>
      </c>
      <c r="C10" s="80" t="s">
        <v>2046</v>
      </c>
      <c r="D10" s="80" t="str">
        <f>[4]Hoja1!H4</f>
        <v xml:space="preserve">ASISTENTE TECNICO DE EQUIPOS DE CAMPO   </v>
      </c>
      <c r="E10" s="81" t="s">
        <v>1915</v>
      </c>
      <c r="F10" s="80" t="s">
        <v>48</v>
      </c>
      <c r="G10" s="82">
        <v>125000</v>
      </c>
      <c r="H10" s="82">
        <f>[4]Hoja1!U4</f>
        <v>17986.060000000001</v>
      </c>
      <c r="I10" s="82">
        <f>[4]Hoja1!V4</f>
        <v>3587.5</v>
      </c>
      <c r="J10" s="82">
        <v>3800</v>
      </c>
      <c r="K10" s="82">
        <f>[4]Hoja1!X4</f>
        <v>0</v>
      </c>
      <c r="L10" s="82">
        <f>[4]Hoja1!Y4</f>
        <v>0</v>
      </c>
      <c r="M10" s="82">
        <f>[4]Hoja1!Z4</f>
        <v>0</v>
      </c>
      <c r="N10" s="82">
        <f>[4]Hoja1!AB4</f>
        <v>0</v>
      </c>
      <c r="O10" s="82">
        <f>[4]Hoja1!AE4</f>
        <v>25373.56</v>
      </c>
      <c r="P10" s="82">
        <v>99626.44</v>
      </c>
    </row>
    <row r="11" spans="1:16" s="21" customFormat="1" ht="13.8">
      <c r="A11" s="80">
        <v>4</v>
      </c>
      <c r="B11" s="80" t="str">
        <f>[4]Hoja1!G5</f>
        <v xml:space="preserve">10.4-DPTO. DE PROG. ESP. PARA LOS GOB. LOC.                                     </v>
      </c>
      <c r="C11" s="80" t="s">
        <v>2047</v>
      </c>
      <c r="D11" s="80" t="str">
        <f>[4]Hoja1!H5</f>
        <v xml:space="preserve">ASISTENTE TECNICO DE EQUIPOS DE CAMPO   </v>
      </c>
      <c r="E11" s="81" t="s">
        <v>1915</v>
      </c>
      <c r="F11" s="80" t="s">
        <v>41</v>
      </c>
      <c r="G11" s="82">
        <v>125000</v>
      </c>
      <c r="H11" s="82">
        <f>[4]Hoja1!U5</f>
        <v>17986.060000000001</v>
      </c>
      <c r="I11" s="82">
        <f>[4]Hoja1!V5</f>
        <v>3587.5</v>
      </c>
      <c r="J11" s="82">
        <v>3800</v>
      </c>
      <c r="K11" s="82">
        <f>[4]Hoja1!X5</f>
        <v>0</v>
      </c>
      <c r="L11" s="82">
        <f>[4]Hoja1!Y5</f>
        <v>0</v>
      </c>
      <c r="M11" s="82">
        <f>[4]Hoja1!Z5</f>
        <v>0</v>
      </c>
      <c r="N11" s="82">
        <f>[4]Hoja1!AB5</f>
        <v>0</v>
      </c>
      <c r="O11" s="82">
        <f>[4]Hoja1!AE5</f>
        <v>25373.56</v>
      </c>
      <c r="P11" s="82">
        <v>99626.44</v>
      </c>
    </row>
    <row r="12" spans="1:16" s="21" customFormat="1" ht="13.8">
      <c r="A12" s="80">
        <v>5</v>
      </c>
      <c r="B12" s="80" t="str">
        <f>[4]Hoja1!G6</f>
        <v xml:space="preserve">10.4-DPTO. DE PROG. ESP. PARA LOS GOB. LOC.                                     </v>
      </c>
      <c r="C12" s="80" t="s">
        <v>2048</v>
      </c>
      <c r="D12" s="80" t="str">
        <f>[4]Hoja1!H6</f>
        <v xml:space="preserve">ASISTENTE TECNICO DE EQUIPOS DE CAMPO   </v>
      </c>
      <c r="E12" s="81" t="s">
        <v>1915</v>
      </c>
      <c r="F12" s="80" t="s">
        <v>41</v>
      </c>
      <c r="G12" s="82">
        <v>125000</v>
      </c>
      <c r="H12" s="82">
        <f>[4]Hoja1!U6</f>
        <v>17986.060000000001</v>
      </c>
      <c r="I12" s="82">
        <f>[4]Hoja1!V6</f>
        <v>3587.5</v>
      </c>
      <c r="J12" s="82">
        <v>3800</v>
      </c>
      <c r="K12" s="82">
        <f>[4]Hoja1!X6</f>
        <v>0</v>
      </c>
      <c r="L12" s="82">
        <f>[4]Hoja1!Y6</f>
        <v>0</v>
      </c>
      <c r="M12" s="82">
        <f>[4]Hoja1!Z6</f>
        <v>0</v>
      </c>
      <c r="N12" s="82">
        <f>[4]Hoja1!AB6</f>
        <v>0</v>
      </c>
      <c r="O12" s="82">
        <f>[4]Hoja1!AE6</f>
        <v>25373.56</v>
      </c>
      <c r="P12" s="82">
        <v>99626.44</v>
      </c>
    </row>
    <row r="13" spans="1:16" s="21" customFormat="1" ht="13.8">
      <c r="A13" s="80">
        <v>6</v>
      </c>
      <c r="B13" s="80" t="str">
        <f>[4]Hoja1!G7</f>
        <v xml:space="preserve">10.4-DPTO. DE PROG. ESP. PARA LOS GOB. LOC.                                     </v>
      </c>
      <c r="C13" s="80" t="s">
        <v>2049</v>
      </c>
      <c r="D13" s="80" t="str">
        <f>[4]Hoja1!H7</f>
        <v xml:space="preserve">ASISTENTE TECNICO DE EQUIPOS DE CAMPO   </v>
      </c>
      <c r="E13" s="81" t="s">
        <v>1915</v>
      </c>
      <c r="F13" s="80" t="s">
        <v>48</v>
      </c>
      <c r="G13" s="82">
        <v>125000</v>
      </c>
      <c r="H13" s="82">
        <f>[4]Hoja1!U7</f>
        <v>17986.060000000001</v>
      </c>
      <c r="I13" s="82">
        <f>[4]Hoja1!V7</f>
        <v>3587.5</v>
      </c>
      <c r="J13" s="82">
        <v>3800</v>
      </c>
      <c r="K13" s="82">
        <f>[4]Hoja1!X7</f>
        <v>0</v>
      </c>
      <c r="L13" s="82">
        <f>[4]Hoja1!Y7</f>
        <v>0</v>
      </c>
      <c r="M13" s="82">
        <f>[4]Hoja1!Z7</f>
        <v>0</v>
      </c>
      <c r="N13" s="82">
        <f>[4]Hoja1!AB7</f>
        <v>0</v>
      </c>
      <c r="O13" s="82">
        <f>[4]Hoja1!AE7</f>
        <v>25373.56</v>
      </c>
      <c r="P13" s="82">
        <v>99626.44</v>
      </c>
    </row>
    <row r="14" spans="1:16" s="21" customFormat="1" ht="13.8">
      <c r="A14" s="80">
        <v>7</v>
      </c>
      <c r="B14" s="80" t="str">
        <f>[4]Hoja1!G8</f>
        <v xml:space="preserve">10.4-DPTO. DE PROG. ESP. PARA LOS GOB. LOC.                                     </v>
      </c>
      <c r="C14" s="80" t="s">
        <v>2050</v>
      </c>
      <c r="D14" s="80" t="str">
        <f>[4]Hoja1!H8</f>
        <v xml:space="preserve">ASISTENTE TECNICO DE EQUIPOS DE CAMPO   </v>
      </c>
      <c r="E14" s="81" t="s">
        <v>1915</v>
      </c>
      <c r="F14" s="80" t="s">
        <v>48</v>
      </c>
      <c r="G14" s="82">
        <v>125000</v>
      </c>
      <c r="H14" s="82">
        <f>[4]Hoja1!U8</f>
        <v>17986.060000000001</v>
      </c>
      <c r="I14" s="82">
        <f>[4]Hoja1!V8</f>
        <v>3587.5</v>
      </c>
      <c r="J14" s="82">
        <v>3800</v>
      </c>
      <c r="K14" s="82">
        <f>[4]Hoja1!X8</f>
        <v>0</v>
      </c>
      <c r="L14" s="82">
        <f>[4]Hoja1!Y8</f>
        <v>0</v>
      </c>
      <c r="M14" s="82">
        <f>[4]Hoja1!Z8</f>
        <v>0</v>
      </c>
      <c r="N14" s="82">
        <f>[4]Hoja1!AB8</f>
        <v>0</v>
      </c>
      <c r="O14" s="82">
        <f>[4]Hoja1!AE8</f>
        <v>25373.56</v>
      </c>
      <c r="P14" s="82">
        <v>99626.44</v>
      </c>
    </row>
    <row r="15" spans="1:16" s="21" customFormat="1" ht="13.8">
      <c r="A15" s="80">
        <v>8</v>
      </c>
      <c r="B15" s="80" t="str">
        <f>[4]Hoja1!G9</f>
        <v xml:space="preserve">10.4-DPTO. DE PROG. ESP. PARA LOS GOB. LOC.                                     </v>
      </c>
      <c r="C15" s="80" t="s">
        <v>2051</v>
      </c>
      <c r="D15" s="80" t="str">
        <f>[4]Hoja1!H9</f>
        <v xml:space="preserve">SUB-COORD.DE EQUIPOS DE CAMPO           </v>
      </c>
      <c r="E15" s="81" t="s">
        <v>1915</v>
      </c>
      <c r="F15" s="80" t="s">
        <v>41</v>
      </c>
      <c r="G15" s="82">
        <v>140000</v>
      </c>
      <c r="H15" s="82">
        <f>[4]Hoja1!U9</f>
        <v>21514.44</v>
      </c>
      <c r="I15" s="82">
        <f>[4]Hoja1!V9</f>
        <v>4018</v>
      </c>
      <c r="J15" s="82">
        <v>4256</v>
      </c>
      <c r="K15" s="82">
        <f>[4]Hoja1!X9</f>
        <v>0</v>
      </c>
      <c r="L15" s="82">
        <f>[4]Hoja1!Y9</f>
        <v>0</v>
      </c>
      <c r="M15" s="82">
        <f>[4]Hoja1!Z9</f>
        <v>0</v>
      </c>
      <c r="N15" s="82">
        <f>[4]Hoja1!AB9</f>
        <v>0</v>
      </c>
      <c r="O15" s="82">
        <f>[4]Hoja1!AE9</f>
        <v>29788.44</v>
      </c>
      <c r="P15" s="82">
        <v>110211.56</v>
      </c>
    </row>
    <row r="16" spans="1:16" s="21" customFormat="1" ht="13.8">
      <c r="A16" s="80">
        <v>9</v>
      </c>
      <c r="B16" s="80" t="str">
        <f>[4]Hoja1!G10</f>
        <v xml:space="preserve">10.4-DPTO. DE PROG. ESP. PARA LOS GOB. LOC.                                     </v>
      </c>
      <c r="C16" s="80" t="s">
        <v>2052</v>
      </c>
      <c r="D16" s="80" t="str">
        <f>[4]Hoja1!H10</f>
        <v xml:space="preserve">ASISTENTE TECNICO DE EQUIPOS DE CAMPO   </v>
      </c>
      <c r="E16" s="81" t="s">
        <v>1915</v>
      </c>
      <c r="F16" s="80" t="s">
        <v>41</v>
      </c>
      <c r="G16" s="82">
        <v>125000</v>
      </c>
      <c r="H16" s="82">
        <f>[4]Hoja1!U10</f>
        <v>17986.060000000001</v>
      </c>
      <c r="I16" s="82">
        <f>[4]Hoja1!V10</f>
        <v>3587.5</v>
      </c>
      <c r="J16" s="82">
        <v>3800</v>
      </c>
      <c r="K16" s="82">
        <f>[4]Hoja1!X10</f>
        <v>0</v>
      </c>
      <c r="L16" s="82">
        <f>[4]Hoja1!Y10</f>
        <v>0</v>
      </c>
      <c r="M16" s="82">
        <f>[4]Hoja1!Z10</f>
        <v>0</v>
      </c>
      <c r="N16" s="82">
        <f>[4]Hoja1!AB10</f>
        <v>0</v>
      </c>
      <c r="O16" s="82">
        <f>[4]Hoja1!AE10</f>
        <v>25373.56</v>
      </c>
      <c r="P16" s="82">
        <v>99626.44</v>
      </c>
    </row>
    <row r="17" spans="1:50" s="21" customFormat="1" ht="13.8">
      <c r="A17" s="80">
        <v>10</v>
      </c>
      <c r="B17" s="80" t="str">
        <f>[4]Hoja1!G11</f>
        <v xml:space="preserve">10.4-DPTO. DE PROG. ESP. PARA LOS GOB. LOC.                                     </v>
      </c>
      <c r="C17" s="80" t="s">
        <v>2053</v>
      </c>
      <c r="D17" s="80" t="str">
        <f>[4]Hoja1!H11</f>
        <v xml:space="preserve">ASISTENTE TECNICO DE EQUIPOS DE CAMPO   </v>
      </c>
      <c r="E17" s="81" t="s">
        <v>1915</v>
      </c>
      <c r="F17" s="80" t="s">
        <v>48</v>
      </c>
      <c r="G17" s="82">
        <v>125000</v>
      </c>
      <c r="H17" s="82">
        <f>[4]Hoja1!U11</f>
        <v>17986.060000000001</v>
      </c>
      <c r="I17" s="82">
        <f>[4]Hoja1!V11</f>
        <v>3587.5</v>
      </c>
      <c r="J17" s="82">
        <v>3800</v>
      </c>
      <c r="K17" s="82">
        <f>[4]Hoja1!X11</f>
        <v>0</v>
      </c>
      <c r="L17" s="82">
        <f>[4]Hoja1!Y11</f>
        <v>0</v>
      </c>
      <c r="M17" s="82">
        <f>[4]Hoja1!Z11</f>
        <v>0</v>
      </c>
      <c r="N17" s="82">
        <f>[4]Hoja1!AB11</f>
        <v>0</v>
      </c>
      <c r="O17" s="82">
        <f>[4]Hoja1!AE11</f>
        <v>25373.56</v>
      </c>
      <c r="P17" s="82">
        <v>99626.44</v>
      </c>
    </row>
    <row r="18" spans="1:50" s="21" customFormat="1" ht="13.8">
      <c r="A18" s="80">
        <v>11</v>
      </c>
      <c r="B18" s="80" t="str">
        <f>[4]Hoja1!G12</f>
        <v xml:space="preserve">10.4-DPTO. DE PROG. ESP. PARA LOS GOB. LOC.                                     </v>
      </c>
      <c r="C18" s="80" t="s">
        <v>2054</v>
      </c>
      <c r="D18" s="80" t="str">
        <f>[4]Hoja1!H12</f>
        <v xml:space="preserve">ASISTENTE DE GABINETE                   </v>
      </c>
      <c r="E18" s="81" t="s">
        <v>1915</v>
      </c>
      <c r="F18" s="80" t="s">
        <v>48</v>
      </c>
      <c r="G18" s="82">
        <v>38000</v>
      </c>
      <c r="H18" s="82">
        <f>[4]Hoja1!U12</f>
        <v>160.38</v>
      </c>
      <c r="I18" s="82">
        <f>[4]Hoja1!V12</f>
        <v>1090.5999999999999</v>
      </c>
      <c r="J18" s="82">
        <v>1155.2</v>
      </c>
      <c r="K18" s="82">
        <f>[4]Hoja1!X12</f>
        <v>0</v>
      </c>
      <c r="L18" s="82">
        <f>[4]Hoja1!Y12</f>
        <v>0</v>
      </c>
      <c r="M18" s="82">
        <f>[4]Hoja1!Z12</f>
        <v>0</v>
      </c>
      <c r="N18" s="82">
        <f>[4]Hoja1!AB12</f>
        <v>0</v>
      </c>
      <c r="O18" s="82">
        <f>[4]Hoja1!AE12</f>
        <v>2406.1799999999998</v>
      </c>
      <c r="P18" s="82">
        <v>35593.82</v>
      </c>
    </row>
    <row r="19" spans="1:50" s="21" customFormat="1" ht="13.8">
      <c r="A19" s="80">
        <v>12</v>
      </c>
      <c r="B19" s="80" t="str">
        <f>[4]Hoja1!G13</f>
        <v xml:space="preserve">10.4-DPTO. DE PROG. ESP. PARA LOS GOB. LOC.                                     </v>
      </c>
      <c r="C19" s="80" t="s">
        <v>2055</v>
      </c>
      <c r="D19" s="80" t="str">
        <f>[4]Hoja1!H13</f>
        <v xml:space="preserve">ASISTENTE TECNICO DE EQUIPOS DE CAMPO   </v>
      </c>
      <c r="E19" s="81" t="s">
        <v>1915</v>
      </c>
      <c r="F19" s="80" t="s">
        <v>41</v>
      </c>
      <c r="G19" s="82">
        <v>125000</v>
      </c>
      <c r="H19" s="82">
        <f>[4]Hoja1!U13</f>
        <v>17986.060000000001</v>
      </c>
      <c r="I19" s="82">
        <f>[4]Hoja1!V13</f>
        <v>3587.5</v>
      </c>
      <c r="J19" s="82">
        <v>3800</v>
      </c>
      <c r="K19" s="82">
        <f>[4]Hoja1!X13</f>
        <v>0</v>
      </c>
      <c r="L19" s="82">
        <f>[4]Hoja1!Y13</f>
        <v>0</v>
      </c>
      <c r="M19" s="82">
        <f>[4]Hoja1!Z13</f>
        <v>0</v>
      </c>
      <c r="N19" s="82">
        <f>[4]Hoja1!AB13</f>
        <v>0</v>
      </c>
      <c r="O19" s="82">
        <f>[4]Hoja1!AE13</f>
        <v>25373.56</v>
      </c>
      <c r="P19" s="82">
        <v>99626.44</v>
      </c>
    </row>
    <row r="20" spans="1:50" s="21" customFormat="1" ht="13.8">
      <c r="A20" s="80">
        <v>13</v>
      </c>
      <c r="B20" s="80" t="str">
        <f>[4]Hoja1!G14</f>
        <v xml:space="preserve">10.4-DPTO. DE PROG. ESP. PARA LOS GOB. LOC.                                     </v>
      </c>
      <c r="C20" s="80" t="s">
        <v>2056</v>
      </c>
      <c r="D20" s="80" t="str">
        <f>[4]Hoja1!H14</f>
        <v xml:space="preserve">ASISTENTE TECNICO DE EQUIPOS DE CAMPO   </v>
      </c>
      <c r="E20" s="81" t="s">
        <v>1915</v>
      </c>
      <c r="F20" s="80" t="s">
        <v>48</v>
      </c>
      <c r="G20" s="82">
        <v>125000</v>
      </c>
      <c r="H20" s="82">
        <f>[4]Hoja1!U14</f>
        <v>17986.060000000001</v>
      </c>
      <c r="I20" s="82">
        <f>[4]Hoja1!V14</f>
        <v>3587.5</v>
      </c>
      <c r="J20" s="82">
        <v>3800</v>
      </c>
      <c r="K20" s="82">
        <f>[4]Hoja1!X14</f>
        <v>0</v>
      </c>
      <c r="L20" s="82">
        <f>[4]Hoja1!Y14</f>
        <v>0</v>
      </c>
      <c r="M20" s="82">
        <f>[4]Hoja1!Z14</f>
        <v>0</v>
      </c>
      <c r="N20" s="82">
        <f>[4]Hoja1!AB14</f>
        <v>0</v>
      </c>
      <c r="O20" s="82">
        <f>[4]Hoja1!AE14</f>
        <v>25373.56</v>
      </c>
      <c r="P20" s="82">
        <v>99626.44</v>
      </c>
    </row>
    <row r="21" spans="1:50" s="21" customFormat="1" ht="13.8">
      <c r="A21" s="80">
        <v>14</v>
      </c>
      <c r="B21" s="80" t="str">
        <f>[4]Hoja1!G15</f>
        <v xml:space="preserve">10.4-DPTO. DE PROG. ESP. PARA LOS GOB. LOC.                                     </v>
      </c>
      <c r="C21" s="80" t="s">
        <v>2057</v>
      </c>
      <c r="D21" s="80" t="str">
        <f>[4]Hoja1!H15</f>
        <v xml:space="preserve">ASISTENTE TECNICO DE EQUIPOS DE CAMPO   </v>
      </c>
      <c r="E21" s="81" t="s">
        <v>1915</v>
      </c>
      <c r="F21" s="80" t="s">
        <v>41</v>
      </c>
      <c r="G21" s="82">
        <v>125000</v>
      </c>
      <c r="H21" s="82">
        <f>[4]Hoja1!U15</f>
        <v>17986.060000000001</v>
      </c>
      <c r="I21" s="82">
        <f>[4]Hoja1!V15</f>
        <v>3587.5</v>
      </c>
      <c r="J21" s="82">
        <v>3800</v>
      </c>
      <c r="K21" s="82">
        <f>[4]Hoja1!X15</f>
        <v>0</v>
      </c>
      <c r="L21" s="82">
        <f>[4]Hoja1!Y15</f>
        <v>0</v>
      </c>
      <c r="M21" s="82">
        <f>[4]Hoja1!Z15</f>
        <v>0</v>
      </c>
      <c r="N21" s="82">
        <f>[4]Hoja1!AB15</f>
        <v>0</v>
      </c>
      <c r="O21" s="82">
        <f>[4]Hoja1!AE15</f>
        <v>25373.56</v>
      </c>
      <c r="P21" s="82">
        <v>99626.44</v>
      </c>
    </row>
    <row r="22" spans="1:50" s="21" customFormat="1" ht="13.8">
      <c r="A22" s="80">
        <v>15</v>
      </c>
      <c r="B22" s="80" t="str">
        <f>[4]Hoja1!G16</f>
        <v xml:space="preserve">10.4-DPTO. DE PROG. ESP. PARA LOS GOB. LOC.                                     </v>
      </c>
      <c r="C22" s="80" t="s">
        <v>2058</v>
      </c>
      <c r="D22" s="80" t="str">
        <f>[4]Hoja1!H16</f>
        <v xml:space="preserve">CHOFER                                  </v>
      </c>
      <c r="E22" s="81" t="s">
        <v>1915</v>
      </c>
      <c r="F22" s="80" t="s">
        <v>41</v>
      </c>
      <c r="G22" s="82">
        <v>30000</v>
      </c>
      <c r="H22" s="82">
        <f>[4]Hoja1!U16</f>
        <v>0</v>
      </c>
      <c r="I22" s="82">
        <f>[4]Hoja1!V16</f>
        <v>861</v>
      </c>
      <c r="J22" s="82">
        <v>912</v>
      </c>
      <c r="K22" s="82">
        <f>[4]Hoja1!X16</f>
        <v>0</v>
      </c>
      <c r="L22" s="82">
        <f>[4]Hoja1!Y16</f>
        <v>0</v>
      </c>
      <c r="M22" s="82">
        <f>[4]Hoja1!Z16</f>
        <v>0</v>
      </c>
      <c r="N22" s="82">
        <f>[4]Hoja1!AB16</f>
        <v>0</v>
      </c>
      <c r="O22" s="82">
        <f>[4]Hoja1!AE16</f>
        <v>1773</v>
      </c>
      <c r="P22" s="82">
        <v>28227</v>
      </c>
    </row>
    <row r="23" spans="1:50" s="21" customFormat="1" ht="13.8">
      <c r="A23" s="80">
        <v>16</v>
      </c>
      <c r="B23" s="80" t="str">
        <f>[4]Hoja1!G17</f>
        <v xml:space="preserve">10.4-DPTO. DE PROG. ESP. PARA LOS GOB. LOC.                                     </v>
      </c>
      <c r="C23" s="80" t="s">
        <v>2059</v>
      </c>
      <c r="D23" s="80" t="str">
        <f>[4]Hoja1!H17</f>
        <v xml:space="preserve">COORDINADOR DE EQUIPOS                  </v>
      </c>
      <c r="E23" s="81" t="s">
        <v>1915</v>
      </c>
      <c r="F23" s="80" t="s">
        <v>41</v>
      </c>
      <c r="G23" s="82">
        <v>150000</v>
      </c>
      <c r="H23" s="82">
        <f>[4]Hoja1!U17</f>
        <v>23437.82</v>
      </c>
      <c r="I23" s="82">
        <f>[4]Hoja1!V17</f>
        <v>4305</v>
      </c>
      <c r="J23" s="82">
        <v>4560</v>
      </c>
      <c r="K23" s="82">
        <f>[4]Hoja1!X17</f>
        <v>1715.46</v>
      </c>
      <c r="L23" s="82">
        <f>[4]Hoja1!Y17</f>
        <v>0</v>
      </c>
      <c r="M23" s="82">
        <f>[4]Hoja1!Z17</f>
        <v>0</v>
      </c>
      <c r="N23" s="82">
        <f>[4]Hoja1!AB17</f>
        <v>0</v>
      </c>
      <c r="O23" s="82">
        <f>[4]Hoja1!AE17</f>
        <v>34018.28</v>
      </c>
      <c r="P23" s="82">
        <v>115981.72</v>
      </c>
    </row>
    <row r="24" spans="1:50" s="21" customFormat="1" ht="13.8">
      <c r="A24" s="80">
        <v>17</v>
      </c>
      <c r="B24" s="80" t="str">
        <f>[4]Hoja1!G18</f>
        <v xml:space="preserve">10.4-DPTO. DE PROG. ESP. PARA LOS GOB. LOC.                                     </v>
      </c>
      <c r="C24" s="80" t="s">
        <v>2060</v>
      </c>
      <c r="D24" s="80" t="str">
        <f>[4]Hoja1!H18</f>
        <v xml:space="preserve">SUB-COORD.DE EQUIPOS DE CAMPO           </v>
      </c>
      <c r="E24" s="81" t="s">
        <v>1915</v>
      </c>
      <c r="F24" s="80" t="s">
        <v>41</v>
      </c>
      <c r="G24" s="82">
        <v>140000</v>
      </c>
      <c r="H24" s="82">
        <f>[4]Hoja1!U18</f>
        <v>21514.44</v>
      </c>
      <c r="I24" s="82">
        <f>[4]Hoja1!V18</f>
        <v>4018</v>
      </c>
      <c r="J24" s="82">
        <v>4256</v>
      </c>
      <c r="K24" s="82">
        <f>[4]Hoja1!X18</f>
        <v>0</v>
      </c>
      <c r="L24" s="82">
        <f>[4]Hoja1!Y18</f>
        <v>0</v>
      </c>
      <c r="M24" s="82">
        <f>[4]Hoja1!Z18</f>
        <v>0</v>
      </c>
      <c r="N24" s="82">
        <f>[4]Hoja1!AB18</f>
        <v>0</v>
      </c>
      <c r="O24" s="82">
        <f>[4]Hoja1!AE18</f>
        <v>29788.44</v>
      </c>
      <c r="P24" s="82">
        <v>110211.56</v>
      </c>
    </row>
    <row r="25" spans="1:50" s="21" customFormat="1" ht="13.8">
      <c r="A25" s="80">
        <v>18</v>
      </c>
      <c r="B25" s="80" t="str">
        <f>[4]Hoja1!G19</f>
        <v xml:space="preserve">10.4-DPTO. DE PROG. ESP. PARA LOS GOB. LOC.                                     </v>
      </c>
      <c r="C25" s="80" t="s">
        <v>2061</v>
      </c>
      <c r="D25" s="80" t="str">
        <f>[4]Hoja1!H19</f>
        <v xml:space="preserve">SUB-COORD.DE EQUIPOS DE CAMPO           </v>
      </c>
      <c r="E25" s="81" t="s">
        <v>1915</v>
      </c>
      <c r="F25" s="80" t="s">
        <v>41</v>
      </c>
      <c r="G25" s="82">
        <v>140000</v>
      </c>
      <c r="H25" s="82">
        <f>[4]Hoja1!U19</f>
        <v>21514.44</v>
      </c>
      <c r="I25" s="82">
        <f>[4]Hoja1!V19</f>
        <v>4018</v>
      </c>
      <c r="J25" s="82">
        <v>4256</v>
      </c>
      <c r="K25" s="82">
        <f>[4]Hoja1!X19</f>
        <v>0</v>
      </c>
      <c r="L25" s="82">
        <f>[4]Hoja1!Y19</f>
        <v>0</v>
      </c>
      <c r="M25" s="82">
        <f>[4]Hoja1!Z19</f>
        <v>0</v>
      </c>
      <c r="N25" s="82">
        <f>[4]Hoja1!AB19</f>
        <v>0</v>
      </c>
      <c r="O25" s="82">
        <f>[4]Hoja1!AE19</f>
        <v>29788.44</v>
      </c>
      <c r="P25" s="82">
        <v>110211.56</v>
      </c>
    </row>
    <row r="26" spans="1:50" s="21" customFormat="1" ht="13.8">
      <c r="A26" s="80">
        <v>19</v>
      </c>
      <c r="B26" s="80" t="str">
        <f>[4]Hoja1!G20</f>
        <v xml:space="preserve">10.4-DPTO. DE PROG. ESP. PARA LOS GOB. LOC.                                     </v>
      </c>
      <c r="C26" s="80" t="s">
        <v>2062</v>
      </c>
      <c r="D26" s="80" t="str">
        <f>[4]Hoja1!H20</f>
        <v xml:space="preserve">TECNICO AUXILIAR                        </v>
      </c>
      <c r="E26" s="81" t="s">
        <v>1915</v>
      </c>
      <c r="F26" s="80" t="s">
        <v>41</v>
      </c>
      <c r="G26" s="82">
        <v>35000</v>
      </c>
      <c r="H26" s="82">
        <f>[4]Hoja1!U20</f>
        <v>0</v>
      </c>
      <c r="I26" s="82">
        <f>[4]Hoja1!V20</f>
        <v>1004.5</v>
      </c>
      <c r="J26" s="82">
        <v>1064</v>
      </c>
      <c r="K26" s="82">
        <f>[4]Hoja1!X20</f>
        <v>0</v>
      </c>
      <c r="L26" s="82">
        <f>[4]Hoja1!Y20</f>
        <v>0</v>
      </c>
      <c r="M26" s="82">
        <f>[4]Hoja1!Z20</f>
        <v>0</v>
      </c>
      <c r="N26" s="82">
        <f>[4]Hoja1!AB20</f>
        <v>0</v>
      </c>
      <c r="O26" s="82">
        <f>[4]Hoja1!AE20</f>
        <v>2068.5</v>
      </c>
      <c r="P26" s="82">
        <v>32931.5</v>
      </c>
    </row>
    <row r="27" spans="1:50" s="21" customFormat="1" ht="13.2">
      <c r="A27" s="147" t="s">
        <v>2063</v>
      </c>
      <c r="B27" s="147"/>
      <c r="C27" s="147"/>
      <c r="D27" s="147"/>
      <c r="E27" s="147"/>
      <c r="F27" s="147"/>
      <c r="G27" s="83">
        <f t="shared" ref="G27:P27" si="0">SUM(G8:G26)</f>
        <v>2173000</v>
      </c>
      <c r="H27" s="84">
        <f t="shared" si="0"/>
        <v>303974.24</v>
      </c>
      <c r="I27" s="83">
        <f t="shared" si="0"/>
        <v>62365.1</v>
      </c>
      <c r="J27" s="83">
        <f t="shared" si="0"/>
        <v>66059.199999999997</v>
      </c>
      <c r="K27" s="83">
        <f t="shared" si="0"/>
        <v>1715.46</v>
      </c>
      <c r="L27" s="85">
        <f t="shared" si="0"/>
        <v>0</v>
      </c>
      <c r="M27" s="83">
        <f t="shared" si="0"/>
        <v>0</v>
      </c>
      <c r="N27" s="85">
        <f t="shared" si="0"/>
        <v>0</v>
      </c>
      <c r="O27" s="83">
        <f t="shared" si="0"/>
        <v>434114</v>
      </c>
      <c r="P27" s="83">
        <f t="shared" si="0"/>
        <v>1738886</v>
      </c>
    </row>
    <row r="28" spans="1:50">
      <c r="G28" s="1"/>
    </row>
    <row r="29" spans="1:50">
      <c r="G29" s="1"/>
    </row>
    <row r="30" spans="1:50">
      <c r="G30" s="1"/>
    </row>
    <row r="31" spans="1:50">
      <c r="B31" s="87"/>
      <c r="C31" s="123" t="s">
        <v>1897</v>
      </c>
      <c r="D31" s="123"/>
      <c r="E31" s="88"/>
      <c r="F31" s="89"/>
      <c r="G31" s="90"/>
      <c r="H31" s="143"/>
      <c r="I31" s="143"/>
      <c r="J31" s="143"/>
      <c r="K31" s="148" t="s">
        <v>1898</v>
      </c>
      <c r="L31" s="148"/>
      <c r="M31" s="148"/>
      <c r="N31" s="148"/>
      <c r="O31" s="91"/>
      <c r="AC31" s="2"/>
      <c r="AM31" s="2"/>
      <c r="AN31" s="2"/>
      <c r="AO31" s="2"/>
      <c r="AW31" s="2"/>
      <c r="AX31" s="2"/>
    </row>
    <row r="32" spans="1:50">
      <c r="B32" s="87"/>
      <c r="C32" s="117" t="s">
        <v>1899</v>
      </c>
      <c r="D32" s="117"/>
      <c r="E32" s="88"/>
      <c r="F32" s="89"/>
      <c r="G32" s="90"/>
      <c r="H32" s="143"/>
      <c r="I32" s="143"/>
      <c r="J32" s="143"/>
      <c r="K32" s="144" t="s">
        <v>1900</v>
      </c>
      <c r="L32" s="144"/>
      <c r="M32" s="144"/>
      <c r="N32" s="144"/>
      <c r="O32" s="91"/>
      <c r="AC32" s="2"/>
      <c r="AM32" s="2"/>
      <c r="AN32" s="2"/>
      <c r="AO32" s="2"/>
      <c r="AR32" s="2"/>
      <c r="AW32" s="2"/>
      <c r="AX32" s="2"/>
    </row>
    <row r="33" spans="7:50">
      <c r="G33" s="1"/>
      <c r="AC33" s="2"/>
      <c r="AM33" s="2"/>
      <c r="AN33" s="2"/>
      <c r="AO33" s="2"/>
      <c r="AW33" s="2"/>
      <c r="AX33" s="2"/>
    </row>
    <row r="34" spans="7:50">
      <c r="G34" s="1"/>
      <c r="AC34" s="2"/>
      <c r="AM34" s="2"/>
      <c r="AN34" s="2"/>
      <c r="AO34" s="2"/>
      <c r="AW34" s="2"/>
      <c r="AX34" s="2"/>
    </row>
    <row r="35" spans="7:50">
      <c r="AC35" s="2"/>
      <c r="AW35" s="2"/>
      <c r="AX35" s="2"/>
    </row>
    <row r="36" spans="7:50">
      <c r="G36" s="1"/>
      <c r="AC36" s="2"/>
      <c r="AM36" s="2"/>
      <c r="AN36" s="2"/>
      <c r="AO36" s="2"/>
      <c r="AW36" s="2"/>
      <c r="AX36" s="2"/>
    </row>
    <row r="37" spans="7:50">
      <c r="G37" s="1"/>
      <c r="AC37" s="2"/>
      <c r="AM37" s="2"/>
      <c r="AN37" s="2"/>
      <c r="AO37" s="2"/>
      <c r="AW37" s="2"/>
      <c r="AX37" s="2"/>
    </row>
    <row r="38" spans="7:50">
      <c r="G38" s="1"/>
      <c r="AC38" s="2"/>
      <c r="AN38" s="2"/>
      <c r="AO38" s="2"/>
      <c r="AW38" s="2"/>
      <c r="AX38" s="2"/>
    </row>
    <row r="39" spans="7:50">
      <c r="AC39" s="2"/>
      <c r="AM39" s="2"/>
      <c r="AN39" s="2"/>
      <c r="AO39" s="2"/>
      <c r="AW39" s="2"/>
      <c r="AX39" s="2"/>
    </row>
    <row r="40" spans="7:50">
      <c r="G40" s="1"/>
      <c r="AC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M41" s="2"/>
      <c r="AN41" s="2"/>
      <c r="AO41" s="2"/>
      <c r="AW41" s="2"/>
      <c r="AX41" s="2"/>
    </row>
    <row r="42" spans="7:50">
      <c r="U42" s="2"/>
      <c r="V42" s="2"/>
      <c r="W42" s="2"/>
      <c r="AC42" s="2"/>
      <c r="AE42" s="2"/>
      <c r="AF42" s="2"/>
      <c r="AN42" s="2"/>
      <c r="AO42" s="2"/>
      <c r="AW42" s="2"/>
      <c r="AX42" s="2"/>
    </row>
    <row r="43" spans="7:50">
      <c r="G43" s="1"/>
      <c r="U43" s="2"/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G45" s="1"/>
      <c r="U45" s="2"/>
      <c r="V45" s="2"/>
      <c r="W45" s="2"/>
      <c r="AC45" s="2"/>
      <c r="AE45" s="2"/>
      <c r="AF45" s="2"/>
      <c r="AN45" s="2"/>
      <c r="AO45" s="2"/>
      <c r="AR45" s="2"/>
      <c r="AW45" s="2"/>
      <c r="AX45" s="2"/>
    </row>
    <row r="46" spans="7:50">
      <c r="G46" s="1"/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7:50"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7:50">
      <c r="G48" s="1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U49" s="2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M51" s="2"/>
      <c r="AN51" s="2"/>
      <c r="AO51" s="2"/>
      <c r="AW51" s="2"/>
      <c r="AX51" s="2"/>
    </row>
    <row r="52" spans="7:50"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G53" s="1"/>
      <c r="U53" s="2"/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V55" s="2"/>
      <c r="W55" s="2"/>
      <c r="AC55" s="2"/>
      <c r="AE55" s="2"/>
      <c r="AF55" s="2"/>
      <c r="AN55" s="2"/>
      <c r="AO55" s="2"/>
      <c r="AW55" s="2"/>
      <c r="AX55" s="2"/>
    </row>
    <row r="56" spans="7:50">
      <c r="U56" s="2"/>
      <c r="V56" s="2"/>
      <c r="W56" s="2"/>
      <c r="AE56" s="2"/>
      <c r="AF56" s="2"/>
    </row>
    <row r="57" spans="7:50">
      <c r="G57" s="1"/>
      <c r="U57" s="2"/>
      <c r="V57" s="2"/>
      <c r="W57" s="2"/>
      <c r="AE57" s="2"/>
      <c r="AF57" s="2"/>
    </row>
    <row r="58" spans="7:50"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G60" s="1"/>
      <c r="AE60" s="2"/>
      <c r="AF60" s="2"/>
    </row>
    <row r="61" spans="7:50">
      <c r="U61" s="2"/>
      <c r="V61" s="2"/>
      <c r="W61" s="2"/>
      <c r="AE61" s="2"/>
      <c r="AF61" s="2"/>
    </row>
    <row r="62" spans="7:50">
      <c r="G62" s="1"/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V65" s="2"/>
      <c r="W65" s="2"/>
      <c r="AE65" s="2"/>
      <c r="AF65" s="2"/>
    </row>
    <row r="66" spans="7:32">
      <c r="G66" s="1"/>
    </row>
    <row r="67" spans="7:32">
      <c r="G67" s="1"/>
    </row>
    <row r="68" spans="7:32">
      <c r="G68" s="1"/>
    </row>
    <row r="70" spans="7:32">
      <c r="G70" s="1"/>
    </row>
    <row r="71" spans="7:32">
      <c r="G71" s="1"/>
    </row>
    <row r="72" spans="7:32">
      <c r="G72" s="1"/>
    </row>
    <row r="74" spans="7:32">
      <c r="G74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1" spans="7:7">
      <c r="G81" s="1"/>
    </row>
    <row r="82" spans="7:7">
      <c r="G82" s="1"/>
    </row>
    <row r="84" spans="7:7">
      <c r="G84" s="1"/>
    </row>
    <row r="85" spans="7:7">
      <c r="G85" s="1"/>
    </row>
    <row r="87" spans="7:7">
      <c r="G87" s="1"/>
    </row>
    <row r="89" spans="7:7">
      <c r="G89" s="1"/>
    </row>
    <row r="90" spans="7:7">
      <c r="G90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101" spans="7:7">
      <c r="G101" s="1"/>
    </row>
    <row r="103" spans="7:7">
      <c r="G103" s="1"/>
    </row>
    <row r="104" spans="7:7">
      <c r="G104" s="1"/>
    </row>
    <row r="105" spans="7:7">
      <c r="G105" s="1"/>
    </row>
    <row r="107" spans="7:7">
      <c r="G107" s="1"/>
    </row>
    <row r="108" spans="7:7">
      <c r="G108" s="1"/>
    </row>
    <row r="109" spans="7:7">
      <c r="G109" s="1"/>
    </row>
    <row r="111" spans="7:7">
      <c r="G111" s="1"/>
    </row>
    <row r="112" spans="7:7">
      <c r="G112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7" spans="7:7">
      <c r="G127" s="1"/>
    </row>
    <row r="128" spans="7:7">
      <c r="G128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8" spans="7:7">
      <c r="G138" s="1"/>
    </row>
    <row r="142" spans="7:7">
      <c r="G142" s="1"/>
    </row>
    <row r="145" spans="7:7">
      <c r="G145" s="1"/>
    </row>
    <row r="146" spans="7:7">
      <c r="G146" s="1"/>
    </row>
    <row r="147" spans="7:7">
      <c r="G147" s="1"/>
    </row>
    <row r="149" spans="7:7">
      <c r="G149" s="1"/>
    </row>
    <row r="150" spans="7:7">
      <c r="G150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3" spans="7:7">
      <c r="G163" s="1"/>
    </row>
    <row r="164" spans="7:7">
      <c r="G164" s="1"/>
    </row>
    <row r="166" spans="7:7">
      <c r="G166" s="1"/>
    </row>
    <row r="168" spans="7:7">
      <c r="G168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7" spans="7:7">
      <c r="G177" s="1"/>
    </row>
    <row r="178" spans="7:7">
      <c r="G178" s="1"/>
    </row>
    <row r="179" spans="7:7">
      <c r="G179" s="1"/>
    </row>
    <row r="181" spans="7:7">
      <c r="G181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8" spans="7:7">
      <c r="G188" s="1"/>
    </row>
    <row r="190" spans="7:7">
      <c r="G190" s="1"/>
    </row>
    <row r="191" spans="7:7">
      <c r="G191" s="1"/>
    </row>
    <row r="192" spans="7:7">
      <c r="G192" s="1"/>
    </row>
    <row r="194" spans="7:7">
      <c r="G194" s="1"/>
    </row>
    <row r="195" spans="7:7">
      <c r="G195" s="1"/>
    </row>
    <row r="197" spans="7:7">
      <c r="G197" s="1"/>
    </row>
    <row r="200" spans="7:7">
      <c r="G200" s="1"/>
    </row>
    <row r="201" spans="7:7">
      <c r="G201" s="1"/>
    </row>
    <row r="202" spans="7:7">
      <c r="G202" s="1"/>
    </row>
    <row r="204" spans="7:7">
      <c r="G204" s="1"/>
    </row>
    <row r="206" spans="7:7">
      <c r="G206" s="1"/>
    </row>
    <row r="207" spans="7:7">
      <c r="G207" s="1"/>
    </row>
    <row r="210" spans="7:7">
      <c r="G210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6" spans="7:7">
      <c r="G226" s="1"/>
    </row>
    <row r="229" spans="7:7">
      <c r="G229" s="1"/>
    </row>
    <row r="230" spans="7:7">
      <c r="G230" s="1"/>
    </row>
    <row r="231" spans="7:7">
      <c r="G231" s="1"/>
    </row>
    <row r="234" spans="7:7">
      <c r="G234" s="1"/>
    </row>
    <row r="235" spans="7:7">
      <c r="G235" s="1"/>
    </row>
    <row r="236" spans="7:7">
      <c r="G236" s="1"/>
    </row>
    <row r="241" spans="7:7">
      <c r="G241" s="1"/>
    </row>
    <row r="242" spans="7:7">
      <c r="G242" s="1"/>
    </row>
    <row r="244" spans="7:7">
      <c r="G244" s="1"/>
    </row>
    <row r="246" spans="7:7">
      <c r="G246" s="1"/>
    </row>
    <row r="247" spans="7:7">
      <c r="G247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5" spans="7:7">
      <c r="G265" s="1"/>
    </row>
    <row r="267" spans="7:7">
      <c r="G267" s="1"/>
    </row>
    <row r="269" spans="7:7">
      <c r="G269" s="1"/>
    </row>
    <row r="275" spans="7:7">
      <c r="G275" s="1"/>
    </row>
    <row r="278" spans="7:7">
      <c r="G278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95" spans="7:7">
      <c r="G295" s="1"/>
    </row>
    <row r="296" spans="7:7">
      <c r="G296" s="1"/>
    </row>
    <row r="297" spans="7:7">
      <c r="G297" s="1"/>
    </row>
  </sheetData>
  <mergeCells count="11">
    <mergeCell ref="C32:D32"/>
    <mergeCell ref="H32:J32"/>
    <mergeCell ref="K32:N32"/>
    <mergeCell ref="B1:P1"/>
    <mergeCell ref="B2:P2"/>
    <mergeCell ref="B4:P4"/>
    <mergeCell ref="B5:P5"/>
    <mergeCell ref="A27:F27"/>
    <mergeCell ref="C31:D31"/>
    <mergeCell ref="H31:J31"/>
    <mergeCell ref="K31:N3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3A2B-B6C8-447C-9DE9-C0B2DE3A3025}">
  <dimension ref="A1:AV351"/>
  <sheetViews>
    <sheetView workbookViewId="0">
      <selection activeCell="B6" sqref="B6"/>
    </sheetView>
  </sheetViews>
  <sheetFormatPr baseColWidth="10" defaultRowHeight="14.4"/>
  <cols>
    <col min="1" max="1" width="2.88671875" customWidth="1"/>
    <col min="2" max="2" width="40.109375" customWidth="1"/>
    <col min="3" max="3" width="37.5546875" customWidth="1"/>
    <col min="4" max="4" width="18.33203125" customWidth="1"/>
    <col min="5" max="5" width="9.33203125" customWidth="1"/>
    <col min="6" max="6" width="11.6640625" customWidth="1"/>
    <col min="7" max="7" width="11.5546875" style="94"/>
    <col min="8" max="8" width="9.44140625" style="94" customWidth="1"/>
    <col min="9" max="9" width="10" customWidth="1"/>
    <col min="10" max="10" width="13.109375" style="94" customWidth="1"/>
    <col min="11" max="11" width="10.44140625" style="95" customWidth="1"/>
    <col min="12" max="12" width="13.6640625" style="95" customWidth="1"/>
    <col min="13" max="13" width="13.6640625" style="96" customWidth="1"/>
    <col min="14" max="14" width="15" customWidth="1"/>
    <col min="15" max="15" width="17.6640625" customWidth="1"/>
  </cols>
  <sheetData>
    <row r="1" spans="1:43" ht="25.5" customHeight="1">
      <c r="B1" s="145" t="s">
        <v>1882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43" ht="15" customHeight="1">
      <c r="B2" s="146" t="s">
        <v>1883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43" ht="15" customHeight="1">
      <c r="B3" s="6"/>
      <c r="C3" s="71"/>
      <c r="D3" s="73"/>
      <c r="E3" s="74"/>
      <c r="F3" s="74"/>
      <c r="G3" s="92"/>
      <c r="H3" s="93"/>
      <c r="I3" s="43"/>
      <c r="J3" s="93"/>
      <c r="K3" s="93"/>
      <c r="L3" s="93"/>
      <c r="M3" s="93"/>
      <c r="N3" s="43"/>
      <c r="O3" s="43"/>
    </row>
    <row r="4" spans="1:43" ht="15" customHeight="1">
      <c r="B4" s="146" t="s">
        <v>2064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43" ht="15" customHeight="1">
      <c r="B5" s="146" t="s">
        <v>1904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43" ht="7.5" customHeight="1"/>
    <row r="7" spans="1:43" s="21" customFormat="1" ht="48.75" customHeight="1">
      <c r="A7" s="75" t="s">
        <v>1885</v>
      </c>
      <c r="B7" s="97" t="s">
        <v>1886</v>
      </c>
      <c r="C7" s="75" t="s">
        <v>1887</v>
      </c>
      <c r="D7" s="77" t="s">
        <v>1889</v>
      </c>
      <c r="E7" s="77" t="s">
        <v>30</v>
      </c>
      <c r="F7" s="98" t="s">
        <v>1890</v>
      </c>
      <c r="G7" s="99" t="s">
        <v>17</v>
      </c>
      <c r="H7" s="99" t="s">
        <v>18</v>
      </c>
      <c r="I7" s="75" t="s">
        <v>19</v>
      </c>
      <c r="J7" s="99" t="s">
        <v>1891</v>
      </c>
      <c r="K7" s="100" t="s">
        <v>2043</v>
      </c>
      <c r="L7" s="100" t="s">
        <v>1893</v>
      </c>
      <c r="M7" s="100" t="s">
        <v>1894</v>
      </c>
      <c r="N7" s="77" t="s">
        <v>27</v>
      </c>
      <c r="O7" s="98" t="s">
        <v>1896</v>
      </c>
    </row>
    <row r="8" spans="1:43" s="21" customFormat="1" ht="13.2">
      <c r="A8" s="15">
        <v>1</v>
      </c>
      <c r="B8" s="54" t="str">
        <f>[5]Hoja1!G2</f>
        <v xml:space="preserve">1-COMITE EJECUTIVO                                                              </v>
      </c>
      <c r="C8" s="54" t="str">
        <f>[5]Hoja1!A2</f>
        <v>LUZ ALBANIA SANCHEZ</v>
      </c>
      <c r="D8" s="101" t="s">
        <v>2065</v>
      </c>
      <c r="E8" s="54" t="str">
        <f>[5]Hoja1!AH2</f>
        <v xml:space="preserve">Femenino  </v>
      </c>
      <c r="F8" s="102">
        <f>[5]Hoja1!K2</f>
        <v>45000</v>
      </c>
      <c r="G8" s="103">
        <f>[5]Hoja1!U2</f>
        <v>1148.33</v>
      </c>
      <c r="H8" s="104">
        <f>[5]Hoja1!V2</f>
        <v>1291.5</v>
      </c>
      <c r="I8" s="105">
        <f>[5]Hoja1!W2</f>
        <v>1368</v>
      </c>
      <c r="J8" s="57">
        <f>[5]Hoja1!X2</f>
        <v>0</v>
      </c>
      <c r="K8" s="57">
        <f>[5]Hoja1!Y2</f>
        <v>0</v>
      </c>
      <c r="L8" s="57">
        <f>[5]Hoja1!Z2</f>
        <v>0</v>
      </c>
      <c r="M8" s="57">
        <f>[5]Hoja1!AA2</f>
        <v>0</v>
      </c>
      <c r="N8" s="106">
        <f>[5]Hoja1!AE2</f>
        <v>3807.83</v>
      </c>
      <c r="O8" s="106">
        <f>[5]Hoja1!AF2</f>
        <v>41192.17</v>
      </c>
    </row>
    <row r="9" spans="1:43" s="21" customFormat="1" ht="13.2">
      <c r="A9" s="15">
        <v>2</v>
      </c>
      <c r="B9" s="54" t="str">
        <f>[5]Hoja1!G3</f>
        <v xml:space="preserve">1-COMITE EJECUTIVO                                                              </v>
      </c>
      <c r="C9" s="54" t="str">
        <f>[5]Hoja1!A3</f>
        <v>RAMON EMILIO VARGAS SANCHEZ</v>
      </c>
      <c r="D9" s="101" t="s">
        <v>2066</v>
      </c>
      <c r="E9" s="54" t="str">
        <f>[5]Hoja1!AH3</f>
        <v xml:space="preserve">Masculino </v>
      </c>
      <c r="F9" s="102">
        <f>[5]Hoja1!K3</f>
        <v>16500</v>
      </c>
      <c r="G9" s="103">
        <f>[5]Hoja1!U3</f>
        <v>0</v>
      </c>
      <c r="H9" s="104">
        <f>[5]Hoja1!V3</f>
        <v>473.55</v>
      </c>
      <c r="I9" s="105">
        <f>[5]Hoja1!W3</f>
        <v>501.6</v>
      </c>
      <c r="J9" s="57">
        <f>[5]Hoja1!X3</f>
        <v>0</v>
      </c>
      <c r="K9" s="57">
        <f>[5]Hoja1!Y3</f>
        <v>0</v>
      </c>
      <c r="L9" s="57">
        <f>[5]Hoja1!Z3</f>
        <v>0</v>
      </c>
      <c r="M9" s="57">
        <f>[5]Hoja1!AA3</f>
        <v>0</v>
      </c>
      <c r="N9" s="106">
        <f>[5]Hoja1!AE3</f>
        <v>975.15</v>
      </c>
      <c r="O9" s="106">
        <f>[5]Hoja1!AF3</f>
        <v>15524.85</v>
      </c>
    </row>
    <row r="10" spans="1:43" s="21" customFormat="1" ht="13.2">
      <c r="A10" s="15">
        <v>3</v>
      </c>
      <c r="B10" s="54" t="str">
        <f>[5]Hoja1!G4</f>
        <v xml:space="preserve">2-SECRETARIA GENERAL                                                            </v>
      </c>
      <c r="C10" s="54" t="str">
        <f>[5]Hoja1!A4</f>
        <v>ECOLASTICA GUERRERO CASTILLO</v>
      </c>
      <c r="D10" s="101" t="s">
        <v>2066</v>
      </c>
      <c r="E10" s="54" t="str">
        <f>[5]Hoja1!AH4</f>
        <v xml:space="preserve">Femenino  </v>
      </c>
      <c r="F10" s="102">
        <f>[5]Hoja1!K4</f>
        <v>16500</v>
      </c>
      <c r="G10" s="103">
        <f>[5]Hoja1!U4</f>
        <v>0</v>
      </c>
      <c r="H10" s="104">
        <f>[5]Hoja1!V4</f>
        <v>473.55</v>
      </c>
      <c r="I10" s="105">
        <f>[5]Hoja1!W4</f>
        <v>501.6</v>
      </c>
      <c r="J10" s="57">
        <f>[5]Hoja1!X4</f>
        <v>0</v>
      </c>
      <c r="K10" s="57">
        <f>[5]Hoja1!Y4</f>
        <v>0</v>
      </c>
      <c r="L10" s="57">
        <f>[5]Hoja1!Z4</f>
        <v>0</v>
      </c>
      <c r="M10" s="57">
        <f>[5]Hoja1!AA4</f>
        <v>0</v>
      </c>
      <c r="N10" s="106">
        <f>[5]Hoja1!AE4</f>
        <v>975.15</v>
      </c>
      <c r="O10" s="106">
        <f>[5]Hoja1!AF4</f>
        <v>15524.85</v>
      </c>
    </row>
    <row r="11" spans="1:43" s="21" customFormat="1" ht="13.2">
      <c r="A11" s="15">
        <v>4</v>
      </c>
      <c r="B11" s="54" t="str">
        <f>[5]Hoja1!G5</f>
        <v xml:space="preserve">2-SECRETARIA GENERAL                                                            </v>
      </c>
      <c r="C11" s="54" t="str">
        <f>[5]Hoja1!A5</f>
        <v>JOSE ANT. DE JS. BEATO RODRIGUEZ</v>
      </c>
      <c r="D11" s="101" t="s">
        <v>2066</v>
      </c>
      <c r="E11" s="54" t="str">
        <f>[5]Hoja1!AH5</f>
        <v xml:space="preserve">Masculino </v>
      </c>
      <c r="F11" s="102">
        <f>[5]Hoja1!K5</f>
        <v>31500</v>
      </c>
      <c r="G11" s="103">
        <f>[5]Hoja1!U5</f>
        <v>0</v>
      </c>
      <c r="H11" s="104">
        <f>[5]Hoja1!V5</f>
        <v>904.05</v>
      </c>
      <c r="I11" s="105">
        <f>[5]Hoja1!W5</f>
        <v>957.6</v>
      </c>
      <c r="J11" s="57">
        <f>[5]Hoja1!X5</f>
        <v>0</v>
      </c>
      <c r="K11" s="57">
        <f>[5]Hoja1!Y5</f>
        <v>0</v>
      </c>
      <c r="L11" s="57">
        <f>[5]Hoja1!Z5</f>
        <v>0</v>
      </c>
      <c r="M11" s="57">
        <f>[5]Hoja1!AA5</f>
        <v>0</v>
      </c>
      <c r="N11" s="106">
        <f>[5]Hoja1!AE5</f>
        <v>1861.65</v>
      </c>
      <c r="O11" s="106">
        <f>[5]Hoja1!AF5</f>
        <v>29638.35</v>
      </c>
      <c r="V11" s="107"/>
      <c r="AF11" s="107"/>
      <c r="AG11" s="107"/>
      <c r="AH11" s="107"/>
      <c r="AP11" s="107"/>
      <c r="AQ11" s="107"/>
    </row>
    <row r="12" spans="1:43" s="21" customFormat="1" ht="13.2">
      <c r="A12" s="15">
        <v>5</v>
      </c>
      <c r="B12" s="54" t="str">
        <f>[5]Hoja1!G6</f>
        <v xml:space="preserve">2-SECRETARIA GENERAL                                                            </v>
      </c>
      <c r="C12" s="54" t="str">
        <f>[5]Hoja1!A6</f>
        <v>NERYS SANCHEZ  MATOS</v>
      </c>
      <c r="D12" s="101" t="s">
        <v>2066</v>
      </c>
      <c r="E12" s="54" t="str">
        <f>[5]Hoja1!AH6</f>
        <v xml:space="preserve">Masculino </v>
      </c>
      <c r="F12" s="102">
        <f>[5]Hoja1!K6</f>
        <v>75000</v>
      </c>
      <c r="G12" s="103">
        <f>[5]Hoja1!U6</f>
        <v>6309.35</v>
      </c>
      <c r="H12" s="104">
        <f>[5]Hoja1!V6</f>
        <v>2152.5</v>
      </c>
      <c r="I12" s="105">
        <f>[5]Hoja1!W6</f>
        <v>2280</v>
      </c>
      <c r="J12" s="57">
        <f>[5]Hoja1!X6</f>
        <v>0</v>
      </c>
      <c r="K12" s="57">
        <f>[5]Hoja1!Y6</f>
        <v>0</v>
      </c>
      <c r="L12" s="57">
        <f>[5]Hoja1!Z6</f>
        <v>0</v>
      </c>
      <c r="M12" s="57">
        <f>[5]Hoja1!AA6</f>
        <v>0</v>
      </c>
      <c r="N12" s="106">
        <f>[5]Hoja1!AE6</f>
        <v>10741.85</v>
      </c>
      <c r="O12" s="106">
        <f>[5]Hoja1!AF6</f>
        <v>64258.15</v>
      </c>
      <c r="V12" s="107"/>
      <c r="AQ12" s="107"/>
    </row>
    <row r="13" spans="1:43" s="21" customFormat="1" ht="13.2">
      <c r="A13" s="15">
        <v>6</v>
      </c>
      <c r="B13" s="54" t="str">
        <f>[5]Hoja1!G7</f>
        <v xml:space="preserve">2-SECRETARIA GENERAL                                                            </v>
      </c>
      <c r="C13" s="54" t="str">
        <f>[5]Hoja1!A7</f>
        <v>RAMON EUCLIDES GOMEZ SANCHEZ</v>
      </c>
      <c r="D13" s="101" t="s">
        <v>2066</v>
      </c>
      <c r="E13" s="54" t="str">
        <f>[5]Hoja1!AH7</f>
        <v xml:space="preserve">Masculino </v>
      </c>
      <c r="F13" s="102">
        <f>[5]Hoja1!K7</f>
        <v>65000</v>
      </c>
      <c r="G13" s="103">
        <f>[5]Hoja1!U7</f>
        <v>4427.55</v>
      </c>
      <c r="H13" s="104">
        <f>[5]Hoja1!V7</f>
        <v>1865.5</v>
      </c>
      <c r="I13" s="105">
        <f>[5]Hoja1!W7</f>
        <v>1976</v>
      </c>
      <c r="J13" s="57">
        <f>[5]Hoja1!X7</f>
        <v>0</v>
      </c>
      <c r="K13" s="57">
        <f>[5]Hoja1!Y7</f>
        <v>0</v>
      </c>
      <c r="L13" s="57">
        <f>[5]Hoja1!Z7</f>
        <v>0</v>
      </c>
      <c r="M13" s="57">
        <f>[5]Hoja1!AA7</f>
        <v>0</v>
      </c>
      <c r="N13" s="106">
        <f>[5]Hoja1!AE7</f>
        <v>8269.0499999999993</v>
      </c>
      <c r="O13" s="106">
        <f>[5]Hoja1!AF7</f>
        <v>56730.95</v>
      </c>
      <c r="V13" s="107"/>
      <c r="AQ13" s="107"/>
    </row>
    <row r="14" spans="1:43" s="21" customFormat="1" ht="13.2">
      <c r="A14" s="15">
        <v>7</v>
      </c>
      <c r="B14" s="54" t="str">
        <f>[5]Hoja1!G8</f>
        <v xml:space="preserve">3.-DIRECCION JURIDICA                                                           </v>
      </c>
      <c r="C14" s="54" t="str">
        <f>[5]Hoja1!A8</f>
        <v>BELQUIS MARITZA MOTA GUERRERO</v>
      </c>
      <c r="D14" s="101" t="s">
        <v>2066</v>
      </c>
      <c r="E14" s="54" t="str">
        <f>[5]Hoja1!AH8</f>
        <v xml:space="preserve">Femenino  </v>
      </c>
      <c r="F14" s="102">
        <f>[5]Hoja1!K8</f>
        <v>25000</v>
      </c>
      <c r="G14" s="103">
        <f>[5]Hoja1!U8</f>
        <v>0</v>
      </c>
      <c r="H14" s="104">
        <f>[5]Hoja1!V8</f>
        <v>717.5</v>
      </c>
      <c r="I14" s="105">
        <f>[5]Hoja1!W8</f>
        <v>760</v>
      </c>
      <c r="J14" s="57">
        <f>[5]Hoja1!X8</f>
        <v>0</v>
      </c>
      <c r="K14" s="57">
        <f>[5]Hoja1!Y8</f>
        <v>0</v>
      </c>
      <c r="L14" s="57">
        <f>[5]Hoja1!Z8</f>
        <v>0</v>
      </c>
      <c r="M14" s="57">
        <f>[5]Hoja1!AA8</f>
        <v>0</v>
      </c>
      <c r="N14" s="106">
        <f>[5]Hoja1!AE8</f>
        <v>1477.5</v>
      </c>
      <c r="O14" s="106">
        <f>[5]Hoja1!AF8</f>
        <v>23522.5</v>
      </c>
      <c r="V14" s="107"/>
      <c r="AP14" s="107"/>
      <c r="AQ14" s="107"/>
    </row>
    <row r="15" spans="1:43" s="21" customFormat="1" ht="13.2">
      <c r="A15" s="15">
        <v>8</v>
      </c>
      <c r="B15" s="54" t="str">
        <f>[5]Hoja1!G9</f>
        <v xml:space="preserve">3.-DIRECCION JURIDICA                                                           </v>
      </c>
      <c r="C15" s="54" t="str">
        <f>[5]Hoja1!A9</f>
        <v>DARICO ANTONIO CASTILLO CRUCEN</v>
      </c>
      <c r="D15" s="101" t="s">
        <v>2066</v>
      </c>
      <c r="E15" s="54" t="str">
        <f>[5]Hoja1!AH9</f>
        <v xml:space="preserve">Masculino </v>
      </c>
      <c r="F15" s="102">
        <f>[5]Hoja1!K9</f>
        <v>22000</v>
      </c>
      <c r="G15" s="103">
        <f>[5]Hoja1!U9</f>
        <v>0</v>
      </c>
      <c r="H15" s="104">
        <f>[5]Hoja1!V9</f>
        <v>631.4</v>
      </c>
      <c r="I15" s="105">
        <f>[5]Hoja1!W9</f>
        <v>668.8</v>
      </c>
      <c r="J15" s="57">
        <f>[5]Hoja1!X9</f>
        <v>0</v>
      </c>
      <c r="K15" s="57">
        <f>[5]Hoja1!Y9</f>
        <v>0</v>
      </c>
      <c r="L15" s="57">
        <f>[5]Hoja1!Z9</f>
        <v>0</v>
      </c>
      <c r="M15" s="57">
        <f>[5]Hoja1!AA9</f>
        <v>0</v>
      </c>
      <c r="N15" s="106">
        <f>[5]Hoja1!AE9</f>
        <v>1300.2</v>
      </c>
      <c r="O15" s="106">
        <f>[5]Hoja1!AF9</f>
        <v>20699.8</v>
      </c>
      <c r="V15" s="107"/>
      <c r="AF15" s="107"/>
      <c r="AG15" s="107"/>
      <c r="AH15" s="107"/>
      <c r="AP15" s="107"/>
      <c r="AQ15" s="107"/>
    </row>
    <row r="16" spans="1:43" s="21" customFormat="1" ht="13.2">
      <c r="A16" s="15">
        <v>9</v>
      </c>
      <c r="B16" s="54" t="str">
        <f>[5]Hoja1!G10</f>
        <v xml:space="preserve">3.-DIRECCION JURIDICA                                                           </v>
      </c>
      <c r="C16" s="54" t="str">
        <f>[5]Hoja1!A10</f>
        <v>FEDERICO FLORES QUEZADA</v>
      </c>
      <c r="D16" s="101" t="s">
        <v>2066</v>
      </c>
      <c r="E16" s="54" t="str">
        <f>[5]Hoja1!AH10</f>
        <v xml:space="preserve">Masculino </v>
      </c>
      <c r="F16" s="102">
        <f>[5]Hoja1!K10</f>
        <v>58000</v>
      </c>
      <c r="G16" s="103">
        <f>[5]Hoja1!U10</f>
        <v>2767.2</v>
      </c>
      <c r="H16" s="104">
        <f>[5]Hoja1!V10</f>
        <v>1664.6</v>
      </c>
      <c r="I16" s="105">
        <f>[5]Hoja1!W10</f>
        <v>1763.2</v>
      </c>
      <c r="J16" s="57">
        <f>[5]Hoja1!X10</f>
        <v>1715.46</v>
      </c>
      <c r="K16" s="57">
        <f>[5]Hoja1!Y10</f>
        <v>0</v>
      </c>
      <c r="L16" s="57">
        <f>[5]Hoja1!Z10</f>
        <v>0</v>
      </c>
      <c r="M16" s="57">
        <f>[5]Hoja1!AA10</f>
        <v>0</v>
      </c>
      <c r="N16" s="106">
        <f>[5]Hoja1!AE10</f>
        <v>7910.46</v>
      </c>
      <c r="O16" s="106">
        <f>[5]Hoja1!AF10</f>
        <v>50089.54</v>
      </c>
      <c r="V16" s="107"/>
      <c r="AF16" s="107"/>
      <c r="AG16" s="107"/>
      <c r="AH16" s="107"/>
      <c r="AP16" s="107"/>
      <c r="AQ16" s="107"/>
    </row>
    <row r="17" spans="1:48" s="21" customFormat="1" ht="13.2">
      <c r="A17" s="15">
        <v>10</v>
      </c>
      <c r="B17" s="54" t="str">
        <f>[5]Hoja1!G11</f>
        <v xml:space="preserve">3.-DIRECCION JURIDICA                                                           </v>
      </c>
      <c r="C17" s="54" t="str">
        <f>[5]Hoja1!A11</f>
        <v>TIRSO SEPULVEDA CONTRERAS</v>
      </c>
      <c r="D17" s="101" t="s">
        <v>2066</v>
      </c>
      <c r="E17" s="54" t="str">
        <f>[5]Hoja1!AH11</f>
        <v xml:space="preserve">Masculino </v>
      </c>
      <c r="F17" s="102">
        <f>[5]Hoja1!K11</f>
        <v>27000</v>
      </c>
      <c r="G17" s="103">
        <f>[5]Hoja1!U11</f>
        <v>0</v>
      </c>
      <c r="H17" s="104">
        <f>[5]Hoja1!V11</f>
        <v>774.9</v>
      </c>
      <c r="I17" s="105">
        <f>[5]Hoja1!W11</f>
        <v>820.8</v>
      </c>
      <c r="J17" s="57">
        <f>[5]Hoja1!X11</f>
        <v>1715.46</v>
      </c>
      <c r="K17" s="57">
        <f>[5]Hoja1!Y11</f>
        <v>0</v>
      </c>
      <c r="L17" s="57">
        <f>[5]Hoja1!Z11</f>
        <v>0</v>
      </c>
      <c r="M17" s="57">
        <f>[5]Hoja1!AA11</f>
        <v>0</v>
      </c>
      <c r="N17" s="106">
        <f>[5]Hoja1!AE11</f>
        <v>3311.16</v>
      </c>
      <c r="O17" s="106">
        <f>[5]Hoja1!AF11</f>
        <v>23688.84</v>
      </c>
      <c r="V17" s="107"/>
      <c r="AP17" s="107"/>
      <c r="AQ17" s="107"/>
    </row>
    <row r="18" spans="1:48" s="21" customFormat="1" ht="13.2">
      <c r="A18" s="15">
        <v>11</v>
      </c>
      <c r="B18" s="54" t="str">
        <f>[5]Hoja1!G12</f>
        <v xml:space="preserve">4.-DIRECCION DE COMUNICACIONES                                                  </v>
      </c>
      <c r="C18" s="54" t="str">
        <f>[5]Hoja1!A12</f>
        <v>BENERO MONTERO</v>
      </c>
      <c r="D18" s="101" t="s">
        <v>2066</v>
      </c>
      <c r="E18" s="54" t="str">
        <f>[5]Hoja1!AH12</f>
        <v xml:space="preserve">Masculino </v>
      </c>
      <c r="F18" s="102">
        <f>[5]Hoja1!K12</f>
        <v>20000</v>
      </c>
      <c r="G18" s="103">
        <f>[5]Hoja1!U12</f>
        <v>0</v>
      </c>
      <c r="H18" s="104">
        <f>[5]Hoja1!V12</f>
        <v>574</v>
      </c>
      <c r="I18" s="105">
        <f>[5]Hoja1!W12</f>
        <v>608</v>
      </c>
      <c r="J18" s="57">
        <f>[5]Hoja1!X12</f>
        <v>0</v>
      </c>
      <c r="K18" s="57">
        <f>[5]Hoja1!Y12</f>
        <v>0</v>
      </c>
      <c r="L18" s="57">
        <f>[5]Hoja1!Z12</f>
        <v>0</v>
      </c>
      <c r="M18" s="57">
        <f>[5]Hoja1!AA12</f>
        <v>0</v>
      </c>
      <c r="N18" s="106">
        <f>[5]Hoja1!AE12</f>
        <v>1182</v>
      </c>
      <c r="O18" s="106">
        <f>[5]Hoja1!AF12</f>
        <v>18818</v>
      </c>
      <c r="V18" s="107"/>
      <c r="AP18" s="107"/>
      <c r="AQ18" s="107"/>
    </row>
    <row r="19" spans="1:48" s="21" customFormat="1" ht="13.2">
      <c r="A19" s="15">
        <v>12</v>
      </c>
      <c r="B19" s="54" t="str">
        <f>[5]Hoja1!G13</f>
        <v xml:space="preserve">4.-DIRECCION DE COMUNICACIONES                                                  </v>
      </c>
      <c r="C19" s="54" t="str">
        <f>[5]Hoja1!A13</f>
        <v>JORGE LORENZO MENA</v>
      </c>
      <c r="D19" s="101" t="s">
        <v>2066</v>
      </c>
      <c r="E19" s="54" t="str">
        <f>[5]Hoja1!AH13</f>
        <v xml:space="preserve">Masculino </v>
      </c>
      <c r="F19" s="102">
        <f>[5]Hoja1!K13</f>
        <v>21000</v>
      </c>
      <c r="G19" s="103">
        <f>[5]Hoja1!U13</f>
        <v>0</v>
      </c>
      <c r="H19" s="104">
        <f>[5]Hoja1!V13</f>
        <v>602.70000000000005</v>
      </c>
      <c r="I19" s="105">
        <f>[5]Hoja1!W13</f>
        <v>638.4</v>
      </c>
      <c r="J19" s="57">
        <f>[5]Hoja1!X13</f>
        <v>0</v>
      </c>
      <c r="K19" s="57">
        <f>[5]Hoja1!Y13</f>
        <v>0</v>
      </c>
      <c r="L19" s="57">
        <f>[5]Hoja1!Z13</f>
        <v>0</v>
      </c>
      <c r="M19" s="57">
        <f>[5]Hoja1!AA13</f>
        <v>0</v>
      </c>
      <c r="N19" s="106">
        <f>[5]Hoja1!AE13</f>
        <v>1241.0999999999999</v>
      </c>
      <c r="O19" s="106">
        <f>[5]Hoja1!AF13</f>
        <v>19758.900000000001</v>
      </c>
      <c r="V19" s="107"/>
      <c r="AA19" s="107"/>
      <c r="AF19" s="107"/>
      <c r="AG19" s="107"/>
      <c r="AH19" s="107"/>
      <c r="AI19" s="107"/>
      <c r="AK19" s="107"/>
      <c r="AL19" s="107"/>
      <c r="AM19" s="107"/>
      <c r="AP19" s="107"/>
      <c r="AQ19" s="107"/>
      <c r="AU19" s="107"/>
      <c r="AV19" s="107"/>
    </row>
    <row r="20" spans="1:48" s="21" customFormat="1" ht="13.2">
      <c r="A20" s="15">
        <v>13</v>
      </c>
      <c r="B20" s="54" t="str">
        <f>[5]Hoja1!G14</f>
        <v xml:space="preserve">4.-DIRECCION DE COMUNICACIONES                                                  </v>
      </c>
      <c r="C20" s="54" t="str">
        <f>[5]Hoja1!A14</f>
        <v>LUIS ANTONIO REYES ALVAREZ</v>
      </c>
      <c r="D20" s="101" t="s">
        <v>2066</v>
      </c>
      <c r="E20" s="54" t="str">
        <f>[5]Hoja1!AH14</f>
        <v xml:space="preserve">Masculino </v>
      </c>
      <c r="F20" s="102">
        <f>[5]Hoja1!K14</f>
        <v>27000</v>
      </c>
      <c r="G20" s="103">
        <f>[5]Hoja1!U14</f>
        <v>0</v>
      </c>
      <c r="H20" s="104">
        <f>[5]Hoja1!V14</f>
        <v>774.9</v>
      </c>
      <c r="I20" s="105">
        <f>[5]Hoja1!W14</f>
        <v>820.8</v>
      </c>
      <c r="J20" s="57">
        <f>[5]Hoja1!X14</f>
        <v>0</v>
      </c>
      <c r="K20" s="57">
        <f>[5]Hoja1!Y14</f>
        <v>0</v>
      </c>
      <c r="L20" s="57">
        <f>[5]Hoja1!Z14</f>
        <v>0</v>
      </c>
      <c r="M20" s="57">
        <f>[5]Hoja1!AA14</f>
        <v>0</v>
      </c>
      <c r="N20" s="106">
        <f>[5]Hoja1!AE14</f>
        <v>1595.7</v>
      </c>
      <c r="O20" s="106">
        <f>[5]Hoja1!AF14</f>
        <v>25404.3</v>
      </c>
      <c r="V20" s="107"/>
      <c r="AI20" s="107"/>
      <c r="AP20" s="107"/>
      <c r="AQ20" s="107"/>
    </row>
    <row r="21" spans="1:48" s="21" customFormat="1" ht="13.2">
      <c r="A21" s="15">
        <v>14</v>
      </c>
      <c r="B21" s="54" t="str">
        <f>[5]Hoja1!G15</f>
        <v xml:space="preserve">6-DIRECCION DE RECURSOS HUMANOS                                                 </v>
      </c>
      <c r="C21" s="54" t="str">
        <f>[5]Hoja1!A15</f>
        <v>FERNANDO DE LA CRUZ DE LACRUZ</v>
      </c>
      <c r="D21" s="101" t="s">
        <v>2066</v>
      </c>
      <c r="E21" s="54" t="str">
        <f>[5]Hoja1!AH15</f>
        <v xml:space="preserve">Masculino </v>
      </c>
      <c r="F21" s="102">
        <f>[5]Hoja1!K15</f>
        <v>21000</v>
      </c>
      <c r="G21" s="103">
        <f>[5]Hoja1!U15</f>
        <v>0</v>
      </c>
      <c r="H21" s="104">
        <f>[5]Hoja1!V15</f>
        <v>602.70000000000005</v>
      </c>
      <c r="I21" s="105">
        <f>[5]Hoja1!W15</f>
        <v>638.4</v>
      </c>
      <c r="J21" s="57">
        <f>[5]Hoja1!X15</f>
        <v>0</v>
      </c>
      <c r="K21" s="57">
        <f>[5]Hoja1!Y15</f>
        <v>0</v>
      </c>
      <c r="L21" s="57">
        <f>[5]Hoja1!Z15</f>
        <v>0</v>
      </c>
      <c r="M21" s="57">
        <f>[5]Hoja1!AA15</f>
        <v>0</v>
      </c>
      <c r="N21" s="106">
        <f>[5]Hoja1!AE15</f>
        <v>1241.0999999999999</v>
      </c>
      <c r="O21" s="106">
        <f>[5]Hoja1!AF15</f>
        <v>19758.900000000001</v>
      </c>
      <c r="V21" s="107"/>
      <c r="AP21" s="107"/>
      <c r="AQ21" s="107"/>
    </row>
    <row r="22" spans="1:48" s="21" customFormat="1" ht="13.2">
      <c r="A22" s="15">
        <v>15</v>
      </c>
      <c r="B22" s="54" t="str">
        <f>[5]Hoja1!G16</f>
        <v xml:space="preserve">6-DIRECCION DE RECURSOS HUMANOS                                                 </v>
      </c>
      <c r="C22" s="54" t="str">
        <f>[5]Hoja1!A16</f>
        <v>FRANCISCA NELLY SANTANA VARELA</v>
      </c>
      <c r="D22" s="101" t="s">
        <v>2066</v>
      </c>
      <c r="E22" s="54" t="str">
        <f>[5]Hoja1!AH16</f>
        <v xml:space="preserve">Femenino  </v>
      </c>
      <c r="F22" s="102">
        <f>[5]Hoja1!K16</f>
        <v>19800</v>
      </c>
      <c r="G22" s="103">
        <f>[5]Hoja1!U16</f>
        <v>0</v>
      </c>
      <c r="H22" s="104">
        <f>[5]Hoja1!V16</f>
        <v>568.26</v>
      </c>
      <c r="I22" s="105">
        <f>[5]Hoja1!W16</f>
        <v>601.91999999999996</v>
      </c>
      <c r="J22" s="57">
        <f>[5]Hoja1!X16</f>
        <v>0</v>
      </c>
      <c r="K22" s="57">
        <f>[5]Hoja1!Y16</f>
        <v>0</v>
      </c>
      <c r="L22" s="57">
        <f>[5]Hoja1!Z16</f>
        <v>0</v>
      </c>
      <c r="M22" s="57">
        <f>[5]Hoja1!AA16</f>
        <v>0</v>
      </c>
      <c r="N22" s="106">
        <f>[5]Hoja1!AE16</f>
        <v>1170.18</v>
      </c>
      <c r="O22" s="106">
        <f>[5]Hoja1!AF16</f>
        <v>18629.82</v>
      </c>
      <c r="V22" s="107"/>
      <c r="AP22" s="107"/>
      <c r="AQ22" s="107"/>
    </row>
    <row r="23" spans="1:48" s="21" customFormat="1" ht="13.2">
      <c r="A23" s="15">
        <v>16</v>
      </c>
      <c r="B23" s="54" t="str">
        <f>[5]Hoja1!G17</f>
        <v xml:space="preserve">6-DIRECCION DE RECURSOS HUMANOS                                                 </v>
      </c>
      <c r="C23" s="54" t="str">
        <f>[5]Hoja1!A17</f>
        <v>MARIA JULIANA ABREU</v>
      </c>
      <c r="D23" s="101" t="s">
        <v>2066</v>
      </c>
      <c r="E23" s="54" t="str">
        <f>[5]Hoja1!AH17</f>
        <v xml:space="preserve">Femenino  </v>
      </c>
      <c r="F23" s="102">
        <f>[5]Hoja1!K17</f>
        <v>23000</v>
      </c>
      <c r="G23" s="103">
        <f>[5]Hoja1!U17</f>
        <v>0</v>
      </c>
      <c r="H23" s="104">
        <f>[5]Hoja1!V17</f>
        <v>660.1</v>
      </c>
      <c r="I23" s="105">
        <f>[5]Hoja1!W17</f>
        <v>699.2</v>
      </c>
      <c r="J23" s="57">
        <f>[5]Hoja1!X17</f>
        <v>0</v>
      </c>
      <c r="K23" s="57">
        <f>[5]Hoja1!Y17</f>
        <v>0</v>
      </c>
      <c r="L23" s="57">
        <f>[5]Hoja1!Z17</f>
        <v>0</v>
      </c>
      <c r="M23" s="57">
        <f>[5]Hoja1!AA17</f>
        <v>0</v>
      </c>
      <c r="N23" s="106">
        <f>[5]Hoja1!AE17</f>
        <v>1359.3</v>
      </c>
      <c r="O23" s="106">
        <f>[5]Hoja1!AF17</f>
        <v>21640.7</v>
      </c>
      <c r="V23" s="107"/>
      <c r="AP23" s="107"/>
      <c r="AQ23" s="107"/>
    </row>
    <row r="24" spans="1:48" s="21" customFormat="1" ht="13.2">
      <c r="A24" s="15">
        <v>17</v>
      </c>
      <c r="B24" s="54" t="str">
        <f>[5]Hoja1!G18</f>
        <v xml:space="preserve">6-DIRECCION DE RECURSOS HUMANOS                                                 </v>
      </c>
      <c r="C24" s="54" t="str">
        <f>[5]Hoja1!A18</f>
        <v>SANTA ELISA BREA MARTINEZ</v>
      </c>
      <c r="D24" s="101" t="s">
        <v>2066</v>
      </c>
      <c r="E24" s="54" t="str">
        <f>[5]Hoja1!AH18</f>
        <v xml:space="preserve">Femenino  </v>
      </c>
      <c r="F24" s="102">
        <f>[5]Hoja1!K18</f>
        <v>15400</v>
      </c>
      <c r="G24" s="103">
        <f>[5]Hoja1!U18</f>
        <v>0</v>
      </c>
      <c r="H24" s="104">
        <f>[5]Hoja1!V18</f>
        <v>441.98</v>
      </c>
      <c r="I24" s="105">
        <f>[5]Hoja1!W18</f>
        <v>468.16</v>
      </c>
      <c r="J24" s="57">
        <f>[5]Hoja1!X18</f>
        <v>1715.46</v>
      </c>
      <c r="K24" s="57">
        <f>[5]Hoja1!Y18</f>
        <v>0</v>
      </c>
      <c r="L24" s="57">
        <f>[5]Hoja1!Z18</f>
        <v>0</v>
      </c>
      <c r="M24" s="57">
        <f>[5]Hoja1!AA18</f>
        <v>0</v>
      </c>
      <c r="N24" s="106">
        <f>[5]Hoja1!AE18</f>
        <v>2625.6</v>
      </c>
      <c r="O24" s="106">
        <f>[5]Hoja1!AF18</f>
        <v>12774.4</v>
      </c>
      <c r="V24" s="107"/>
      <c r="AI24" s="107"/>
      <c r="AP24" s="107"/>
      <c r="AQ24" s="107"/>
    </row>
    <row r="25" spans="1:48" s="21" customFormat="1" ht="13.2">
      <c r="A25" s="15">
        <v>18</v>
      </c>
      <c r="B25" s="54" t="str">
        <f>[5]Hoja1!G19</f>
        <v xml:space="preserve">6-DIRECCION DE RECURSOS HUMANOS                                                 </v>
      </c>
      <c r="C25" s="54" t="str">
        <f>[5]Hoja1!A19</f>
        <v>SONIA VALDEZ ALCEQUIES</v>
      </c>
      <c r="D25" s="101" t="s">
        <v>2066</v>
      </c>
      <c r="E25" s="54" t="str">
        <f>[5]Hoja1!AH19</f>
        <v xml:space="preserve">Femenino  </v>
      </c>
      <c r="F25" s="102">
        <f>[5]Hoja1!K19</f>
        <v>18000</v>
      </c>
      <c r="G25" s="103">
        <f>[5]Hoja1!U19</f>
        <v>0</v>
      </c>
      <c r="H25" s="104">
        <f>[5]Hoja1!V19</f>
        <v>516.6</v>
      </c>
      <c r="I25" s="105">
        <f>[5]Hoja1!W19</f>
        <v>547.20000000000005</v>
      </c>
      <c r="J25" s="57">
        <f>[5]Hoja1!X19</f>
        <v>0</v>
      </c>
      <c r="K25" s="57">
        <f>[5]Hoja1!Y19</f>
        <v>0</v>
      </c>
      <c r="L25" s="57">
        <f>[5]Hoja1!Z19</f>
        <v>0</v>
      </c>
      <c r="M25" s="57">
        <f>[5]Hoja1!AA19</f>
        <v>0</v>
      </c>
      <c r="N25" s="106">
        <f>[5]Hoja1!AE19</f>
        <v>1063.8</v>
      </c>
      <c r="O25" s="106">
        <f>[5]Hoja1!AF19</f>
        <v>16936.2</v>
      </c>
      <c r="V25" s="107"/>
      <c r="AP25" s="107"/>
      <c r="AQ25" s="107"/>
    </row>
    <row r="26" spans="1:48" s="21" customFormat="1" ht="13.2">
      <c r="A26" s="15">
        <v>19</v>
      </c>
      <c r="B26" s="54" t="str">
        <f>[5]Hoja1!G20</f>
        <v xml:space="preserve">7-SUB-SEC. DE PLAN. Y DES. INSTITUCIONAL                                        </v>
      </c>
      <c r="C26" s="54" t="str">
        <f>[5]Hoja1!A20</f>
        <v>MILAGROS BONILLA ALMONTE</v>
      </c>
      <c r="D26" s="101" t="s">
        <v>2066</v>
      </c>
      <c r="E26" s="54" t="str">
        <f>[5]Hoja1!AH20</f>
        <v xml:space="preserve">Femenino  </v>
      </c>
      <c r="F26" s="102">
        <f>[5]Hoja1!K20</f>
        <v>35000</v>
      </c>
      <c r="G26" s="103">
        <f>[5]Hoja1!U20</f>
        <v>0</v>
      </c>
      <c r="H26" s="104">
        <f>[5]Hoja1!V20</f>
        <v>1004.5</v>
      </c>
      <c r="I26" s="105">
        <f>[5]Hoja1!W20</f>
        <v>1064</v>
      </c>
      <c r="J26" s="57">
        <f>[5]Hoja1!X20</f>
        <v>1715.46</v>
      </c>
      <c r="K26" s="57">
        <f>[5]Hoja1!Y20</f>
        <v>0</v>
      </c>
      <c r="L26" s="57">
        <f>[5]Hoja1!Z20</f>
        <v>0</v>
      </c>
      <c r="M26" s="57">
        <f>[5]Hoja1!AA20</f>
        <v>0</v>
      </c>
      <c r="N26" s="106">
        <f>[5]Hoja1!AE20</f>
        <v>3783.96</v>
      </c>
      <c r="O26" s="106">
        <f>[5]Hoja1!AF20</f>
        <v>31216.04</v>
      </c>
      <c r="V26" s="107"/>
      <c r="AP26" s="107"/>
      <c r="AQ26" s="107"/>
    </row>
    <row r="27" spans="1:48" s="21" customFormat="1" ht="13.2">
      <c r="A27" s="15">
        <v>20</v>
      </c>
      <c r="B27" s="54" t="str">
        <f>[5]Hoja1!G21</f>
        <v xml:space="preserve">7-SUB-SEC. DE PLAN. Y DES. INSTITUCIONAL                                        </v>
      </c>
      <c r="C27" s="54" t="str">
        <f>[5]Hoja1!A21</f>
        <v>SOCRATES REYES MONTAS</v>
      </c>
      <c r="D27" s="101" t="s">
        <v>2066</v>
      </c>
      <c r="E27" s="54" t="str">
        <f>[5]Hoja1!AH21</f>
        <v xml:space="preserve">Masculino </v>
      </c>
      <c r="F27" s="102">
        <f>[5]Hoja1!K21</f>
        <v>16500</v>
      </c>
      <c r="G27" s="103">
        <f>[5]Hoja1!U21</f>
        <v>0</v>
      </c>
      <c r="H27" s="104">
        <f>[5]Hoja1!V21</f>
        <v>473.55</v>
      </c>
      <c r="I27" s="105">
        <f>[5]Hoja1!W21</f>
        <v>501.6</v>
      </c>
      <c r="J27" s="57">
        <f>[5]Hoja1!X21</f>
        <v>0</v>
      </c>
      <c r="K27" s="57">
        <f>[5]Hoja1!Y21</f>
        <v>0</v>
      </c>
      <c r="L27" s="57">
        <f>[5]Hoja1!Z21</f>
        <v>0</v>
      </c>
      <c r="M27" s="57">
        <f>[5]Hoja1!AA21</f>
        <v>0</v>
      </c>
      <c r="N27" s="106">
        <f>[5]Hoja1!AE21</f>
        <v>975.15</v>
      </c>
      <c r="O27" s="106">
        <f>[5]Hoja1!AF21</f>
        <v>15524.85</v>
      </c>
      <c r="V27" s="107"/>
      <c r="AP27" s="107"/>
      <c r="AQ27" s="107"/>
    </row>
    <row r="28" spans="1:48" s="21" customFormat="1" ht="13.2">
      <c r="A28" s="15">
        <v>21</v>
      </c>
      <c r="B28" s="54" t="str">
        <f>[5]Hoja1!G22</f>
        <v xml:space="preserve">7-SUB-SEC. DE PLAN. Y DES. INSTITUCIONAL                                        </v>
      </c>
      <c r="C28" s="54" t="str">
        <f>[5]Hoja1!A22</f>
        <v>TAMARA CELINA SOSA</v>
      </c>
      <c r="D28" s="101" t="s">
        <v>2066</v>
      </c>
      <c r="E28" s="54" t="str">
        <f>[5]Hoja1!AH22</f>
        <v xml:space="preserve">Femenino  </v>
      </c>
      <c r="F28" s="102">
        <f>[5]Hoja1!K22</f>
        <v>120000</v>
      </c>
      <c r="G28" s="103">
        <f>[5]Hoja1!U22</f>
        <v>16809.939999999999</v>
      </c>
      <c r="H28" s="104">
        <f>[5]Hoja1!V22</f>
        <v>3444</v>
      </c>
      <c r="I28" s="105">
        <f>[5]Hoja1!W22</f>
        <v>3648</v>
      </c>
      <c r="J28" s="57">
        <f>[5]Hoja1!X22</f>
        <v>0</v>
      </c>
      <c r="K28" s="57">
        <f>[5]Hoja1!Y22</f>
        <v>0</v>
      </c>
      <c r="L28" s="57">
        <f>[5]Hoja1!Z22</f>
        <v>0</v>
      </c>
      <c r="M28" s="57">
        <f>[5]Hoja1!AA22</f>
        <v>0</v>
      </c>
      <c r="N28" s="106">
        <f>[5]Hoja1!AE22</f>
        <v>23901.94</v>
      </c>
      <c r="O28" s="106">
        <f>[5]Hoja1!AF22</f>
        <v>96098.06</v>
      </c>
      <c r="V28" s="107"/>
      <c r="AI28" s="107"/>
      <c r="AP28" s="107"/>
      <c r="AQ28" s="107"/>
    </row>
    <row r="29" spans="1:48" s="21" customFormat="1" ht="13.2">
      <c r="A29" s="15">
        <v>22</v>
      </c>
      <c r="B29" s="54" t="str">
        <f>[5]Hoja1!G23</f>
        <v xml:space="preserve">10-SUB-SEC. DE GEST. Y ASIST. TEC. MNCPL                                        </v>
      </c>
      <c r="C29" s="54" t="str">
        <f>[5]Hoja1!A23</f>
        <v>GREGORIO CRUZ CABRERA</v>
      </c>
      <c r="D29" s="101" t="s">
        <v>2066</v>
      </c>
      <c r="E29" s="54" t="str">
        <f>[5]Hoja1!AH23</f>
        <v xml:space="preserve">Masculino </v>
      </c>
      <c r="F29" s="102">
        <f>[5]Hoja1!K23</f>
        <v>120000</v>
      </c>
      <c r="G29" s="103">
        <f>[5]Hoja1!U23</f>
        <v>16809.939999999999</v>
      </c>
      <c r="H29" s="104">
        <f>[5]Hoja1!V23</f>
        <v>3444</v>
      </c>
      <c r="I29" s="105">
        <f>[5]Hoja1!W23</f>
        <v>3648</v>
      </c>
      <c r="J29" s="57">
        <f>[5]Hoja1!X23</f>
        <v>0</v>
      </c>
      <c r="K29" s="57">
        <f>[5]Hoja1!Y23</f>
        <v>0</v>
      </c>
      <c r="L29" s="57">
        <f>[5]Hoja1!Z23</f>
        <v>0</v>
      </c>
      <c r="M29" s="57">
        <f>[5]Hoja1!AA23</f>
        <v>0</v>
      </c>
      <c r="N29" s="106">
        <f>[5]Hoja1!AE23</f>
        <v>23901.94</v>
      </c>
      <c r="O29" s="106">
        <f>[5]Hoja1!AF23</f>
        <v>96098.06</v>
      </c>
      <c r="V29" s="107"/>
      <c r="AP29" s="107"/>
      <c r="AQ29" s="107"/>
    </row>
    <row r="30" spans="1:48" s="21" customFormat="1" ht="13.2">
      <c r="A30" s="15">
        <v>23</v>
      </c>
      <c r="B30" s="54" t="str">
        <f>[5]Hoja1!G24</f>
        <v xml:space="preserve">10-SUB-SEC. DE GEST. Y ASIST. TEC. MNCPL                                        </v>
      </c>
      <c r="C30" s="54" t="str">
        <f>[5]Hoja1!A24</f>
        <v>JOSE ASENCIO CARMONA</v>
      </c>
      <c r="D30" s="101" t="s">
        <v>2066</v>
      </c>
      <c r="E30" s="54" t="str">
        <f>[5]Hoja1!AH24</f>
        <v xml:space="preserve">Masculino </v>
      </c>
      <c r="F30" s="102">
        <f>[5]Hoja1!K24</f>
        <v>30450</v>
      </c>
      <c r="G30" s="103">
        <f>[5]Hoja1!U24</f>
        <v>0</v>
      </c>
      <c r="H30" s="104">
        <f>[5]Hoja1!V24</f>
        <v>873.92</v>
      </c>
      <c r="I30" s="105">
        <f>[5]Hoja1!W24</f>
        <v>925.68</v>
      </c>
      <c r="J30" s="57">
        <f>[5]Hoja1!X24</f>
        <v>0</v>
      </c>
      <c r="K30" s="57">
        <f>[5]Hoja1!Y24</f>
        <v>0</v>
      </c>
      <c r="L30" s="57">
        <f>[5]Hoja1!Z24</f>
        <v>0</v>
      </c>
      <c r="M30" s="57">
        <f>[5]Hoja1!AA24</f>
        <v>0</v>
      </c>
      <c r="N30" s="106">
        <f>[5]Hoja1!AE24</f>
        <v>1799.6</v>
      </c>
      <c r="O30" s="106">
        <f>[5]Hoja1!AF24</f>
        <v>28650.400000000001</v>
      </c>
      <c r="V30" s="107"/>
      <c r="AG30" s="107"/>
      <c r="AH30" s="107"/>
      <c r="AP30" s="107"/>
      <c r="AQ30" s="107"/>
    </row>
    <row r="31" spans="1:48" s="21" customFormat="1" ht="13.2">
      <c r="A31" s="15">
        <v>24</v>
      </c>
      <c r="B31" s="54" t="str">
        <f>[5]Hoja1!G25</f>
        <v xml:space="preserve">10-SUB-SEC. DE GEST. Y ASIST. TEC. MNCPL                                        </v>
      </c>
      <c r="C31" s="54" t="str">
        <f>[5]Hoja1!A25</f>
        <v>LUIS BRITO</v>
      </c>
      <c r="D31" s="101" t="s">
        <v>2066</v>
      </c>
      <c r="E31" s="54" t="str">
        <f>[5]Hoja1!AH25</f>
        <v xml:space="preserve">Masculino </v>
      </c>
      <c r="F31" s="102">
        <f>[5]Hoja1!K25</f>
        <v>29400</v>
      </c>
      <c r="G31" s="103">
        <f>[5]Hoja1!U25</f>
        <v>0</v>
      </c>
      <c r="H31" s="104">
        <f>[5]Hoja1!V25</f>
        <v>843.78</v>
      </c>
      <c r="I31" s="105">
        <f>[5]Hoja1!W25</f>
        <v>893.76</v>
      </c>
      <c r="J31" s="57">
        <f>[5]Hoja1!X25</f>
        <v>0</v>
      </c>
      <c r="K31" s="57">
        <f>[5]Hoja1!Y25</f>
        <v>0</v>
      </c>
      <c r="L31" s="57">
        <f>[5]Hoja1!Z25</f>
        <v>0</v>
      </c>
      <c r="M31" s="57">
        <f>[5]Hoja1!AA25</f>
        <v>0</v>
      </c>
      <c r="N31" s="106">
        <f>[5]Hoja1!AE25</f>
        <v>1737.54</v>
      </c>
      <c r="O31" s="106">
        <f>[5]Hoja1!AF25</f>
        <v>27662.46</v>
      </c>
      <c r="V31" s="107"/>
      <c r="AQ31" s="107"/>
    </row>
    <row r="32" spans="1:48" s="21" customFormat="1" ht="13.2">
      <c r="A32" s="15">
        <v>25</v>
      </c>
      <c r="B32" s="54" t="str">
        <f>[5]Hoja1!G26</f>
        <v xml:space="preserve">10-SUB-SEC. DE GEST. Y ASIST. TEC. MNCPL                                        </v>
      </c>
      <c r="C32" s="54" t="str">
        <f>[5]Hoja1!A26</f>
        <v>MARCELINA FIORDALIZA DE JESUS C.</v>
      </c>
      <c r="D32" s="101" t="s">
        <v>2066</v>
      </c>
      <c r="E32" s="54" t="str">
        <f>[5]Hoja1!AH26</f>
        <v xml:space="preserve">Femenino  </v>
      </c>
      <c r="F32" s="102">
        <f>[5]Hoja1!K26</f>
        <v>41000</v>
      </c>
      <c r="G32" s="103">
        <f>[5]Hoja1!U26</f>
        <v>583.79</v>
      </c>
      <c r="H32" s="104">
        <f>[5]Hoja1!V26</f>
        <v>1176.7</v>
      </c>
      <c r="I32" s="105">
        <f>[5]Hoja1!W26</f>
        <v>1246.4000000000001</v>
      </c>
      <c r="J32" s="57">
        <f>[5]Hoja1!X26</f>
        <v>0</v>
      </c>
      <c r="K32" s="57">
        <f>[5]Hoja1!Y26</f>
        <v>0</v>
      </c>
      <c r="L32" s="57">
        <f>[5]Hoja1!Z26</f>
        <v>0</v>
      </c>
      <c r="M32" s="57">
        <f>[5]Hoja1!AA26</f>
        <v>0</v>
      </c>
      <c r="N32" s="106">
        <f>[5]Hoja1!AE26</f>
        <v>3006.89</v>
      </c>
      <c r="O32" s="106">
        <f>[5]Hoja1!AF26</f>
        <v>37993.11</v>
      </c>
      <c r="V32" s="107"/>
      <c r="AF32" s="107"/>
      <c r="AG32" s="107"/>
      <c r="AH32" s="107"/>
      <c r="AP32" s="107"/>
      <c r="AQ32" s="107"/>
    </row>
    <row r="33" spans="1:43" s="21" customFormat="1" ht="13.2">
      <c r="A33" s="15">
        <v>26</v>
      </c>
      <c r="B33" s="54" t="str">
        <f>[5]Hoja1!G27</f>
        <v xml:space="preserve">10-SUB-SEC. DE GEST. Y ASIST. TEC. MNCPL                                        </v>
      </c>
      <c r="C33" s="54" t="str">
        <f>[5]Hoja1!A27</f>
        <v>MARIA DEL CARMEN REYNOSO</v>
      </c>
      <c r="D33" s="101" t="s">
        <v>2066</v>
      </c>
      <c r="E33" s="54" t="str">
        <f>[5]Hoja1!AH27</f>
        <v xml:space="preserve">Femenino  </v>
      </c>
      <c r="F33" s="102">
        <f>[5]Hoja1!K27</f>
        <v>45000</v>
      </c>
      <c r="G33" s="103">
        <f>[5]Hoja1!U27</f>
        <v>891.01</v>
      </c>
      <c r="H33" s="104">
        <f>[5]Hoja1!V27</f>
        <v>1291.5</v>
      </c>
      <c r="I33" s="105">
        <f>[5]Hoja1!W27</f>
        <v>1368</v>
      </c>
      <c r="J33" s="57">
        <f>[5]Hoja1!X27</f>
        <v>1715.46</v>
      </c>
      <c r="K33" s="57">
        <f>[5]Hoja1!Y27</f>
        <v>0</v>
      </c>
      <c r="L33" s="57">
        <f>[5]Hoja1!Z27</f>
        <v>0</v>
      </c>
      <c r="M33" s="57">
        <f>[5]Hoja1!AA27</f>
        <v>0</v>
      </c>
      <c r="N33" s="106">
        <f>[5]Hoja1!AE27</f>
        <v>5265.97</v>
      </c>
      <c r="O33" s="106">
        <f>[5]Hoja1!AF27</f>
        <v>39734.03</v>
      </c>
      <c r="V33" s="107"/>
      <c r="AF33" s="107"/>
      <c r="AG33" s="107"/>
      <c r="AH33" s="107"/>
      <c r="AP33" s="107"/>
      <c r="AQ33" s="107"/>
    </row>
    <row r="34" spans="1:43" s="21" customFormat="1" ht="13.2">
      <c r="A34" s="15">
        <v>27</v>
      </c>
      <c r="B34" s="54" t="str">
        <f>[5]Hoja1!G28</f>
        <v xml:space="preserve">10-SUB-SEC. DE GEST. Y ASIST. TEC. MNCPL                                        </v>
      </c>
      <c r="C34" s="54" t="str">
        <f>[5]Hoja1!A28</f>
        <v>MONICA ALTAGRACIA NAVARRO VILLAVISAR</v>
      </c>
      <c r="D34" s="101" t="s">
        <v>2066</v>
      </c>
      <c r="E34" s="54" t="str">
        <f>[5]Hoja1!AH28</f>
        <v xml:space="preserve">Femenino  </v>
      </c>
      <c r="F34" s="102">
        <f>[5]Hoja1!K28</f>
        <v>40000</v>
      </c>
      <c r="G34" s="103">
        <f>[5]Hoja1!U28</f>
        <v>185.33</v>
      </c>
      <c r="H34" s="104">
        <f>[5]Hoja1!V28</f>
        <v>1148</v>
      </c>
      <c r="I34" s="105">
        <f>[5]Hoja1!W28</f>
        <v>1216</v>
      </c>
      <c r="J34" s="57">
        <f>[5]Hoja1!X28</f>
        <v>1715.46</v>
      </c>
      <c r="K34" s="57">
        <f>[5]Hoja1!Y28</f>
        <v>0</v>
      </c>
      <c r="L34" s="57">
        <f>[5]Hoja1!Z28</f>
        <v>0</v>
      </c>
      <c r="M34" s="57">
        <f>[5]Hoja1!AA28</f>
        <v>0</v>
      </c>
      <c r="N34" s="106">
        <f>[5]Hoja1!AE28</f>
        <v>4264.79</v>
      </c>
      <c r="O34" s="106">
        <f>[5]Hoja1!AF28</f>
        <v>35735.21</v>
      </c>
      <c r="V34" s="107"/>
      <c r="AP34" s="107"/>
      <c r="AQ34" s="107"/>
    </row>
    <row r="35" spans="1:43" s="21" customFormat="1" ht="13.2">
      <c r="A35" s="15">
        <v>28</v>
      </c>
      <c r="B35" s="54" t="str">
        <f>[5]Hoja1!G29</f>
        <v xml:space="preserve">10-SUB-SEC. DE GEST. Y ASIST. TEC. MNCPL                                        </v>
      </c>
      <c r="C35" s="54" t="str">
        <f>[5]Hoja1!A29</f>
        <v>RAFAEL DE JESUS FRIAS ABREU</v>
      </c>
      <c r="D35" s="101" t="s">
        <v>2066</v>
      </c>
      <c r="E35" s="54" t="str">
        <f>[5]Hoja1!AH29</f>
        <v xml:space="preserve">Masculino </v>
      </c>
      <c r="F35" s="102">
        <f>[5]Hoja1!K29</f>
        <v>35000</v>
      </c>
      <c r="G35" s="103">
        <f>[5]Hoja1!U29</f>
        <v>0</v>
      </c>
      <c r="H35" s="104">
        <f>[5]Hoja1!V29</f>
        <v>1004.5</v>
      </c>
      <c r="I35" s="105">
        <f>[5]Hoja1!W29</f>
        <v>1064</v>
      </c>
      <c r="J35" s="57">
        <f>[5]Hoja1!X29</f>
        <v>0</v>
      </c>
      <c r="K35" s="57">
        <f>[5]Hoja1!Y29</f>
        <v>0</v>
      </c>
      <c r="L35" s="57">
        <f>[5]Hoja1!Z29</f>
        <v>0</v>
      </c>
      <c r="M35" s="57">
        <f>[5]Hoja1!AA29</f>
        <v>0</v>
      </c>
      <c r="N35" s="106">
        <f>[5]Hoja1!AE29</f>
        <v>2068.5</v>
      </c>
      <c r="O35" s="106">
        <f>[5]Hoja1!AF29</f>
        <v>32931.5</v>
      </c>
      <c r="V35" s="107"/>
      <c r="AP35" s="107"/>
      <c r="AQ35" s="107"/>
    </row>
    <row r="36" spans="1:43" s="21" customFormat="1" ht="13.2">
      <c r="A36" s="15">
        <v>29</v>
      </c>
      <c r="B36" s="54" t="str">
        <f>[5]Hoja1!G30</f>
        <v xml:space="preserve">10.3.1-DIV. DE ASES. SEG. CIUD. POLICIAS Y BOMB.                                </v>
      </c>
      <c r="C36" s="54" t="str">
        <f>[5]Hoja1!A30</f>
        <v>FEDERICO JOSE ARES GERMAN</v>
      </c>
      <c r="D36" s="101" t="s">
        <v>2066</v>
      </c>
      <c r="E36" s="54" t="str">
        <f>[5]Hoja1!AH30</f>
        <v xml:space="preserve">Masculino </v>
      </c>
      <c r="F36" s="102">
        <f>[5]Hoja1!K30</f>
        <v>85000</v>
      </c>
      <c r="G36" s="103">
        <f>[5]Hoja1!U30</f>
        <v>8577.06</v>
      </c>
      <c r="H36" s="104">
        <f>[5]Hoja1!V30</f>
        <v>2439.5</v>
      </c>
      <c r="I36" s="105">
        <f>[5]Hoja1!W30</f>
        <v>2584</v>
      </c>
      <c r="J36" s="57">
        <f>[5]Hoja1!X30</f>
        <v>0</v>
      </c>
      <c r="K36" s="57">
        <f>[5]Hoja1!Y30</f>
        <v>0</v>
      </c>
      <c r="L36" s="57">
        <f>[5]Hoja1!Z30</f>
        <v>0</v>
      </c>
      <c r="M36" s="57">
        <f>[5]Hoja1!AA30</f>
        <v>0</v>
      </c>
      <c r="N36" s="106">
        <f>[5]Hoja1!AE30</f>
        <v>13600.56</v>
      </c>
      <c r="O36" s="106">
        <f>[5]Hoja1!AF30</f>
        <v>71399.44</v>
      </c>
      <c r="V36" s="107"/>
      <c r="AG36" s="107"/>
      <c r="AH36" s="107"/>
      <c r="AP36" s="107"/>
      <c r="AQ36" s="107"/>
    </row>
    <row r="37" spans="1:43" s="21" customFormat="1" ht="13.2">
      <c r="A37" s="15">
        <v>30</v>
      </c>
      <c r="B37" s="54" t="str">
        <f>[5]Hoja1!G31</f>
        <v xml:space="preserve">10.3.2-SECCION DE GESTION AMBIENTAL                                             </v>
      </c>
      <c r="C37" s="54" t="str">
        <f>[5]Hoja1!A31</f>
        <v>MANUEL ANTONIO ACOSTA</v>
      </c>
      <c r="D37" s="101" t="s">
        <v>2066</v>
      </c>
      <c r="E37" s="54" t="str">
        <f>[5]Hoja1!AH31</f>
        <v xml:space="preserve">Masculino </v>
      </c>
      <c r="F37" s="102">
        <f>[5]Hoja1!K31</f>
        <v>60000</v>
      </c>
      <c r="G37" s="103">
        <f>[5]Hoja1!U31</f>
        <v>3486.65</v>
      </c>
      <c r="H37" s="104">
        <f>[5]Hoja1!V31</f>
        <v>1722</v>
      </c>
      <c r="I37" s="105">
        <f>[5]Hoja1!W31</f>
        <v>1824</v>
      </c>
      <c r="J37" s="57">
        <f>[5]Hoja1!X31</f>
        <v>0</v>
      </c>
      <c r="K37" s="57">
        <f>[5]Hoja1!Y31</f>
        <v>0</v>
      </c>
      <c r="L37" s="57">
        <f>[5]Hoja1!Z31</f>
        <v>0</v>
      </c>
      <c r="M37" s="57">
        <f>[5]Hoja1!AA31</f>
        <v>0</v>
      </c>
      <c r="N37" s="106">
        <f>[5]Hoja1!AE31</f>
        <v>7032.65</v>
      </c>
      <c r="O37" s="106">
        <f>[5]Hoja1!AF31</f>
        <v>52967.35</v>
      </c>
      <c r="V37" s="107"/>
      <c r="AG37" s="107"/>
      <c r="AH37" s="107"/>
      <c r="AI37" s="107"/>
      <c r="AP37" s="107"/>
      <c r="AQ37" s="107"/>
    </row>
    <row r="38" spans="1:43" s="21" customFormat="1" ht="13.2">
      <c r="A38" s="15">
        <v>31</v>
      </c>
      <c r="B38" s="54" t="str">
        <f>[5]Hoja1!G32</f>
        <v xml:space="preserve">10.3.2-SECCION DE GESTION AMBIENTAL                                             </v>
      </c>
      <c r="C38" s="54" t="str">
        <f>[5]Hoja1!A32</f>
        <v>MARIA CASTILLO GUERRERO</v>
      </c>
      <c r="D38" s="101" t="s">
        <v>2066</v>
      </c>
      <c r="E38" s="54" t="str">
        <f>[5]Hoja1!AH32</f>
        <v xml:space="preserve">Femenino  </v>
      </c>
      <c r="F38" s="102">
        <f>[5]Hoja1!K32</f>
        <v>16500</v>
      </c>
      <c r="G38" s="103">
        <f>[5]Hoja1!U32</f>
        <v>0</v>
      </c>
      <c r="H38" s="104">
        <f>[5]Hoja1!V32</f>
        <v>473.55</v>
      </c>
      <c r="I38" s="105">
        <f>[5]Hoja1!W32</f>
        <v>501.6</v>
      </c>
      <c r="J38" s="57">
        <f>[5]Hoja1!X32</f>
        <v>0</v>
      </c>
      <c r="K38" s="57">
        <f>[5]Hoja1!Y32</f>
        <v>0</v>
      </c>
      <c r="L38" s="57">
        <f>[5]Hoja1!Z32</f>
        <v>0</v>
      </c>
      <c r="M38" s="57">
        <f>[5]Hoja1!AA32</f>
        <v>0</v>
      </c>
      <c r="N38" s="106">
        <f>[5]Hoja1!AE32</f>
        <v>975.15</v>
      </c>
      <c r="O38" s="106">
        <f>[5]Hoja1!AF32</f>
        <v>15524.85</v>
      </c>
      <c r="V38" s="107"/>
      <c r="AG38" s="107"/>
      <c r="AH38" s="107"/>
      <c r="AI38" s="107"/>
      <c r="AP38" s="107"/>
      <c r="AQ38" s="107"/>
    </row>
    <row r="39" spans="1:43" s="21" customFormat="1" ht="13.2">
      <c r="A39" s="15">
        <v>32</v>
      </c>
      <c r="B39" s="54" t="str">
        <f>[5]Hoja1!G33</f>
        <v xml:space="preserve">10.3.2-SECCION DE GESTION AMBIENTAL                                             </v>
      </c>
      <c r="C39" s="54" t="str">
        <f>[5]Hoja1!A33</f>
        <v>MARTIN FRANCO PEREZ</v>
      </c>
      <c r="D39" s="101" t="s">
        <v>2066</v>
      </c>
      <c r="E39" s="54" t="str">
        <f>[5]Hoja1!AH33</f>
        <v xml:space="preserve">Masculino </v>
      </c>
      <c r="F39" s="102">
        <f>[5]Hoja1!K33</f>
        <v>11000</v>
      </c>
      <c r="G39" s="103">
        <f>[5]Hoja1!U33</f>
        <v>0</v>
      </c>
      <c r="H39" s="104">
        <f>[5]Hoja1!V33</f>
        <v>315.7</v>
      </c>
      <c r="I39" s="105">
        <f>[5]Hoja1!W33</f>
        <v>334.4</v>
      </c>
      <c r="J39" s="57">
        <f>[5]Hoja1!X33</f>
        <v>0</v>
      </c>
      <c r="K39" s="57">
        <f>[5]Hoja1!Y33</f>
        <v>0</v>
      </c>
      <c r="L39" s="57">
        <f>[5]Hoja1!Z33</f>
        <v>0</v>
      </c>
      <c r="M39" s="57">
        <f>[5]Hoja1!AA33</f>
        <v>0</v>
      </c>
      <c r="N39" s="106">
        <f>[5]Hoja1!AE33</f>
        <v>650.1</v>
      </c>
      <c r="O39" s="106">
        <f>[5]Hoja1!AF33</f>
        <v>10349.9</v>
      </c>
      <c r="V39" s="107"/>
      <c r="AG39" s="107"/>
      <c r="AH39" s="107"/>
      <c r="AP39" s="107"/>
      <c r="AQ39" s="107"/>
    </row>
    <row r="40" spans="1:43" s="21" customFormat="1" ht="13.2">
      <c r="A40" s="15">
        <v>33</v>
      </c>
      <c r="B40" s="54" t="str">
        <f>[5]Hoja1!G34</f>
        <v xml:space="preserve">10.4-DPTO. DE PROG. ESP. PARA LOS GOB. LOC.                                     </v>
      </c>
      <c r="C40" s="54" t="str">
        <f>[5]Hoja1!A34</f>
        <v>CARLOS ANTONIO SANTOS CONCEPCION</v>
      </c>
      <c r="D40" s="101" t="s">
        <v>2066</v>
      </c>
      <c r="E40" s="54" t="str">
        <f>[5]Hoja1!AH34</f>
        <v xml:space="preserve">Masculino </v>
      </c>
      <c r="F40" s="102">
        <f>[5]Hoja1!K34</f>
        <v>22000</v>
      </c>
      <c r="G40" s="103">
        <f>[5]Hoja1!U34</f>
        <v>0</v>
      </c>
      <c r="H40" s="104">
        <f>[5]Hoja1!V34</f>
        <v>631.4</v>
      </c>
      <c r="I40" s="105">
        <f>[5]Hoja1!W34</f>
        <v>668.8</v>
      </c>
      <c r="J40" s="57">
        <f>[5]Hoja1!X34</f>
        <v>0</v>
      </c>
      <c r="K40" s="57">
        <f>[5]Hoja1!Y34</f>
        <v>0</v>
      </c>
      <c r="L40" s="57">
        <f>[5]Hoja1!Z34</f>
        <v>0</v>
      </c>
      <c r="M40" s="57">
        <f>[5]Hoja1!AA34</f>
        <v>0</v>
      </c>
      <c r="N40" s="106">
        <f>[5]Hoja1!AE34</f>
        <v>1300.2</v>
      </c>
      <c r="O40" s="106">
        <f>[5]Hoja1!AF34</f>
        <v>20699.8</v>
      </c>
      <c r="V40" s="107"/>
      <c r="AF40" s="107"/>
      <c r="AG40" s="107"/>
      <c r="AH40" s="107"/>
      <c r="AP40" s="107"/>
      <c r="AQ40" s="107"/>
    </row>
    <row r="41" spans="1:43" s="21" customFormat="1" ht="13.2">
      <c r="A41" s="15">
        <v>34</v>
      </c>
      <c r="B41" s="54" t="str">
        <f>[5]Hoja1!G35</f>
        <v xml:space="preserve">12.1-SUB-SEC. ADM. Y FINANCIERA                                                 </v>
      </c>
      <c r="C41" s="54" t="str">
        <f>[5]Hoja1!A35</f>
        <v>ALTAGRACIA CASTILLO BERROA</v>
      </c>
      <c r="D41" s="101" t="s">
        <v>2066</v>
      </c>
      <c r="E41" s="54" t="str">
        <f>[5]Hoja1!AH35</f>
        <v xml:space="preserve">Femenino  </v>
      </c>
      <c r="F41" s="102">
        <f>[5]Hoja1!K35</f>
        <v>45000</v>
      </c>
      <c r="G41" s="103">
        <f>[5]Hoja1!U35</f>
        <v>1148.33</v>
      </c>
      <c r="H41" s="104">
        <f>[5]Hoja1!V35</f>
        <v>1291.5</v>
      </c>
      <c r="I41" s="105">
        <f>[5]Hoja1!W35</f>
        <v>1368</v>
      </c>
      <c r="J41" s="57">
        <f>[5]Hoja1!X35</f>
        <v>0</v>
      </c>
      <c r="K41" s="57">
        <f>[5]Hoja1!Y35</f>
        <v>0</v>
      </c>
      <c r="L41" s="57">
        <f>[5]Hoja1!Z35</f>
        <v>0</v>
      </c>
      <c r="M41" s="57">
        <f>[5]Hoja1!AA35</f>
        <v>0</v>
      </c>
      <c r="N41" s="106">
        <f>[5]Hoja1!AE35</f>
        <v>3807.83</v>
      </c>
      <c r="O41" s="106">
        <f>[5]Hoja1!AF35</f>
        <v>41192.17</v>
      </c>
      <c r="V41" s="107"/>
      <c r="AF41" s="107"/>
      <c r="AG41" s="107"/>
      <c r="AH41" s="107"/>
      <c r="AP41" s="107"/>
      <c r="AQ41" s="107"/>
    </row>
    <row r="42" spans="1:43" s="21" customFormat="1" ht="13.2">
      <c r="A42" s="15">
        <v>35</v>
      </c>
      <c r="B42" s="54" t="str">
        <f>[5]Hoja1!G36</f>
        <v xml:space="preserve">13-DIRECCION FINANCIERA                                                         </v>
      </c>
      <c r="C42" s="54" t="str">
        <f>[5]Hoja1!A36</f>
        <v>EMILIA RIJO SANTANA</v>
      </c>
      <c r="D42" s="101" t="s">
        <v>2066</v>
      </c>
      <c r="E42" s="54" t="str">
        <f>[5]Hoja1!AH36</f>
        <v xml:space="preserve">Femenino  </v>
      </c>
      <c r="F42" s="102">
        <f>[5]Hoja1!K36</f>
        <v>37000</v>
      </c>
      <c r="G42" s="103">
        <f>[5]Hoja1!U36</f>
        <v>19.25</v>
      </c>
      <c r="H42" s="104">
        <f>[5]Hoja1!V36</f>
        <v>1061.9000000000001</v>
      </c>
      <c r="I42" s="105">
        <f>[5]Hoja1!W36</f>
        <v>1124.8</v>
      </c>
      <c r="J42" s="57">
        <f>[5]Hoja1!X36</f>
        <v>0</v>
      </c>
      <c r="K42" s="57">
        <f>[5]Hoja1!Y36</f>
        <v>0</v>
      </c>
      <c r="L42" s="57">
        <f>[5]Hoja1!Z36</f>
        <v>0</v>
      </c>
      <c r="M42" s="57">
        <f>[5]Hoja1!AA36</f>
        <v>0</v>
      </c>
      <c r="N42" s="106">
        <f>[5]Hoja1!AE36</f>
        <v>2205.9499999999998</v>
      </c>
      <c r="O42" s="106">
        <f>[5]Hoja1!AF36</f>
        <v>34794.050000000003</v>
      </c>
      <c r="V42" s="107"/>
      <c r="AQ42" s="107"/>
    </row>
    <row r="43" spans="1:43" s="21" customFormat="1" ht="13.2">
      <c r="A43" s="15">
        <v>36</v>
      </c>
      <c r="B43" s="54" t="str">
        <f>[5]Hoja1!G37</f>
        <v xml:space="preserve">13-DIRECCION FINANCIERA                                                         </v>
      </c>
      <c r="C43" s="54" t="str">
        <f>[5]Hoja1!A37</f>
        <v>JOSEFINA ALTAGACIA RAMOS CABRERA</v>
      </c>
      <c r="D43" s="101" t="s">
        <v>2066</v>
      </c>
      <c r="E43" s="54" t="str">
        <f>[5]Hoja1!AH37</f>
        <v xml:space="preserve">Femenino  </v>
      </c>
      <c r="F43" s="102">
        <f>[5]Hoja1!K37</f>
        <v>125000</v>
      </c>
      <c r="G43" s="103">
        <f>[5]Hoja1!U37</f>
        <v>17986.060000000001</v>
      </c>
      <c r="H43" s="104">
        <f>[5]Hoja1!V37</f>
        <v>3587.5</v>
      </c>
      <c r="I43" s="105">
        <f>[5]Hoja1!W37</f>
        <v>3800</v>
      </c>
      <c r="J43" s="57">
        <f>[5]Hoja1!X37</f>
        <v>0</v>
      </c>
      <c r="K43" s="57">
        <f>[5]Hoja1!Y37</f>
        <v>0</v>
      </c>
      <c r="L43" s="57">
        <f>[5]Hoja1!Z37</f>
        <v>0</v>
      </c>
      <c r="M43" s="57">
        <f>[5]Hoja1!AA37</f>
        <v>0</v>
      </c>
      <c r="N43" s="106">
        <f>[5]Hoja1!AE37</f>
        <v>25373.56</v>
      </c>
      <c r="O43" s="106">
        <f>[5]Hoja1!AF37</f>
        <v>99626.44</v>
      </c>
      <c r="V43" s="107"/>
      <c r="AQ43" s="107"/>
    </row>
    <row r="44" spans="1:43" s="21" customFormat="1" ht="13.2">
      <c r="A44" s="15">
        <v>37</v>
      </c>
      <c r="B44" s="54" t="str">
        <f>[5]Hoja1!G38</f>
        <v xml:space="preserve">13.1-DEPARTAMENTO DE CONTABILIDAD                                               </v>
      </c>
      <c r="C44" s="54" t="str">
        <f>[5]Hoja1!A38</f>
        <v>DAYSE MORILLO ENCARNACION</v>
      </c>
      <c r="D44" s="101" t="s">
        <v>2066</v>
      </c>
      <c r="E44" s="54" t="str">
        <f>[5]Hoja1!AH38</f>
        <v xml:space="preserve">Femenino  </v>
      </c>
      <c r="F44" s="102">
        <f>[5]Hoja1!K38</f>
        <v>40000</v>
      </c>
      <c r="G44" s="103">
        <f>[5]Hoja1!U38</f>
        <v>442.65</v>
      </c>
      <c r="H44" s="104">
        <f>[5]Hoja1!V38</f>
        <v>1148</v>
      </c>
      <c r="I44" s="105">
        <f>[5]Hoja1!W38</f>
        <v>1216</v>
      </c>
      <c r="J44" s="57">
        <f>[5]Hoja1!X38</f>
        <v>0</v>
      </c>
      <c r="K44" s="57">
        <f>[5]Hoja1!Y38</f>
        <v>0</v>
      </c>
      <c r="L44" s="57">
        <f>[5]Hoja1!Z38</f>
        <v>0</v>
      </c>
      <c r="M44" s="57">
        <f>[5]Hoja1!AA38</f>
        <v>0</v>
      </c>
      <c r="N44" s="106">
        <f>[5]Hoja1!AE38</f>
        <v>2806.65</v>
      </c>
      <c r="O44" s="106">
        <f>[5]Hoja1!AF38</f>
        <v>37193.35</v>
      </c>
      <c r="V44" s="107"/>
      <c r="AP44" s="107"/>
      <c r="AQ44" s="107"/>
    </row>
    <row r="45" spans="1:43" s="21" customFormat="1" ht="13.2">
      <c r="A45" s="15">
        <v>38</v>
      </c>
      <c r="B45" s="54" t="str">
        <f>[5]Hoja1!G39</f>
        <v xml:space="preserve">13.1-DEPARTAMENTO DE CONTABILIDAD                                               </v>
      </c>
      <c r="C45" s="54" t="str">
        <f>[5]Hoja1!A39</f>
        <v>KATTIS YAZMIN PEREZ VOLQUEZ</v>
      </c>
      <c r="D45" s="101" t="s">
        <v>2066</v>
      </c>
      <c r="E45" s="54" t="str">
        <f>[5]Hoja1!AH39</f>
        <v xml:space="preserve">Femenino  </v>
      </c>
      <c r="F45" s="102">
        <f>[5]Hoja1!K39</f>
        <v>23000</v>
      </c>
      <c r="G45" s="103">
        <f>[5]Hoja1!U39</f>
        <v>0</v>
      </c>
      <c r="H45" s="104">
        <f>[5]Hoja1!V39</f>
        <v>660.1</v>
      </c>
      <c r="I45" s="105">
        <f>[5]Hoja1!W39</f>
        <v>699.2</v>
      </c>
      <c r="J45" s="57">
        <f>[5]Hoja1!X39</f>
        <v>0</v>
      </c>
      <c r="K45" s="57">
        <f>[5]Hoja1!Y39</f>
        <v>0</v>
      </c>
      <c r="L45" s="57">
        <f>[5]Hoja1!Z39</f>
        <v>0</v>
      </c>
      <c r="M45" s="57">
        <f>[5]Hoja1!AA39</f>
        <v>0</v>
      </c>
      <c r="N45" s="106">
        <f>[5]Hoja1!AE39</f>
        <v>1359.3</v>
      </c>
      <c r="O45" s="106">
        <f>[5]Hoja1!AF39</f>
        <v>21640.7</v>
      </c>
      <c r="V45" s="107"/>
      <c r="AF45" s="107"/>
      <c r="AG45" s="107"/>
      <c r="AH45" s="107"/>
      <c r="AP45" s="107"/>
      <c r="AQ45" s="107"/>
    </row>
    <row r="46" spans="1:43" s="21" customFormat="1" ht="13.2">
      <c r="A46" s="15">
        <v>39</v>
      </c>
      <c r="B46" s="54" t="str">
        <f>[5]Hoja1!G40</f>
        <v xml:space="preserve">13.1-DEPARTAMENTO DE CONTABILIDAD                                               </v>
      </c>
      <c r="C46" s="54" t="str">
        <f>[5]Hoja1!A40</f>
        <v>LUIS JOSE MAYANS ESCOVAR</v>
      </c>
      <c r="D46" s="101" t="s">
        <v>2066</v>
      </c>
      <c r="E46" s="54" t="str">
        <f>[5]Hoja1!AH40</f>
        <v xml:space="preserve">Masculino </v>
      </c>
      <c r="F46" s="102">
        <f>[5]Hoja1!K40</f>
        <v>35000</v>
      </c>
      <c r="G46" s="103">
        <f>[5]Hoja1!U40</f>
        <v>0</v>
      </c>
      <c r="H46" s="104">
        <f>[5]Hoja1!V40</f>
        <v>1004.5</v>
      </c>
      <c r="I46" s="105">
        <f>[5]Hoja1!W40</f>
        <v>1064</v>
      </c>
      <c r="J46" s="57">
        <f>[5]Hoja1!X40</f>
        <v>0</v>
      </c>
      <c r="K46" s="57">
        <f>[5]Hoja1!Y40</f>
        <v>0</v>
      </c>
      <c r="L46" s="57">
        <f>[5]Hoja1!Z40</f>
        <v>0</v>
      </c>
      <c r="M46" s="57">
        <f>[5]Hoja1!AA40</f>
        <v>0</v>
      </c>
      <c r="N46" s="106">
        <f>[5]Hoja1!AE40</f>
        <v>2068.5</v>
      </c>
      <c r="O46" s="106">
        <f>[5]Hoja1!AF40</f>
        <v>32931.5</v>
      </c>
      <c r="V46" s="107"/>
      <c r="AG46" s="107"/>
      <c r="AH46" s="107"/>
      <c r="AP46" s="107"/>
      <c r="AQ46" s="107"/>
    </row>
    <row r="47" spans="1:43" s="21" customFormat="1" ht="13.2">
      <c r="A47" s="15">
        <v>40</v>
      </c>
      <c r="B47" s="54" t="str">
        <f>[5]Hoja1!G41</f>
        <v xml:space="preserve">13.1-DEPARTAMENTO DE CONTABILIDAD                                               </v>
      </c>
      <c r="C47" s="54" t="str">
        <f>[5]Hoja1!A41</f>
        <v>SECUNDINA CASTILLO MARTINEZ</v>
      </c>
      <c r="D47" s="101" t="s">
        <v>2066</v>
      </c>
      <c r="E47" s="54" t="str">
        <f>[5]Hoja1!AH41</f>
        <v xml:space="preserve">Femenino  </v>
      </c>
      <c r="F47" s="102">
        <f>[5]Hoja1!K41</f>
        <v>60000</v>
      </c>
      <c r="G47" s="103">
        <f>[5]Hoja1!U41</f>
        <v>3486.65</v>
      </c>
      <c r="H47" s="104">
        <f>[5]Hoja1!V41</f>
        <v>1722</v>
      </c>
      <c r="I47" s="105">
        <f>[5]Hoja1!W41</f>
        <v>1824</v>
      </c>
      <c r="J47" s="57">
        <f>[5]Hoja1!X41</f>
        <v>0</v>
      </c>
      <c r="K47" s="57">
        <f>[5]Hoja1!Y41</f>
        <v>0</v>
      </c>
      <c r="L47" s="57">
        <f>[5]Hoja1!Z41</f>
        <v>0</v>
      </c>
      <c r="M47" s="57">
        <f>[5]Hoja1!AA41</f>
        <v>0</v>
      </c>
      <c r="N47" s="106">
        <f>[5]Hoja1!AE41</f>
        <v>7032.65</v>
      </c>
      <c r="O47" s="106">
        <f>[5]Hoja1!AF41</f>
        <v>52967.35</v>
      </c>
      <c r="V47" s="107"/>
      <c r="AF47" s="107"/>
      <c r="AG47" s="107"/>
      <c r="AH47" s="107"/>
      <c r="AP47" s="107"/>
      <c r="AQ47" s="107"/>
    </row>
    <row r="48" spans="1:43" s="21" customFormat="1" ht="13.2">
      <c r="A48" s="15">
        <v>41</v>
      </c>
      <c r="B48" s="54" t="str">
        <f>[5]Hoja1!G42</f>
        <v xml:space="preserve">14.1-DPTO. DE SEGURIDAD                                                         </v>
      </c>
      <c r="C48" s="54" t="str">
        <f>[5]Hoja1!A42</f>
        <v>BERNABE GREGORIO PEÑA HERRERA</v>
      </c>
      <c r="D48" s="101" t="s">
        <v>2066</v>
      </c>
      <c r="E48" s="54" t="str">
        <f>[5]Hoja1!AH42</f>
        <v xml:space="preserve">Masculino </v>
      </c>
      <c r="F48" s="102">
        <f>[5]Hoja1!K42</f>
        <v>16500</v>
      </c>
      <c r="G48" s="103">
        <f>[5]Hoja1!U42</f>
        <v>0</v>
      </c>
      <c r="H48" s="104">
        <f>[5]Hoja1!V42</f>
        <v>473.55</v>
      </c>
      <c r="I48" s="105">
        <f>[5]Hoja1!W42</f>
        <v>501.6</v>
      </c>
      <c r="J48" s="57">
        <f>[5]Hoja1!X42</f>
        <v>0</v>
      </c>
      <c r="K48" s="57">
        <f>[5]Hoja1!Y42</f>
        <v>0</v>
      </c>
      <c r="L48" s="57">
        <f>[5]Hoja1!Z42</f>
        <v>0</v>
      </c>
      <c r="M48" s="57">
        <f>[5]Hoja1!AA42</f>
        <v>0</v>
      </c>
      <c r="N48" s="106">
        <f>[5]Hoja1!AE42</f>
        <v>975.15</v>
      </c>
      <c r="O48" s="106">
        <f>[5]Hoja1!AF42</f>
        <v>15524.85</v>
      </c>
      <c r="V48" s="107"/>
      <c r="AG48" s="107"/>
      <c r="AH48" s="107"/>
      <c r="AP48" s="107"/>
      <c r="AQ48" s="107"/>
    </row>
    <row r="49" spans="1:43" s="21" customFormat="1" ht="13.2">
      <c r="A49" s="15">
        <v>42</v>
      </c>
      <c r="B49" s="54" t="str">
        <f>[5]Hoja1!G43</f>
        <v xml:space="preserve">14.1-DPTO. DE SEGURIDAD                                                         </v>
      </c>
      <c r="C49" s="54" t="str">
        <f>[5]Hoja1!A43</f>
        <v>FRANCISCO HERRERA</v>
      </c>
      <c r="D49" s="101" t="s">
        <v>2066</v>
      </c>
      <c r="E49" s="54" t="str">
        <f>[5]Hoja1!AH43</f>
        <v xml:space="preserve">Masculino </v>
      </c>
      <c r="F49" s="102">
        <f>[5]Hoja1!K43</f>
        <v>13200</v>
      </c>
      <c r="G49" s="103">
        <f>[5]Hoja1!U43</f>
        <v>0</v>
      </c>
      <c r="H49" s="104">
        <f>[5]Hoja1!V43</f>
        <v>378.84</v>
      </c>
      <c r="I49" s="105">
        <f>[5]Hoja1!W43</f>
        <v>401.28</v>
      </c>
      <c r="J49" s="57">
        <f>[5]Hoja1!X43</f>
        <v>0</v>
      </c>
      <c r="K49" s="57">
        <f>[5]Hoja1!Y43</f>
        <v>0</v>
      </c>
      <c r="L49" s="57">
        <f>[5]Hoja1!Z43</f>
        <v>0</v>
      </c>
      <c r="M49" s="57">
        <f>[5]Hoja1!AA43</f>
        <v>0</v>
      </c>
      <c r="N49" s="106">
        <f>[5]Hoja1!AE43</f>
        <v>780.12</v>
      </c>
      <c r="O49" s="106">
        <f>[5]Hoja1!AF43</f>
        <v>12419.88</v>
      </c>
      <c r="V49" s="107"/>
      <c r="AP49" s="107"/>
      <c r="AQ49" s="107"/>
    </row>
    <row r="50" spans="1:43" s="21" customFormat="1" ht="13.2">
      <c r="A50" s="15">
        <v>43</v>
      </c>
      <c r="B50" s="54" t="str">
        <f>[5]Hoja1!G44</f>
        <v xml:space="preserve">14.1-DPTO. DE SEGURIDAD                                                         </v>
      </c>
      <c r="C50" s="54" t="str">
        <f>[5]Hoja1!A44</f>
        <v>HECTOR RAFAEL UREÑA ESTEVEZ</v>
      </c>
      <c r="D50" s="101" t="s">
        <v>2066</v>
      </c>
      <c r="E50" s="54" t="str">
        <f>[5]Hoja1!AH44</f>
        <v xml:space="preserve">Masculino </v>
      </c>
      <c r="F50" s="102">
        <f>[5]Hoja1!K44</f>
        <v>21000</v>
      </c>
      <c r="G50" s="103">
        <f>[5]Hoja1!U44</f>
        <v>0</v>
      </c>
      <c r="H50" s="104">
        <f>[5]Hoja1!V44</f>
        <v>602.70000000000005</v>
      </c>
      <c r="I50" s="105">
        <f>[5]Hoja1!W44</f>
        <v>638.4</v>
      </c>
      <c r="J50" s="57">
        <f>[5]Hoja1!X44</f>
        <v>0</v>
      </c>
      <c r="K50" s="57">
        <f>[5]Hoja1!Y44</f>
        <v>0</v>
      </c>
      <c r="L50" s="57">
        <f>[5]Hoja1!Z44</f>
        <v>0</v>
      </c>
      <c r="M50" s="57">
        <f>[5]Hoja1!AA44</f>
        <v>0</v>
      </c>
      <c r="N50" s="106">
        <f>[5]Hoja1!AE44</f>
        <v>1241.0999999999999</v>
      </c>
      <c r="O50" s="106">
        <f>[5]Hoja1!AF44</f>
        <v>19758.900000000001</v>
      </c>
      <c r="V50" s="107"/>
      <c r="AG50" s="107"/>
      <c r="AH50" s="107"/>
      <c r="AP50" s="107"/>
      <c r="AQ50" s="107"/>
    </row>
    <row r="51" spans="1:43" s="21" customFormat="1" ht="13.2">
      <c r="A51" s="15">
        <v>44</v>
      </c>
      <c r="B51" s="54" t="str">
        <f>[5]Hoja1!G45</f>
        <v xml:space="preserve">14.1-DPTO. DE SEGURIDAD                                                         </v>
      </c>
      <c r="C51" s="54" t="str">
        <f>[5]Hoja1!A45</f>
        <v>JUAN ISIDRO GRATEREAUX BAEZ</v>
      </c>
      <c r="D51" s="101" t="s">
        <v>2066</v>
      </c>
      <c r="E51" s="54" t="str">
        <f>[5]Hoja1!AH45</f>
        <v xml:space="preserve">Masculino </v>
      </c>
      <c r="F51" s="102">
        <f>[5]Hoja1!K45</f>
        <v>14000</v>
      </c>
      <c r="G51" s="103">
        <f>[5]Hoja1!U45</f>
        <v>0</v>
      </c>
      <c r="H51" s="104">
        <f>[5]Hoja1!V45</f>
        <v>401.8</v>
      </c>
      <c r="I51" s="105">
        <f>[5]Hoja1!W45</f>
        <v>425.6</v>
      </c>
      <c r="J51" s="57">
        <f>[5]Hoja1!X45</f>
        <v>0</v>
      </c>
      <c r="K51" s="57">
        <f>[5]Hoja1!Y45</f>
        <v>0</v>
      </c>
      <c r="L51" s="57">
        <f>[5]Hoja1!Z45</f>
        <v>0</v>
      </c>
      <c r="M51" s="57">
        <f>[5]Hoja1!AA45</f>
        <v>0</v>
      </c>
      <c r="N51" s="106">
        <f>[5]Hoja1!AE45</f>
        <v>827.4</v>
      </c>
      <c r="O51" s="106">
        <f>[5]Hoja1!AF45</f>
        <v>13172.6</v>
      </c>
      <c r="V51" s="107"/>
      <c r="AF51" s="107"/>
      <c r="AG51" s="107"/>
      <c r="AH51" s="107"/>
      <c r="AP51" s="107"/>
      <c r="AQ51" s="107"/>
    </row>
    <row r="52" spans="1:43" s="21" customFormat="1" ht="13.2">
      <c r="A52" s="15">
        <v>45</v>
      </c>
      <c r="B52" s="54" t="str">
        <f>[5]Hoja1!G46</f>
        <v xml:space="preserve">14.1-DPTO. DE SEGURIDAD                                                         </v>
      </c>
      <c r="C52" s="54" t="str">
        <f>[5]Hoja1!A46</f>
        <v>RAFAEL OCTAVIO JIMENEZ</v>
      </c>
      <c r="D52" s="101" t="s">
        <v>2066</v>
      </c>
      <c r="E52" s="54" t="str">
        <f>[5]Hoja1!AH46</f>
        <v xml:space="preserve">Masculino </v>
      </c>
      <c r="F52" s="102">
        <f>[5]Hoja1!K46</f>
        <v>30000</v>
      </c>
      <c r="G52" s="103">
        <f>[5]Hoja1!U46</f>
        <v>0</v>
      </c>
      <c r="H52" s="104">
        <f>[5]Hoja1!V46</f>
        <v>861</v>
      </c>
      <c r="I52" s="105">
        <f>[5]Hoja1!W46</f>
        <v>912</v>
      </c>
      <c r="J52" s="57">
        <f>[5]Hoja1!X46</f>
        <v>0</v>
      </c>
      <c r="K52" s="57">
        <f>[5]Hoja1!Y46</f>
        <v>0</v>
      </c>
      <c r="L52" s="57">
        <f>[5]Hoja1!Z46</f>
        <v>0</v>
      </c>
      <c r="M52" s="57">
        <f>[5]Hoja1!AA46</f>
        <v>0</v>
      </c>
      <c r="N52" s="106">
        <f>[5]Hoja1!AE46</f>
        <v>1773</v>
      </c>
      <c r="O52" s="106">
        <f>[5]Hoja1!AF46</f>
        <v>28227</v>
      </c>
      <c r="V52" s="107"/>
      <c r="AQ52" s="107"/>
    </row>
    <row r="53" spans="1:43" s="21" customFormat="1" ht="13.2">
      <c r="A53" s="15">
        <v>46</v>
      </c>
      <c r="B53" s="54" t="str">
        <f>[5]Hoja1!G47</f>
        <v xml:space="preserve">14.1-DPTO. DE SEGURIDAD                                                         </v>
      </c>
      <c r="C53" s="54" t="str">
        <f>[5]Hoja1!A47</f>
        <v>ZENON MONTERO PINEDA</v>
      </c>
      <c r="D53" s="101" t="s">
        <v>2066</v>
      </c>
      <c r="E53" s="54" t="str">
        <f>[5]Hoja1!AH47</f>
        <v xml:space="preserve">Masculino </v>
      </c>
      <c r="F53" s="102">
        <f>[5]Hoja1!K47</f>
        <v>21000</v>
      </c>
      <c r="G53" s="103">
        <f>[5]Hoja1!U47</f>
        <v>0</v>
      </c>
      <c r="H53" s="104">
        <f>[5]Hoja1!V47</f>
        <v>602.70000000000005</v>
      </c>
      <c r="I53" s="105">
        <f>[5]Hoja1!W47</f>
        <v>638.4</v>
      </c>
      <c r="J53" s="57">
        <f>[5]Hoja1!X47</f>
        <v>0</v>
      </c>
      <c r="K53" s="57">
        <f>[5]Hoja1!Y47</f>
        <v>0</v>
      </c>
      <c r="L53" s="57">
        <f>[5]Hoja1!Z47</f>
        <v>0</v>
      </c>
      <c r="M53" s="57">
        <f>[5]Hoja1!AA47</f>
        <v>0</v>
      </c>
      <c r="N53" s="106">
        <f>[5]Hoja1!AE47</f>
        <v>1241.0999999999999</v>
      </c>
      <c r="O53" s="106">
        <f>[5]Hoja1!AF47</f>
        <v>19758.900000000001</v>
      </c>
      <c r="V53" s="107"/>
      <c r="AQ53" s="107"/>
    </row>
    <row r="54" spans="1:43" s="21" customFormat="1" ht="13.2">
      <c r="A54" s="15">
        <v>47</v>
      </c>
      <c r="B54" s="54" t="str">
        <f>[5]Hoja1!G48</f>
        <v xml:space="preserve">14.2-DPTO. SERVICIOS GENERALES                                                  </v>
      </c>
      <c r="C54" s="54" t="str">
        <f>[5]Hoja1!A48</f>
        <v>ANDREA ABAD CABRERA</v>
      </c>
      <c r="D54" s="101" t="s">
        <v>2066</v>
      </c>
      <c r="E54" s="54" t="str">
        <f>[5]Hoja1!AH48</f>
        <v xml:space="preserve">Femenino  </v>
      </c>
      <c r="F54" s="102">
        <f>[5]Hoja1!K48</f>
        <v>20700</v>
      </c>
      <c r="G54" s="103">
        <f>[5]Hoja1!U48</f>
        <v>0</v>
      </c>
      <c r="H54" s="104">
        <f>[5]Hoja1!V48</f>
        <v>594.09</v>
      </c>
      <c r="I54" s="105">
        <f>[5]Hoja1!W48</f>
        <v>629.28</v>
      </c>
      <c r="J54" s="57">
        <f>[5]Hoja1!X48</f>
        <v>0</v>
      </c>
      <c r="K54" s="57">
        <f>[5]Hoja1!Y48</f>
        <v>0</v>
      </c>
      <c r="L54" s="57">
        <f>[5]Hoja1!Z48</f>
        <v>0</v>
      </c>
      <c r="M54" s="57">
        <f>[5]Hoja1!AA48</f>
        <v>0</v>
      </c>
      <c r="N54" s="106">
        <f>[5]Hoja1!AE48</f>
        <v>1223.3699999999999</v>
      </c>
      <c r="O54" s="106">
        <f>[5]Hoja1!AF48</f>
        <v>19476.63</v>
      </c>
      <c r="V54" s="107"/>
      <c r="AP54" s="107"/>
      <c r="AQ54" s="107"/>
    </row>
    <row r="55" spans="1:43" s="21" customFormat="1" ht="13.2">
      <c r="A55" s="15">
        <v>48</v>
      </c>
      <c r="B55" s="54" t="str">
        <f>[5]Hoja1!G49</f>
        <v xml:space="preserve">14.2-DPTO. SERVICIOS GENERALES                                                  </v>
      </c>
      <c r="C55" s="54" t="str">
        <f>[5]Hoja1!A49</f>
        <v>BARTOLA ALTAGRACIA VENTURA</v>
      </c>
      <c r="D55" s="101" t="s">
        <v>2066</v>
      </c>
      <c r="E55" s="54" t="str">
        <f>[5]Hoja1!AH49</f>
        <v xml:space="preserve">Femenino  </v>
      </c>
      <c r="F55" s="102">
        <f>[5]Hoja1!K49</f>
        <v>10000</v>
      </c>
      <c r="G55" s="103">
        <f>[5]Hoja1!U49</f>
        <v>0</v>
      </c>
      <c r="H55" s="104">
        <f>[5]Hoja1!V49</f>
        <v>287</v>
      </c>
      <c r="I55" s="105">
        <f>[5]Hoja1!W49</f>
        <v>304</v>
      </c>
      <c r="J55" s="57">
        <f>[5]Hoja1!X49</f>
        <v>0</v>
      </c>
      <c r="K55" s="57">
        <f>[5]Hoja1!Y49</f>
        <v>0</v>
      </c>
      <c r="L55" s="57">
        <f>[5]Hoja1!Z49</f>
        <v>0</v>
      </c>
      <c r="M55" s="57">
        <f>[5]Hoja1!AA49</f>
        <v>0</v>
      </c>
      <c r="N55" s="106">
        <f>[5]Hoja1!AE49</f>
        <v>591</v>
      </c>
      <c r="O55" s="106">
        <f>[5]Hoja1!AF49</f>
        <v>9409</v>
      </c>
      <c r="V55" s="107"/>
      <c r="AQ55" s="107"/>
    </row>
    <row r="56" spans="1:43" s="21" customFormat="1" ht="13.2">
      <c r="A56" s="15">
        <v>49</v>
      </c>
      <c r="B56" s="54" t="str">
        <f>[5]Hoja1!G50</f>
        <v xml:space="preserve">14.2-DPTO. SERVICIOS GENERALES                                                  </v>
      </c>
      <c r="C56" s="54" t="str">
        <f>[5]Hoja1!A50</f>
        <v>BELARMINIO PEREZ CONTRERAS</v>
      </c>
      <c r="D56" s="101" t="s">
        <v>2066</v>
      </c>
      <c r="E56" s="54" t="str">
        <f>[5]Hoja1!AH50</f>
        <v xml:space="preserve">Masculino </v>
      </c>
      <c r="F56" s="102">
        <f>[5]Hoja1!K50</f>
        <v>15400</v>
      </c>
      <c r="G56" s="103">
        <f>[5]Hoja1!U50</f>
        <v>0</v>
      </c>
      <c r="H56" s="104">
        <f>[5]Hoja1!V50</f>
        <v>441.98</v>
      </c>
      <c r="I56" s="105">
        <f>[5]Hoja1!W50</f>
        <v>468.16</v>
      </c>
      <c r="J56" s="57">
        <f>[5]Hoja1!X50</f>
        <v>0</v>
      </c>
      <c r="K56" s="57">
        <f>[5]Hoja1!Y50</f>
        <v>0</v>
      </c>
      <c r="L56" s="57">
        <f>[5]Hoja1!Z50</f>
        <v>0</v>
      </c>
      <c r="M56" s="57">
        <f>[5]Hoja1!AA50</f>
        <v>0</v>
      </c>
      <c r="N56" s="106">
        <f>[5]Hoja1!AE50</f>
        <v>910.14</v>
      </c>
      <c r="O56" s="106">
        <f>[5]Hoja1!AF50</f>
        <v>14489.86</v>
      </c>
      <c r="V56" s="107"/>
      <c r="AP56" s="107"/>
      <c r="AQ56" s="107"/>
    </row>
    <row r="57" spans="1:43" s="21" customFormat="1" ht="13.2">
      <c r="A57" s="15">
        <v>50</v>
      </c>
      <c r="B57" s="54" t="str">
        <f>[5]Hoja1!G51</f>
        <v xml:space="preserve">14.2-DPTO. SERVICIOS GENERALES                                                  </v>
      </c>
      <c r="C57" s="54" t="str">
        <f>[5]Hoja1!A51</f>
        <v>LEONARDO SOLANO MARRERO</v>
      </c>
      <c r="D57" s="101" t="s">
        <v>2066</v>
      </c>
      <c r="E57" s="54" t="str">
        <f>[5]Hoja1!AH51</f>
        <v xml:space="preserve">Masculino </v>
      </c>
      <c r="F57" s="102">
        <f>[5]Hoja1!K51</f>
        <v>15400</v>
      </c>
      <c r="G57" s="103">
        <f>[5]Hoja1!U51</f>
        <v>0</v>
      </c>
      <c r="H57" s="104">
        <f>[5]Hoja1!V51</f>
        <v>441.98</v>
      </c>
      <c r="I57" s="105">
        <f>[5]Hoja1!W51</f>
        <v>468.16</v>
      </c>
      <c r="J57" s="57">
        <f>[5]Hoja1!X51</f>
        <v>0</v>
      </c>
      <c r="K57" s="57">
        <f>[5]Hoja1!Y51</f>
        <v>0</v>
      </c>
      <c r="L57" s="57">
        <f>[5]Hoja1!Z51</f>
        <v>0</v>
      </c>
      <c r="M57" s="57">
        <f>[5]Hoja1!AA51</f>
        <v>0</v>
      </c>
      <c r="N57" s="106">
        <f>[5]Hoja1!AE51</f>
        <v>910.14</v>
      </c>
      <c r="O57" s="106">
        <f>[5]Hoja1!AF51</f>
        <v>14489.86</v>
      </c>
      <c r="V57" s="107"/>
      <c r="AP57" s="107"/>
      <c r="AQ57" s="107"/>
    </row>
    <row r="58" spans="1:43" s="21" customFormat="1" ht="13.2">
      <c r="A58" s="15">
        <v>51</v>
      </c>
      <c r="B58" s="54" t="str">
        <f>[5]Hoja1!G52</f>
        <v xml:space="preserve">14.2-DPTO. SERVICIOS GENERALES                                                  </v>
      </c>
      <c r="C58" s="54" t="str">
        <f>[5]Hoja1!A52</f>
        <v>MARIA FRANCISCA AGRAMONTE DISLA</v>
      </c>
      <c r="D58" s="101" t="s">
        <v>2066</v>
      </c>
      <c r="E58" s="54" t="str">
        <f>[5]Hoja1!AH52</f>
        <v xml:space="preserve">Femenino  </v>
      </c>
      <c r="F58" s="102">
        <f>[5]Hoja1!K52</f>
        <v>21000</v>
      </c>
      <c r="G58" s="103">
        <f>[5]Hoja1!U52</f>
        <v>0</v>
      </c>
      <c r="H58" s="104">
        <f>[5]Hoja1!V52</f>
        <v>602.70000000000005</v>
      </c>
      <c r="I58" s="105">
        <f>[5]Hoja1!W52</f>
        <v>638.4</v>
      </c>
      <c r="J58" s="57">
        <f>[5]Hoja1!X52</f>
        <v>0</v>
      </c>
      <c r="K58" s="57">
        <f>[5]Hoja1!Y52</f>
        <v>0</v>
      </c>
      <c r="L58" s="57">
        <f>[5]Hoja1!Z52</f>
        <v>0</v>
      </c>
      <c r="M58" s="57">
        <f>[5]Hoja1!AA52</f>
        <v>0</v>
      </c>
      <c r="N58" s="106">
        <f>[5]Hoja1!AE52</f>
        <v>1241.0999999999999</v>
      </c>
      <c r="O58" s="106">
        <f>[5]Hoja1!AF52</f>
        <v>19758.900000000001</v>
      </c>
      <c r="V58" s="107"/>
      <c r="AP58" s="107"/>
      <c r="AQ58" s="107"/>
    </row>
    <row r="59" spans="1:43" s="21" customFormat="1" ht="13.2">
      <c r="A59" s="15">
        <v>52</v>
      </c>
      <c r="B59" s="54" t="str">
        <f>[5]Hoja1!G53</f>
        <v xml:space="preserve">14.2-DPTO. SERVICIOS GENERALES                                                  </v>
      </c>
      <c r="C59" s="54" t="str">
        <f>[5]Hoja1!A53</f>
        <v>MELANIA ARIAS</v>
      </c>
      <c r="D59" s="101" t="s">
        <v>2066</v>
      </c>
      <c r="E59" s="54" t="str">
        <f>[5]Hoja1!AH53</f>
        <v xml:space="preserve">Femenino  </v>
      </c>
      <c r="F59" s="102">
        <f>[5]Hoja1!K53</f>
        <v>15400</v>
      </c>
      <c r="G59" s="103">
        <f>[5]Hoja1!U53</f>
        <v>0</v>
      </c>
      <c r="H59" s="104">
        <f>[5]Hoja1!V53</f>
        <v>441.98</v>
      </c>
      <c r="I59" s="105">
        <f>[5]Hoja1!W53</f>
        <v>468.16</v>
      </c>
      <c r="J59" s="57">
        <f>[5]Hoja1!X53</f>
        <v>0</v>
      </c>
      <c r="K59" s="57">
        <f>[5]Hoja1!Y53</f>
        <v>0</v>
      </c>
      <c r="L59" s="57">
        <f>[5]Hoja1!Z53</f>
        <v>0</v>
      </c>
      <c r="M59" s="57">
        <f>[5]Hoja1!AA53</f>
        <v>0</v>
      </c>
      <c r="N59" s="106">
        <f>[5]Hoja1!AE53</f>
        <v>910.14</v>
      </c>
      <c r="O59" s="106">
        <f>[5]Hoja1!AF53</f>
        <v>14489.86</v>
      </c>
      <c r="V59" s="107"/>
      <c r="AQ59" s="107"/>
    </row>
    <row r="60" spans="1:43" s="21" customFormat="1" ht="13.2">
      <c r="A60" s="15">
        <v>53</v>
      </c>
      <c r="B60" s="54" t="str">
        <f>[5]Hoja1!G54</f>
        <v xml:space="preserve">14.2-DPTO. SERVICIOS GENERALES                                                  </v>
      </c>
      <c r="C60" s="54" t="str">
        <f>[5]Hoja1!A54</f>
        <v>URSULA COLOMBINA GUZMAN</v>
      </c>
      <c r="D60" s="101" t="s">
        <v>2066</v>
      </c>
      <c r="E60" s="54" t="str">
        <f>[5]Hoja1!AH54</f>
        <v xml:space="preserve">Femenino  </v>
      </c>
      <c r="F60" s="102">
        <f>[5]Hoja1!K54</f>
        <v>16500</v>
      </c>
      <c r="G60" s="103">
        <f>[5]Hoja1!U54</f>
        <v>0</v>
      </c>
      <c r="H60" s="104">
        <f>[5]Hoja1!V54</f>
        <v>473.55</v>
      </c>
      <c r="I60" s="105">
        <f>[5]Hoja1!W54</f>
        <v>501.6</v>
      </c>
      <c r="J60" s="57">
        <f>[5]Hoja1!X54</f>
        <v>0</v>
      </c>
      <c r="K60" s="57">
        <f>[5]Hoja1!Y54</f>
        <v>0</v>
      </c>
      <c r="L60" s="57">
        <f>[5]Hoja1!Z54</f>
        <v>0</v>
      </c>
      <c r="M60" s="57">
        <f>[5]Hoja1!AA54</f>
        <v>0</v>
      </c>
      <c r="N60" s="106">
        <f>[5]Hoja1!AE54</f>
        <v>975.15</v>
      </c>
      <c r="O60" s="106">
        <f>[5]Hoja1!AF54</f>
        <v>15524.85</v>
      </c>
      <c r="V60" s="107"/>
      <c r="AQ60" s="107"/>
    </row>
    <row r="61" spans="1:43" s="21" customFormat="1" ht="13.2">
      <c r="A61" s="15">
        <v>54</v>
      </c>
      <c r="B61" s="54" t="str">
        <f>[5]Hoja1!G55</f>
        <v xml:space="preserve">14.2-DPTO. SERVICIOS GENERALES                                                  </v>
      </c>
      <c r="C61" s="54" t="str">
        <f>[5]Hoja1!A55</f>
        <v>WILSON SORIANO</v>
      </c>
      <c r="D61" s="101" t="s">
        <v>2066</v>
      </c>
      <c r="E61" s="54" t="str">
        <f>[5]Hoja1!AH55</f>
        <v xml:space="preserve">Masculino </v>
      </c>
      <c r="F61" s="102">
        <f>[5]Hoja1!K55</f>
        <v>12000</v>
      </c>
      <c r="G61" s="103">
        <f>[5]Hoja1!U55</f>
        <v>0</v>
      </c>
      <c r="H61" s="104">
        <f>[5]Hoja1!V55</f>
        <v>344.4</v>
      </c>
      <c r="I61" s="105">
        <f>[5]Hoja1!W55</f>
        <v>364.8</v>
      </c>
      <c r="J61" s="57">
        <f>[5]Hoja1!X55</f>
        <v>0</v>
      </c>
      <c r="K61" s="57">
        <f>[5]Hoja1!Y55</f>
        <v>0</v>
      </c>
      <c r="L61" s="57">
        <f>[5]Hoja1!Z55</f>
        <v>0</v>
      </c>
      <c r="M61" s="57">
        <f>[5]Hoja1!AA55</f>
        <v>0</v>
      </c>
      <c r="N61" s="106">
        <f>[5]Hoja1!AE55</f>
        <v>709.2</v>
      </c>
      <c r="O61" s="106">
        <f>[5]Hoja1!AF55</f>
        <v>11290.8</v>
      </c>
      <c r="V61" s="107"/>
      <c r="AQ61" s="107"/>
    </row>
    <row r="62" spans="1:43" s="21" customFormat="1" ht="13.2">
      <c r="A62" s="15">
        <v>55</v>
      </c>
      <c r="B62" s="54" t="str">
        <f>[5]Hoja1!G56</f>
        <v xml:space="preserve">14.2-DPTO. SERVICIOS GENERALES                                                  </v>
      </c>
      <c r="C62" s="54" t="str">
        <f>[5]Hoja1!A56</f>
        <v>YNOSENCIO MATOS</v>
      </c>
      <c r="D62" s="101" t="s">
        <v>2066</v>
      </c>
      <c r="E62" s="54" t="str">
        <f>[5]Hoja1!AH56</f>
        <v xml:space="preserve">Masculino </v>
      </c>
      <c r="F62" s="102">
        <f>[5]Hoja1!K56</f>
        <v>15400</v>
      </c>
      <c r="G62" s="103">
        <f>[5]Hoja1!U56</f>
        <v>0</v>
      </c>
      <c r="H62" s="104">
        <f>[5]Hoja1!V56</f>
        <v>441.98</v>
      </c>
      <c r="I62" s="105">
        <f>[5]Hoja1!W56</f>
        <v>468.16</v>
      </c>
      <c r="J62" s="57">
        <f>[5]Hoja1!X56</f>
        <v>0</v>
      </c>
      <c r="K62" s="57">
        <f>[5]Hoja1!Y56</f>
        <v>0</v>
      </c>
      <c r="L62" s="57">
        <f>[5]Hoja1!Z56</f>
        <v>0</v>
      </c>
      <c r="M62" s="57">
        <f>[5]Hoja1!AA56</f>
        <v>0</v>
      </c>
      <c r="N62" s="106">
        <f>[5]Hoja1!AE56</f>
        <v>910.14</v>
      </c>
      <c r="O62" s="106">
        <f>[5]Hoja1!AF56</f>
        <v>14489.86</v>
      </c>
      <c r="V62" s="107"/>
      <c r="AP62" s="107"/>
      <c r="AQ62" s="107"/>
    </row>
    <row r="63" spans="1:43" s="21" customFormat="1" ht="13.2">
      <c r="A63" s="15">
        <v>56</v>
      </c>
      <c r="B63" s="54" t="str">
        <f>[5]Hoja1!G57</f>
        <v xml:space="preserve">14.2.2-SECCION DE ALMACEN Y SUMINISTRO                                          </v>
      </c>
      <c r="C63" s="54" t="str">
        <f>[5]Hoja1!A57</f>
        <v>RAFAEL AUGUSTO SANZ CRUZ</v>
      </c>
      <c r="D63" s="101" t="s">
        <v>2066</v>
      </c>
      <c r="E63" s="54" t="str">
        <f>[5]Hoja1!AH57</f>
        <v xml:space="preserve">Masculino </v>
      </c>
      <c r="F63" s="102">
        <f>[5]Hoja1!K57</f>
        <v>15400</v>
      </c>
      <c r="G63" s="103">
        <f>[5]Hoja1!U57</f>
        <v>0</v>
      </c>
      <c r="H63" s="104">
        <f>[5]Hoja1!V57</f>
        <v>441.98</v>
      </c>
      <c r="I63" s="105">
        <f>[5]Hoja1!W57</f>
        <v>468.16</v>
      </c>
      <c r="J63" s="57">
        <f>[5]Hoja1!X57</f>
        <v>0</v>
      </c>
      <c r="K63" s="57">
        <f>[5]Hoja1!Y57</f>
        <v>0</v>
      </c>
      <c r="L63" s="57">
        <f>[5]Hoja1!Z57</f>
        <v>0</v>
      </c>
      <c r="M63" s="57">
        <f>[5]Hoja1!AA57</f>
        <v>0</v>
      </c>
      <c r="N63" s="106">
        <f>[5]Hoja1!AE57</f>
        <v>910.14</v>
      </c>
      <c r="O63" s="106">
        <f>[5]Hoja1!AF57</f>
        <v>14489.86</v>
      </c>
      <c r="V63" s="107"/>
      <c r="AQ63" s="107"/>
    </row>
    <row r="64" spans="1:43" s="21" customFormat="1" ht="13.2">
      <c r="A64" s="15">
        <v>57</v>
      </c>
      <c r="B64" s="54" t="str">
        <f>[5]Hoja1!G58</f>
        <v xml:space="preserve">14.2.3-SECCION DE ARCHIVO Y CORRESP.                                            </v>
      </c>
      <c r="C64" s="54" t="str">
        <f>[5]Hoja1!A58</f>
        <v>ARCADIO RAFAEL NUNEZ RAMOS</v>
      </c>
      <c r="D64" s="101" t="s">
        <v>2066</v>
      </c>
      <c r="E64" s="54" t="str">
        <f>[5]Hoja1!AH58</f>
        <v xml:space="preserve">Masculino </v>
      </c>
      <c r="F64" s="102">
        <f>[5]Hoja1!K58</f>
        <v>13200</v>
      </c>
      <c r="G64" s="103">
        <f>[5]Hoja1!U58</f>
        <v>0</v>
      </c>
      <c r="H64" s="104">
        <f>[5]Hoja1!V58</f>
        <v>378.84</v>
      </c>
      <c r="I64" s="105">
        <f>[5]Hoja1!W58</f>
        <v>401.28</v>
      </c>
      <c r="J64" s="57">
        <f>[5]Hoja1!X58</f>
        <v>0</v>
      </c>
      <c r="K64" s="57">
        <f>[5]Hoja1!Y58</f>
        <v>0</v>
      </c>
      <c r="L64" s="57">
        <f>[5]Hoja1!Z58</f>
        <v>0</v>
      </c>
      <c r="M64" s="57">
        <f>[5]Hoja1!AA58</f>
        <v>0</v>
      </c>
      <c r="N64" s="106">
        <f>[5]Hoja1!AE58</f>
        <v>780.12</v>
      </c>
      <c r="O64" s="106">
        <f>[5]Hoja1!AF58</f>
        <v>12419.88</v>
      </c>
      <c r="V64" s="107"/>
      <c r="AQ64" s="107"/>
    </row>
    <row r="65" spans="1:43" s="21" customFormat="1" ht="13.2">
      <c r="A65" s="15">
        <v>58</v>
      </c>
      <c r="B65" s="54" t="str">
        <f>[5]Hoja1!G59</f>
        <v xml:space="preserve">14.2.3-SECCION DE ARCHIVO Y CORRESP.                                            </v>
      </c>
      <c r="C65" s="54" t="str">
        <f>[5]Hoja1!A59</f>
        <v>CACIANO ANTONIO GARCIA VENTURA</v>
      </c>
      <c r="D65" s="101" t="s">
        <v>2066</v>
      </c>
      <c r="E65" s="54" t="str">
        <f>[5]Hoja1!AH59</f>
        <v xml:space="preserve">Masculino </v>
      </c>
      <c r="F65" s="102">
        <f>[5]Hoja1!K59</f>
        <v>23100</v>
      </c>
      <c r="G65" s="103">
        <f>[5]Hoja1!U59</f>
        <v>0</v>
      </c>
      <c r="H65" s="104">
        <f>[5]Hoja1!V59</f>
        <v>662.97</v>
      </c>
      <c r="I65" s="105">
        <f>[5]Hoja1!W59</f>
        <v>702.24</v>
      </c>
      <c r="J65" s="57">
        <f>[5]Hoja1!X59</f>
        <v>0</v>
      </c>
      <c r="K65" s="57">
        <f>[5]Hoja1!Y59</f>
        <v>0</v>
      </c>
      <c r="L65" s="57">
        <f>[5]Hoja1!Z59</f>
        <v>0</v>
      </c>
      <c r="M65" s="57">
        <f>[5]Hoja1!AA59</f>
        <v>0</v>
      </c>
      <c r="N65" s="106">
        <f>[5]Hoja1!AE59</f>
        <v>1365.21</v>
      </c>
      <c r="O65" s="106">
        <f>[5]Hoja1!AF59</f>
        <v>21734.79</v>
      </c>
      <c r="V65" s="107"/>
      <c r="AQ65" s="107"/>
    </row>
    <row r="66" spans="1:43" s="21" customFormat="1" ht="13.2">
      <c r="A66" s="15">
        <v>59</v>
      </c>
      <c r="B66" s="54" t="str">
        <f>[5]Hoja1!G60</f>
        <v xml:space="preserve">14.2.3-SECCION DE ARCHIVO Y CORRESP.                                            </v>
      </c>
      <c r="C66" s="54" t="str">
        <f>[5]Hoja1!A60</f>
        <v>MARIA ARACELIS A ROJAS CAMPUSANO</v>
      </c>
      <c r="D66" s="101" t="s">
        <v>2066</v>
      </c>
      <c r="E66" s="54" t="str">
        <f>[5]Hoja1!AH60</f>
        <v xml:space="preserve">Femenino  </v>
      </c>
      <c r="F66" s="102">
        <f>[5]Hoja1!K60</f>
        <v>29000</v>
      </c>
      <c r="G66" s="103">
        <f>[5]Hoja1!U60</f>
        <v>0</v>
      </c>
      <c r="H66" s="104">
        <f>[5]Hoja1!V60</f>
        <v>832.3</v>
      </c>
      <c r="I66" s="105">
        <f>[5]Hoja1!W60</f>
        <v>881.6</v>
      </c>
      <c r="J66" s="57">
        <f>[5]Hoja1!X60</f>
        <v>0</v>
      </c>
      <c r="K66" s="57">
        <f>[5]Hoja1!Y60</f>
        <v>0</v>
      </c>
      <c r="L66" s="57">
        <f>[5]Hoja1!Z60</f>
        <v>0</v>
      </c>
      <c r="M66" s="57">
        <f>[5]Hoja1!AA60</f>
        <v>0</v>
      </c>
      <c r="N66" s="106">
        <f>[5]Hoja1!AE60</f>
        <v>1713.9</v>
      </c>
      <c r="O66" s="106">
        <f>[5]Hoja1!AF60</f>
        <v>27286.1</v>
      </c>
      <c r="V66" s="107"/>
      <c r="AQ66" s="107"/>
    </row>
    <row r="67" spans="1:43" s="21" customFormat="1" ht="13.2">
      <c r="A67" s="15">
        <v>60</v>
      </c>
      <c r="B67" s="54" t="str">
        <f>[5]Hoja1!G61</f>
        <v xml:space="preserve">14.2.3-SECCION DE ARCHIVO Y CORRESP.                                            </v>
      </c>
      <c r="C67" s="54" t="str">
        <f>[5]Hoja1!A61</f>
        <v>RAMON ALBERTO FELIZ FAMILIA</v>
      </c>
      <c r="D67" s="101" t="s">
        <v>2066</v>
      </c>
      <c r="E67" s="54" t="str">
        <f>[5]Hoja1!AH61</f>
        <v xml:space="preserve">Masculino </v>
      </c>
      <c r="F67" s="102">
        <f>[5]Hoja1!K61</f>
        <v>18000</v>
      </c>
      <c r="G67" s="103">
        <f>[5]Hoja1!U61</f>
        <v>0</v>
      </c>
      <c r="H67" s="104">
        <f>[5]Hoja1!V61</f>
        <v>516.6</v>
      </c>
      <c r="I67" s="105">
        <f>[5]Hoja1!W61</f>
        <v>547.20000000000005</v>
      </c>
      <c r="J67" s="57">
        <f>[5]Hoja1!X61</f>
        <v>0</v>
      </c>
      <c r="K67" s="57">
        <f>[5]Hoja1!Y61</f>
        <v>0</v>
      </c>
      <c r="L67" s="57">
        <f>[5]Hoja1!Z61</f>
        <v>0</v>
      </c>
      <c r="M67" s="57">
        <f>[5]Hoja1!AA61</f>
        <v>0</v>
      </c>
      <c r="N67" s="106">
        <f>[5]Hoja1!AE61</f>
        <v>1063.8</v>
      </c>
      <c r="O67" s="106">
        <f>[5]Hoja1!AF61</f>
        <v>16936.2</v>
      </c>
      <c r="V67" s="107"/>
      <c r="AQ67" s="107"/>
    </row>
    <row r="68" spans="1:43" s="21" customFormat="1" ht="13.2">
      <c r="A68" s="15">
        <v>61</v>
      </c>
      <c r="B68" s="54" t="str">
        <f>[5]Hoja1!G62</f>
        <v xml:space="preserve">14.2.3-SECCION DE ARCHIVO Y CORRESP.                                            </v>
      </c>
      <c r="C68" s="54" t="str">
        <f>[5]Hoja1!A62</f>
        <v>THELMA DOLORES PEREZ ROBLES</v>
      </c>
      <c r="D68" s="101" t="s">
        <v>2066</v>
      </c>
      <c r="E68" s="54" t="str">
        <f>[5]Hoja1!AH62</f>
        <v xml:space="preserve">Femenino  </v>
      </c>
      <c r="F68" s="102">
        <f>[5]Hoja1!K62</f>
        <v>22000</v>
      </c>
      <c r="G68" s="103">
        <f>[5]Hoja1!U62</f>
        <v>0</v>
      </c>
      <c r="H68" s="104">
        <f>[5]Hoja1!V62</f>
        <v>631.4</v>
      </c>
      <c r="I68" s="105">
        <f>[5]Hoja1!W62</f>
        <v>668.8</v>
      </c>
      <c r="J68" s="57">
        <f>[5]Hoja1!X62</f>
        <v>0</v>
      </c>
      <c r="K68" s="57">
        <f>[5]Hoja1!Y62</f>
        <v>0</v>
      </c>
      <c r="L68" s="57">
        <f>[5]Hoja1!Z62</f>
        <v>0</v>
      </c>
      <c r="M68" s="57">
        <f>[5]Hoja1!AA62</f>
        <v>0</v>
      </c>
      <c r="N68" s="106">
        <f>[5]Hoja1!AE62</f>
        <v>1300.2</v>
      </c>
      <c r="O68" s="106">
        <f>[5]Hoja1!AF62</f>
        <v>20699.8</v>
      </c>
      <c r="V68" s="107"/>
      <c r="AQ68" s="107"/>
    </row>
    <row r="69" spans="1:43" s="21" customFormat="1" ht="13.2">
      <c r="A69" s="15">
        <v>62</v>
      </c>
      <c r="B69" s="54" t="str">
        <f>[5]Hoja1!G63</f>
        <v xml:space="preserve">14.2.3-SECCION DE ARCHIVO Y CORRESP.                                            </v>
      </c>
      <c r="C69" s="54" t="str">
        <f>[5]Hoja1!A63</f>
        <v>YIRDA TEODORA MONTERO CANARIO</v>
      </c>
      <c r="D69" s="101" t="s">
        <v>2066</v>
      </c>
      <c r="E69" s="54" t="str">
        <f>[5]Hoja1!AH63</f>
        <v xml:space="preserve">Femenino  </v>
      </c>
      <c r="F69" s="102">
        <f>[5]Hoja1!K63</f>
        <v>16500</v>
      </c>
      <c r="G69" s="103">
        <f>[5]Hoja1!U63</f>
        <v>0</v>
      </c>
      <c r="H69" s="104">
        <f>[5]Hoja1!V63</f>
        <v>473.55</v>
      </c>
      <c r="I69" s="105">
        <f>[5]Hoja1!W63</f>
        <v>501.6</v>
      </c>
      <c r="J69" s="57">
        <f>[5]Hoja1!X63</f>
        <v>0</v>
      </c>
      <c r="K69" s="57">
        <f>[5]Hoja1!Y63</f>
        <v>0</v>
      </c>
      <c r="L69" s="57">
        <f>[5]Hoja1!Z63</f>
        <v>0</v>
      </c>
      <c r="M69" s="57">
        <f>[5]Hoja1!AA63</f>
        <v>0</v>
      </c>
      <c r="N69" s="106">
        <f>[5]Hoja1!AE63</f>
        <v>975.15</v>
      </c>
      <c r="O69" s="106">
        <f>[5]Hoja1!AF63</f>
        <v>15524.85</v>
      </c>
      <c r="V69" s="107"/>
      <c r="AP69" s="107"/>
      <c r="AQ69" s="107"/>
    </row>
    <row r="70" spans="1:43" s="21" customFormat="1" ht="13.2">
      <c r="A70" s="15">
        <v>63</v>
      </c>
      <c r="B70" s="54" t="str">
        <f>[5]Hoja1!G64</f>
        <v xml:space="preserve">14.4-DPTO. DE TRANSPORTACION                                                    </v>
      </c>
      <c r="C70" s="54" t="str">
        <f>[5]Hoja1!A64</f>
        <v>ANTONIO CORDOVA MACARRULLA</v>
      </c>
      <c r="D70" s="101" t="s">
        <v>2066</v>
      </c>
      <c r="E70" s="54" t="str">
        <f>[5]Hoja1!AH64</f>
        <v xml:space="preserve">Masculino </v>
      </c>
      <c r="F70" s="102">
        <f>[5]Hoja1!K64</f>
        <v>27000</v>
      </c>
      <c r="G70" s="103">
        <f>[5]Hoja1!U64</f>
        <v>0</v>
      </c>
      <c r="H70" s="104">
        <f>[5]Hoja1!V64</f>
        <v>774.9</v>
      </c>
      <c r="I70" s="105">
        <f>[5]Hoja1!W64</f>
        <v>820.8</v>
      </c>
      <c r="J70" s="57">
        <f>[5]Hoja1!X64</f>
        <v>0</v>
      </c>
      <c r="K70" s="57">
        <f>[5]Hoja1!Y64</f>
        <v>0</v>
      </c>
      <c r="L70" s="57">
        <f>[5]Hoja1!Z64</f>
        <v>0</v>
      </c>
      <c r="M70" s="57">
        <f>[5]Hoja1!AA64</f>
        <v>0</v>
      </c>
      <c r="N70" s="106">
        <f>[5]Hoja1!AE64</f>
        <v>1595.7</v>
      </c>
      <c r="O70" s="106">
        <f>[5]Hoja1!AF64</f>
        <v>25404.3</v>
      </c>
      <c r="V70" s="107"/>
      <c r="AP70" s="107"/>
      <c r="AQ70" s="107"/>
    </row>
    <row r="71" spans="1:43" s="21" customFormat="1" ht="13.2">
      <c r="A71" s="15">
        <v>64</v>
      </c>
      <c r="B71" s="54" t="str">
        <f>[5]Hoja1!G65</f>
        <v xml:space="preserve">14.4-DPTO. DE TRANSPORTACION                                                    </v>
      </c>
      <c r="C71" s="54" t="str">
        <f>[5]Hoja1!A65</f>
        <v>PABLO ANTONIO SOSA</v>
      </c>
      <c r="D71" s="101" t="s">
        <v>2066</v>
      </c>
      <c r="E71" s="54" t="str">
        <f>[5]Hoja1!AH65</f>
        <v xml:space="preserve">Masculino </v>
      </c>
      <c r="F71" s="102">
        <f>[5]Hoja1!K65</f>
        <v>16500</v>
      </c>
      <c r="G71" s="103">
        <f>[5]Hoja1!U65</f>
        <v>0</v>
      </c>
      <c r="H71" s="104">
        <f>[5]Hoja1!V65</f>
        <v>473.55</v>
      </c>
      <c r="I71" s="105">
        <f>[5]Hoja1!W65</f>
        <v>501.6</v>
      </c>
      <c r="J71" s="57">
        <f>[5]Hoja1!X65</f>
        <v>0</v>
      </c>
      <c r="K71" s="57">
        <f>[5]Hoja1!Y65</f>
        <v>0</v>
      </c>
      <c r="L71" s="57">
        <f>[5]Hoja1!Z65</f>
        <v>0</v>
      </c>
      <c r="M71" s="57">
        <f>[5]Hoja1!AA65</f>
        <v>0</v>
      </c>
      <c r="N71" s="106">
        <f>[5]Hoja1!AE65</f>
        <v>975.15</v>
      </c>
      <c r="O71" s="106">
        <f>[5]Hoja1!AF65</f>
        <v>15524.85</v>
      </c>
      <c r="V71" s="107"/>
      <c r="AP71" s="107"/>
      <c r="AQ71" s="107"/>
    </row>
    <row r="72" spans="1:43" s="21" customFormat="1" ht="13.2">
      <c r="A72" s="15">
        <v>65</v>
      </c>
      <c r="B72" s="54" t="str">
        <f>[5]Hoja1!G66</f>
        <v xml:space="preserve">14.4-DPTO. DE TRANSPORTACION                                                    </v>
      </c>
      <c r="C72" s="54" t="str">
        <f>[5]Hoja1!A66</f>
        <v>SANTIAGO BUENO PUNTIEL</v>
      </c>
      <c r="D72" s="101" t="s">
        <v>2066</v>
      </c>
      <c r="E72" s="54" t="str">
        <f>[5]Hoja1!AH66</f>
        <v xml:space="preserve">Masculino </v>
      </c>
      <c r="F72" s="102">
        <f>[5]Hoja1!K66</f>
        <v>16000</v>
      </c>
      <c r="G72" s="103">
        <f>[5]Hoja1!U66</f>
        <v>0</v>
      </c>
      <c r="H72" s="104">
        <f>[5]Hoja1!V66</f>
        <v>459.2</v>
      </c>
      <c r="I72" s="105">
        <f>[5]Hoja1!W66</f>
        <v>486.4</v>
      </c>
      <c r="J72" s="57">
        <f>[5]Hoja1!X66</f>
        <v>0</v>
      </c>
      <c r="K72" s="57">
        <f>[5]Hoja1!Y66</f>
        <v>0</v>
      </c>
      <c r="L72" s="57">
        <f>[5]Hoja1!Z66</f>
        <v>0</v>
      </c>
      <c r="M72" s="57">
        <f>[5]Hoja1!AA66</f>
        <v>0</v>
      </c>
      <c r="N72" s="106">
        <f>[5]Hoja1!AE66</f>
        <v>945.6</v>
      </c>
      <c r="O72" s="106">
        <f>[5]Hoja1!AF66</f>
        <v>15054.4</v>
      </c>
      <c r="V72" s="107"/>
      <c r="AP72" s="107"/>
      <c r="AQ72" s="107"/>
    </row>
    <row r="73" spans="1:43" s="21" customFormat="1" ht="13.2">
      <c r="A73" s="15">
        <v>66</v>
      </c>
      <c r="B73" s="54" t="str">
        <f>[5]Hoja1!G67</f>
        <v xml:space="preserve">15-SUB-SEC. DE APOYO MNCPL AL DES. SOC.                                         </v>
      </c>
      <c r="C73" s="54" t="str">
        <f>[5]Hoja1!A67</f>
        <v>JULIAN ROA</v>
      </c>
      <c r="D73" s="101" t="s">
        <v>2066</v>
      </c>
      <c r="E73" s="54" t="str">
        <f>[5]Hoja1!AH67</f>
        <v xml:space="preserve">Masculino </v>
      </c>
      <c r="F73" s="102">
        <f>[5]Hoja1!K67</f>
        <v>190000</v>
      </c>
      <c r="G73" s="103">
        <f>[5]Hoja1!U67</f>
        <v>33275.69</v>
      </c>
      <c r="H73" s="104">
        <f>[5]Hoja1!V67</f>
        <v>5453</v>
      </c>
      <c r="I73" s="105">
        <f>[5]Hoja1!W67</f>
        <v>5776</v>
      </c>
      <c r="J73" s="57">
        <f>[5]Hoja1!X67</f>
        <v>0</v>
      </c>
      <c r="K73" s="57">
        <f>[5]Hoja1!Y67</f>
        <v>0</v>
      </c>
      <c r="L73" s="57">
        <f>[5]Hoja1!Z67</f>
        <v>0</v>
      </c>
      <c r="M73" s="57">
        <f>[5]Hoja1!AA67</f>
        <v>0</v>
      </c>
      <c r="N73" s="106">
        <f>[5]Hoja1!AE67</f>
        <v>44504.69</v>
      </c>
      <c r="O73" s="106">
        <f>[5]Hoja1!AF67</f>
        <v>145495.31</v>
      </c>
      <c r="V73" s="107"/>
      <c r="AQ73" s="107"/>
    </row>
    <row r="74" spans="1:43" s="21" customFormat="1" ht="13.2">
      <c r="A74" s="15">
        <v>67</v>
      </c>
      <c r="B74" s="54" t="str">
        <f>[5]Hoja1!G68</f>
        <v xml:space="preserve">15.3-DEPARTAMENTO DE CULTURA                                                    </v>
      </c>
      <c r="C74" s="54" t="str">
        <f>[5]Hoja1!A68</f>
        <v>DASEA CRISTINA RAMIREZ DEL CARMEN</v>
      </c>
      <c r="D74" s="101" t="s">
        <v>2066</v>
      </c>
      <c r="E74" s="54" t="str">
        <f>[5]Hoja1!AH68</f>
        <v xml:space="preserve">Femenino  </v>
      </c>
      <c r="F74" s="102">
        <f>[5]Hoja1!K68</f>
        <v>80000</v>
      </c>
      <c r="G74" s="103">
        <f>[5]Hoja1!U68</f>
        <v>7400.94</v>
      </c>
      <c r="H74" s="104">
        <f>[5]Hoja1!V68</f>
        <v>2296</v>
      </c>
      <c r="I74" s="105">
        <f>[5]Hoja1!W68</f>
        <v>2432</v>
      </c>
      <c r="J74" s="57">
        <f>[5]Hoja1!X68</f>
        <v>0</v>
      </c>
      <c r="K74" s="57">
        <f>[5]Hoja1!Y68</f>
        <v>0</v>
      </c>
      <c r="L74" s="57">
        <f>[5]Hoja1!Z68</f>
        <v>0</v>
      </c>
      <c r="M74" s="57">
        <f>[5]Hoja1!AA68</f>
        <v>0</v>
      </c>
      <c r="N74" s="106">
        <f>[5]Hoja1!AE68</f>
        <v>12128.94</v>
      </c>
      <c r="O74" s="106">
        <f>[5]Hoja1!AF68</f>
        <v>67871.06</v>
      </c>
      <c r="V74" s="107"/>
      <c r="AP74" s="107"/>
      <c r="AQ74" s="107"/>
    </row>
    <row r="75" spans="1:43" s="21" customFormat="1" ht="13.2">
      <c r="A75" s="15">
        <v>68</v>
      </c>
      <c r="B75" s="54" t="str">
        <f>[5]Hoja1!G69</f>
        <v xml:space="preserve">17.1-DPTO. DE ASESORIA CONST. MNCPLS                                            </v>
      </c>
      <c r="C75" s="54" t="str">
        <f>[5]Hoja1!A69</f>
        <v>CLARISA ALTAGRACIA SURIEL</v>
      </c>
      <c r="D75" s="101" t="s">
        <v>2066</v>
      </c>
      <c r="E75" s="54" t="str">
        <f>[5]Hoja1!AH69</f>
        <v xml:space="preserve">Femenino  </v>
      </c>
      <c r="F75" s="102">
        <f>[5]Hoja1!K69</f>
        <v>19000</v>
      </c>
      <c r="G75" s="103">
        <f>[5]Hoja1!U69</f>
        <v>0</v>
      </c>
      <c r="H75" s="104">
        <f>[5]Hoja1!V69</f>
        <v>545.29999999999995</v>
      </c>
      <c r="I75" s="105">
        <f>[5]Hoja1!W69</f>
        <v>577.6</v>
      </c>
      <c r="J75" s="57">
        <f>[5]Hoja1!X69</f>
        <v>1715.46</v>
      </c>
      <c r="K75" s="57">
        <f>[5]Hoja1!Y69</f>
        <v>0</v>
      </c>
      <c r="L75" s="57">
        <f>[5]Hoja1!Z69</f>
        <v>0</v>
      </c>
      <c r="M75" s="57">
        <f>[5]Hoja1!AA69</f>
        <v>0</v>
      </c>
      <c r="N75" s="106">
        <f>[5]Hoja1!AE69</f>
        <v>2838.36</v>
      </c>
      <c r="O75" s="106">
        <f>[5]Hoja1!AF69</f>
        <v>16161.64</v>
      </c>
      <c r="V75" s="107"/>
      <c r="AQ75" s="107"/>
    </row>
    <row r="76" spans="1:43" s="21" customFormat="1" ht="13.2">
      <c r="A76" s="15">
        <v>69</v>
      </c>
      <c r="B76" s="54" t="str">
        <f>[5]Hoja1!G70</f>
        <v xml:space="preserve">17.1-DPTO. DE ASESORIA CONST. MNCPLS                                            </v>
      </c>
      <c r="C76" s="54" t="str">
        <f>[5]Hoja1!A70</f>
        <v>CORA JOSEFINA RODRIGUEZ SOTO</v>
      </c>
      <c r="D76" s="101" t="s">
        <v>2066</v>
      </c>
      <c r="E76" s="54" t="str">
        <f>[5]Hoja1!AH70</f>
        <v xml:space="preserve">Femenino  </v>
      </c>
      <c r="F76" s="102">
        <f>[5]Hoja1!K70</f>
        <v>40000</v>
      </c>
      <c r="G76" s="103">
        <f>[5]Hoja1!U70</f>
        <v>442.65</v>
      </c>
      <c r="H76" s="104">
        <f>[5]Hoja1!V70</f>
        <v>1148</v>
      </c>
      <c r="I76" s="105">
        <f>[5]Hoja1!W70</f>
        <v>1216</v>
      </c>
      <c r="J76" s="57">
        <f>[5]Hoja1!X70</f>
        <v>0</v>
      </c>
      <c r="K76" s="57">
        <f>[5]Hoja1!Y70</f>
        <v>0</v>
      </c>
      <c r="L76" s="57">
        <f>[5]Hoja1!Z70</f>
        <v>0</v>
      </c>
      <c r="M76" s="57">
        <f>[5]Hoja1!AA70</f>
        <v>0</v>
      </c>
      <c r="N76" s="106">
        <f>[5]Hoja1!AE70</f>
        <v>2806.65</v>
      </c>
      <c r="O76" s="106">
        <f>[5]Hoja1!AF70</f>
        <v>37193.35</v>
      </c>
      <c r="V76" s="107"/>
      <c r="AQ76" s="107"/>
    </row>
    <row r="77" spans="1:43" s="21" customFormat="1" ht="13.2">
      <c r="A77" s="15">
        <v>70</v>
      </c>
      <c r="B77" s="54" t="str">
        <f>[5]Hoja1!G71</f>
        <v xml:space="preserve">17.1-DPTO. DE ASESORIA CONST. MNCPLS                                            </v>
      </c>
      <c r="C77" s="54" t="str">
        <f>[5]Hoja1!A71</f>
        <v>JOSE GOMERA GARCIA</v>
      </c>
      <c r="D77" s="101" t="s">
        <v>2066</v>
      </c>
      <c r="E77" s="54" t="str">
        <f>[5]Hoja1!AH71</f>
        <v xml:space="preserve">Masculino </v>
      </c>
      <c r="F77" s="102">
        <f>[5]Hoja1!K71</f>
        <v>17600</v>
      </c>
      <c r="G77" s="103">
        <f>[5]Hoja1!U71</f>
        <v>0</v>
      </c>
      <c r="H77" s="104">
        <f>[5]Hoja1!V71</f>
        <v>505.12</v>
      </c>
      <c r="I77" s="105">
        <f>[5]Hoja1!W71</f>
        <v>535.04</v>
      </c>
      <c r="J77" s="57">
        <f>[5]Hoja1!X71</f>
        <v>0</v>
      </c>
      <c r="K77" s="57">
        <f>[5]Hoja1!Y71</f>
        <v>0</v>
      </c>
      <c r="L77" s="57">
        <f>[5]Hoja1!Z71</f>
        <v>0</v>
      </c>
      <c r="M77" s="57">
        <f>[5]Hoja1!AA71</f>
        <v>0</v>
      </c>
      <c r="N77" s="106">
        <f>[5]Hoja1!AE71</f>
        <v>1040.1600000000001</v>
      </c>
      <c r="O77" s="106">
        <f>[5]Hoja1!AF71</f>
        <v>16559.84</v>
      </c>
      <c r="V77" s="107"/>
      <c r="AF77" s="107"/>
      <c r="AG77" s="107"/>
      <c r="AH77" s="107"/>
      <c r="AP77" s="107"/>
      <c r="AQ77" s="107"/>
    </row>
    <row r="78" spans="1:43" s="21" customFormat="1" ht="13.2">
      <c r="A78" s="15">
        <v>71</v>
      </c>
      <c r="B78" s="54" t="str">
        <f>[5]Hoja1!G72</f>
        <v xml:space="preserve">17.1-DPTO. DE ASESORIA CONST. MNCPLS                                            </v>
      </c>
      <c r="C78" s="54" t="str">
        <f>[5]Hoja1!A72</f>
        <v>VICTOR UNGRIA MEJIA FAMILIA</v>
      </c>
      <c r="D78" s="101" t="s">
        <v>2066</v>
      </c>
      <c r="E78" s="54" t="str">
        <f>[5]Hoja1!AH72</f>
        <v xml:space="preserve">Masculino </v>
      </c>
      <c r="F78" s="102">
        <f>[5]Hoja1!K72</f>
        <v>90000</v>
      </c>
      <c r="G78" s="103">
        <f>[5]Hoja1!U72</f>
        <v>9753.19</v>
      </c>
      <c r="H78" s="104">
        <f>[5]Hoja1!V72</f>
        <v>2583</v>
      </c>
      <c r="I78" s="105">
        <f>[5]Hoja1!W72</f>
        <v>2736</v>
      </c>
      <c r="J78" s="57">
        <f>[5]Hoja1!X72</f>
        <v>0</v>
      </c>
      <c r="K78" s="57">
        <f>[5]Hoja1!Y72</f>
        <v>0</v>
      </c>
      <c r="L78" s="57">
        <f>[5]Hoja1!Z72</f>
        <v>0</v>
      </c>
      <c r="M78" s="57">
        <f>[5]Hoja1!AA72</f>
        <v>0</v>
      </c>
      <c r="N78" s="106">
        <f>[5]Hoja1!AE72</f>
        <v>15072.19</v>
      </c>
      <c r="O78" s="106">
        <f>[5]Hoja1!AF72</f>
        <v>74927.81</v>
      </c>
      <c r="V78" s="107"/>
      <c r="AF78" s="107"/>
      <c r="AG78" s="107"/>
      <c r="AH78" s="107"/>
      <c r="AP78" s="107"/>
      <c r="AQ78" s="107"/>
    </row>
    <row r="79" spans="1:43" s="21" customFormat="1" ht="13.2">
      <c r="A79" s="15">
        <v>72</v>
      </c>
      <c r="B79" s="54" t="str">
        <f>[5]Hoja1!G73</f>
        <v xml:space="preserve">17.1.2-SECCION DE DIS. PRESUPUESTO Y CUB.                                       </v>
      </c>
      <c r="C79" s="54" t="str">
        <f>[5]Hoja1!A73</f>
        <v>HENRY DANIEL PATRONE FERMIN</v>
      </c>
      <c r="D79" s="101" t="s">
        <v>2066</v>
      </c>
      <c r="E79" s="54" t="str">
        <f>[5]Hoja1!AH73</f>
        <v xml:space="preserve">Masculino </v>
      </c>
      <c r="F79" s="102">
        <f>[5]Hoja1!K73</f>
        <v>75000</v>
      </c>
      <c r="G79" s="103">
        <f>[5]Hoja1!U73</f>
        <v>6309.35</v>
      </c>
      <c r="H79" s="104">
        <f>[5]Hoja1!V73</f>
        <v>2152.5</v>
      </c>
      <c r="I79" s="105">
        <f>[5]Hoja1!W73</f>
        <v>2280</v>
      </c>
      <c r="J79" s="57">
        <f>[5]Hoja1!X73</f>
        <v>0</v>
      </c>
      <c r="K79" s="57">
        <f>[5]Hoja1!Y73</f>
        <v>0</v>
      </c>
      <c r="L79" s="57">
        <f>[5]Hoja1!Z73</f>
        <v>0</v>
      </c>
      <c r="M79" s="57">
        <f>[5]Hoja1!AA73</f>
        <v>0</v>
      </c>
      <c r="N79" s="106">
        <f>[5]Hoja1!AE73</f>
        <v>10741.85</v>
      </c>
      <c r="O79" s="106">
        <f>[5]Hoja1!AF73</f>
        <v>64258.15</v>
      </c>
      <c r="V79" s="107"/>
      <c r="AI79" s="107"/>
      <c r="AP79" s="107"/>
      <c r="AQ79" s="107"/>
    </row>
    <row r="80" spans="1:43" s="21" customFormat="1" ht="13.2">
      <c r="A80" s="15">
        <v>73</v>
      </c>
      <c r="B80" s="54" t="str">
        <f>[5]Hoja1!G74</f>
        <v xml:space="preserve">17.2-DPTO. DE PLANEAMIENTO URBANO                                               </v>
      </c>
      <c r="C80" s="54" t="str">
        <f>[5]Hoja1!A74</f>
        <v>ADA NILZA JIMENEZ MERCEDES</v>
      </c>
      <c r="D80" s="101" t="s">
        <v>2066</v>
      </c>
      <c r="E80" s="54" t="str">
        <f>[5]Hoja1!AH74</f>
        <v xml:space="preserve">Femenino  </v>
      </c>
      <c r="F80" s="102">
        <f>[5]Hoja1!K74</f>
        <v>22000</v>
      </c>
      <c r="G80" s="103">
        <f>[5]Hoja1!U74</f>
        <v>0</v>
      </c>
      <c r="H80" s="104">
        <f>[5]Hoja1!V74</f>
        <v>631.4</v>
      </c>
      <c r="I80" s="105">
        <f>[5]Hoja1!W74</f>
        <v>668.8</v>
      </c>
      <c r="J80" s="57">
        <f>[5]Hoja1!X74</f>
        <v>0</v>
      </c>
      <c r="K80" s="57">
        <f>[5]Hoja1!Y74</f>
        <v>0</v>
      </c>
      <c r="L80" s="57">
        <f>[5]Hoja1!Z74</f>
        <v>0</v>
      </c>
      <c r="M80" s="57">
        <f>[5]Hoja1!AA74</f>
        <v>0</v>
      </c>
      <c r="N80" s="106">
        <f>[5]Hoja1!AE74</f>
        <v>1300.2</v>
      </c>
      <c r="O80" s="106">
        <f>[5]Hoja1!AF74</f>
        <v>20699.8</v>
      </c>
      <c r="V80" s="107"/>
      <c r="AG80" s="107"/>
      <c r="AH80" s="107"/>
      <c r="AP80" s="107"/>
      <c r="AQ80" s="107"/>
    </row>
    <row r="81" spans="1:43" s="21" customFormat="1" ht="13.2">
      <c r="A81" s="15">
        <v>74</v>
      </c>
      <c r="B81" s="54" t="str">
        <f>[5]Hoja1!G75</f>
        <v xml:space="preserve">17.2-DPTO. DE PLANEAMIENTO URBANO                                               </v>
      </c>
      <c r="C81" s="54" t="str">
        <f>[5]Hoja1!A75</f>
        <v>BANESA HOWLEY DE OLEO</v>
      </c>
      <c r="D81" s="101" t="s">
        <v>2066</v>
      </c>
      <c r="E81" s="54" t="str">
        <f>[5]Hoja1!AH75</f>
        <v xml:space="preserve">Femenino  </v>
      </c>
      <c r="F81" s="102">
        <f>[5]Hoja1!K75</f>
        <v>70000</v>
      </c>
      <c r="G81" s="103">
        <f>[5]Hoja1!U75</f>
        <v>5368.45</v>
      </c>
      <c r="H81" s="104">
        <f>[5]Hoja1!V75</f>
        <v>2009</v>
      </c>
      <c r="I81" s="105">
        <f>[5]Hoja1!W75</f>
        <v>2128</v>
      </c>
      <c r="J81" s="57">
        <f>[5]Hoja1!X75</f>
        <v>0</v>
      </c>
      <c r="K81" s="57">
        <f>[5]Hoja1!Y75</f>
        <v>0</v>
      </c>
      <c r="L81" s="57">
        <f>[5]Hoja1!Z75</f>
        <v>0</v>
      </c>
      <c r="M81" s="57">
        <f>[5]Hoja1!AA75</f>
        <v>0</v>
      </c>
      <c r="N81" s="106">
        <f>[5]Hoja1!AE75</f>
        <v>9505.4500000000007</v>
      </c>
      <c r="O81" s="106">
        <f>[5]Hoja1!AF75</f>
        <v>60494.55</v>
      </c>
      <c r="V81" s="107"/>
      <c r="AP81" s="107"/>
      <c r="AQ81" s="107"/>
    </row>
    <row r="82" spans="1:43" s="21" customFormat="1" ht="13.2">
      <c r="A82" s="147" t="s">
        <v>2063</v>
      </c>
      <c r="B82" s="147"/>
      <c r="C82" s="147"/>
      <c r="D82" s="147"/>
      <c r="E82" s="147"/>
      <c r="F82" s="83">
        <f t="shared" ref="F82:O82" si="0">SUM(F8:F81)</f>
        <v>2676350</v>
      </c>
      <c r="G82" s="108">
        <f t="shared" si="0"/>
        <v>147629.36000000002</v>
      </c>
      <c r="H82" s="108">
        <f t="shared" si="0"/>
        <v>76811.250000000015</v>
      </c>
      <c r="I82" s="83">
        <f t="shared" si="0"/>
        <v>81361.040000000008</v>
      </c>
      <c r="J82" s="108">
        <f t="shared" si="0"/>
        <v>12008.219999999998</v>
      </c>
      <c r="K82" s="109">
        <f t="shared" si="0"/>
        <v>0</v>
      </c>
      <c r="L82" s="108">
        <f t="shared" si="0"/>
        <v>0</v>
      </c>
      <c r="M82" s="108">
        <f t="shared" si="0"/>
        <v>0</v>
      </c>
      <c r="N82" s="83">
        <f t="shared" si="0"/>
        <v>317809.87000000005</v>
      </c>
      <c r="O82" s="83">
        <f t="shared" si="0"/>
        <v>2358540.1300000004</v>
      </c>
      <c r="V82" s="107"/>
      <c r="AP82" s="107"/>
      <c r="AQ82" s="107"/>
    </row>
    <row r="83" spans="1:43">
      <c r="F83" s="1"/>
      <c r="V83" s="2"/>
      <c r="AF83" s="2"/>
      <c r="AG83" s="2"/>
      <c r="AH83" s="2"/>
      <c r="AP83" s="2"/>
      <c r="AQ83" s="2"/>
    </row>
    <row r="84" spans="1:43">
      <c r="B84" s="110"/>
      <c r="C84" s="111"/>
      <c r="D84" s="89"/>
      <c r="E84" s="89"/>
      <c r="F84" s="90"/>
      <c r="G84" s="112"/>
      <c r="H84" s="113"/>
      <c r="I84" s="114"/>
      <c r="J84" s="115"/>
      <c r="K84" s="115"/>
      <c r="L84" s="115"/>
      <c r="M84" s="115"/>
      <c r="N84" s="114"/>
    </row>
    <row r="85" spans="1:43">
      <c r="B85" s="87"/>
      <c r="C85" s="44" t="s">
        <v>1897</v>
      </c>
      <c r="D85" s="88"/>
      <c r="E85" s="89"/>
      <c r="F85" s="90"/>
      <c r="G85" s="143"/>
      <c r="H85" s="143"/>
      <c r="I85" s="143"/>
      <c r="J85" s="124" t="s">
        <v>1898</v>
      </c>
      <c r="K85" s="124"/>
      <c r="L85" s="124"/>
      <c r="M85" s="124"/>
      <c r="N85" s="116"/>
    </row>
    <row r="86" spans="1:43">
      <c r="B86" s="87"/>
      <c r="C86" s="42" t="s">
        <v>1899</v>
      </c>
      <c r="D86" s="88"/>
      <c r="E86" s="89"/>
      <c r="F86" s="90"/>
      <c r="G86" s="143"/>
      <c r="H86" s="143"/>
      <c r="I86" s="143"/>
      <c r="J86" s="118" t="s">
        <v>1900</v>
      </c>
      <c r="K86" s="118"/>
      <c r="L86" s="118"/>
      <c r="M86" s="118"/>
      <c r="N86" s="116"/>
    </row>
    <row r="87" spans="1:43">
      <c r="F87" s="1"/>
    </row>
    <row r="88" spans="1:43">
      <c r="F88" s="1"/>
    </row>
    <row r="90" spans="1:43">
      <c r="F90" s="1"/>
      <c r="N90" s="2"/>
      <c r="O90" s="2"/>
      <c r="Y90" s="2"/>
      <c r="Z90" s="2"/>
      <c r="AA90" s="2"/>
      <c r="AI90" s="2"/>
      <c r="AJ90" s="2"/>
    </row>
    <row r="91" spans="1:43">
      <c r="F91" s="1"/>
      <c r="N91" s="2"/>
      <c r="O91" s="2"/>
      <c r="AJ91" s="2"/>
    </row>
    <row r="92" spans="1:43">
      <c r="F92" s="1"/>
      <c r="N92" s="2"/>
      <c r="O92" s="2"/>
      <c r="AJ92" s="2"/>
    </row>
    <row r="93" spans="1:43">
      <c r="N93" s="2"/>
      <c r="O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N96" s="2"/>
      <c r="O96" s="2"/>
      <c r="AI96" s="2"/>
      <c r="AJ96" s="2"/>
    </row>
    <row r="97" spans="6:36">
      <c r="F97" s="1"/>
      <c r="N97" s="2"/>
      <c r="O97" s="2"/>
      <c r="AI97" s="2"/>
      <c r="AJ97" s="2"/>
    </row>
    <row r="98" spans="6:36">
      <c r="F98" s="1"/>
      <c r="N98" s="2"/>
      <c r="O98" s="2"/>
      <c r="Y98" s="2"/>
      <c r="Z98" s="2"/>
      <c r="AA98" s="2"/>
      <c r="AB98" s="2"/>
      <c r="AI98" s="2"/>
      <c r="AJ98" s="2"/>
    </row>
    <row r="99" spans="6:36">
      <c r="F99" s="1"/>
      <c r="N99" s="2"/>
      <c r="O99" s="2"/>
      <c r="AB99" s="2"/>
      <c r="AI99" s="2"/>
      <c r="AJ99" s="2"/>
    </row>
    <row r="100" spans="6:36">
      <c r="F100" s="1"/>
      <c r="N100" s="2"/>
      <c r="O100" s="2"/>
      <c r="AI100" s="2"/>
      <c r="AJ100" s="2"/>
    </row>
    <row r="101" spans="6:36">
      <c r="N101" s="2"/>
      <c r="O101" s="2"/>
      <c r="AI101" s="2"/>
      <c r="AJ101" s="2"/>
    </row>
    <row r="102" spans="6:36">
      <c r="F102" s="1"/>
      <c r="N102" s="2"/>
      <c r="O102" s="2"/>
      <c r="AI102" s="2"/>
      <c r="AJ102" s="2"/>
    </row>
    <row r="103" spans="6:36">
      <c r="F103" s="1"/>
      <c r="N103" s="2"/>
      <c r="O103" s="2"/>
      <c r="AB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N106" s="2"/>
      <c r="O106" s="2"/>
      <c r="AI106" s="2"/>
      <c r="AJ106" s="2"/>
    </row>
    <row r="107" spans="6:36">
      <c r="F107" s="1"/>
      <c r="N107" s="2"/>
      <c r="O107" s="2"/>
      <c r="AB107" s="2"/>
      <c r="AI107" s="2"/>
      <c r="AJ107" s="2"/>
    </row>
    <row r="108" spans="6:36">
      <c r="N108" s="2"/>
      <c r="O108" s="2"/>
      <c r="AI108" s="2"/>
      <c r="AJ108" s="2"/>
    </row>
    <row r="109" spans="6:36">
      <c r="N109" s="2"/>
      <c r="O109" s="2"/>
      <c r="Z109" s="2"/>
      <c r="AA109" s="2"/>
      <c r="AI109" s="2"/>
      <c r="AJ109" s="2"/>
    </row>
    <row r="110" spans="6:36">
      <c r="N110" s="2"/>
      <c r="O110" s="2"/>
      <c r="AJ110" s="2"/>
    </row>
    <row r="111" spans="6:36">
      <c r="F111" s="1"/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AI113" s="2"/>
      <c r="AJ113" s="2"/>
    </row>
    <row r="114" spans="6:36">
      <c r="F114" s="1"/>
      <c r="N114" s="2"/>
      <c r="O114" s="2"/>
      <c r="AI114" s="2"/>
      <c r="AJ114" s="2"/>
    </row>
    <row r="115" spans="6:36">
      <c r="N115" s="2"/>
      <c r="O115" s="2"/>
      <c r="Z115" s="2"/>
      <c r="AA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AJ121" s="2"/>
    </row>
    <row r="122" spans="6:36">
      <c r="F122" s="1"/>
      <c r="N122" s="2"/>
      <c r="O122" s="2"/>
      <c r="AJ122" s="2"/>
    </row>
    <row r="123" spans="6:36">
      <c r="N123" s="2"/>
      <c r="O123" s="2"/>
      <c r="AI123" s="2"/>
      <c r="AJ123" s="2"/>
    </row>
    <row r="124" spans="6:36">
      <c r="F124" s="1"/>
      <c r="N124" s="2"/>
      <c r="O124" s="2"/>
      <c r="Y124" s="2"/>
      <c r="Z124" s="2"/>
      <c r="AA124" s="2"/>
      <c r="AI124" s="2"/>
      <c r="AJ124" s="2"/>
    </row>
    <row r="125" spans="6:36">
      <c r="F125" s="1"/>
      <c r="N125" s="2"/>
      <c r="O125" s="2"/>
      <c r="Z125" s="2"/>
      <c r="AA125" s="2"/>
      <c r="AI125" s="2"/>
      <c r="AJ125" s="2"/>
    </row>
    <row r="126" spans="6:36">
      <c r="F126" s="1"/>
      <c r="N126" s="2"/>
      <c r="O126" s="2"/>
      <c r="Y126" s="2"/>
      <c r="Z126" s="2"/>
      <c r="AA126" s="2"/>
      <c r="AI126" s="2"/>
      <c r="AJ126" s="2"/>
    </row>
    <row r="127" spans="6:36">
      <c r="N127" s="2"/>
      <c r="O127" s="2"/>
      <c r="Z127" s="2"/>
      <c r="AA127" s="2"/>
      <c r="AI127" s="2"/>
      <c r="AJ127" s="2"/>
    </row>
    <row r="128" spans="6:36">
      <c r="F128" s="1"/>
      <c r="N128" s="2"/>
      <c r="O128" s="2"/>
      <c r="AI128" s="2"/>
      <c r="AJ128" s="2"/>
    </row>
    <row r="129" spans="6:36">
      <c r="F129" s="1"/>
      <c r="N129" s="2"/>
      <c r="O129" s="2"/>
      <c r="Z129" s="2"/>
      <c r="AA129" s="2"/>
      <c r="AI129" s="2"/>
      <c r="AJ129" s="2"/>
    </row>
    <row r="130" spans="6:36">
      <c r="F130" s="1"/>
      <c r="N130" s="2"/>
      <c r="O130" s="2"/>
      <c r="Y130" s="2"/>
      <c r="Z130" s="2"/>
      <c r="AA130" s="2"/>
      <c r="AI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I133" s="2"/>
      <c r="AJ133" s="2"/>
    </row>
    <row r="134" spans="6:36">
      <c r="N134" s="2"/>
      <c r="O134" s="2"/>
      <c r="AJ134" s="2"/>
    </row>
    <row r="135" spans="6:36">
      <c r="F135" s="1"/>
      <c r="N135" s="2"/>
      <c r="O135" s="2"/>
      <c r="AI135" s="2"/>
      <c r="AJ135" s="2"/>
    </row>
    <row r="136" spans="6:36">
      <c r="F136" s="1"/>
      <c r="N136" s="2"/>
      <c r="O136" s="2"/>
      <c r="AI136" s="2"/>
      <c r="AJ136" s="2"/>
    </row>
    <row r="137" spans="6:36">
      <c r="N137" s="2"/>
      <c r="O137" s="2"/>
      <c r="AI137" s="2"/>
      <c r="AJ137" s="2"/>
    </row>
    <row r="138" spans="6:36">
      <c r="F138" s="1"/>
      <c r="N138" s="2"/>
      <c r="O138" s="2"/>
      <c r="AJ138" s="2"/>
    </row>
    <row r="139" spans="6:36">
      <c r="F139" s="1"/>
      <c r="N139" s="2"/>
      <c r="O139" s="2"/>
      <c r="AJ139" s="2"/>
    </row>
    <row r="140" spans="6:36">
      <c r="N140" s="2"/>
      <c r="O140" s="2"/>
      <c r="AJ140" s="2"/>
    </row>
    <row r="141" spans="6:36">
      <c r="F141" s="1"/>
      <c r="N141" s="2"/>
      <c r="O141" s="2"/>
      <c r="AI141" s="2"/>
      <c r="AJ141" s="2"/>
    </row>
    <row r="142" spans="6:36"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N145" s="2"/>
      <c r="O145" s="2"/>
      <c r="AJ145" s="2"/>
    </row>
    <row r="146" spans="6:36">
      <c r="F146" s="1"/>
      <c r="N146" s="2"/>
      <c r="O146" s="2"/>
      <c r="AJ146" s="2"/>
    </row>
    <row r="147" spans="6:36">
      <c r="N147" s="2"/>
      <c r="O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J152" s="2"/>
    </row>
    <row r="153" spans="6:36">
      <c r="N153" s="2"/>
      <c r="O153" s="2"/>
      <c r="AI153" s="2"/>
      <c r="AJ153" s="2"/>
    </row>
    <row r="154" spans="6:36">
      <c r="N154" s="2"/>
      <c r="O154" s="2"/>
      <c r="AJ154" s="2"/>
    </row>
    <row r="155" spans="6:36">
      <c r="F155" s="1"/>
      <c r="N155" s="2"/>
      <c r="O155" s="2"/>
      <c r="AJ155" s="2"/>
    </row>
    <row r="156" spans="6:36"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AB158" s="2"/>
      <c r="AI158" s="2"/>
      <c r="AJ158" s="2"/>
    </row>
    <row r="159" spans="6:36">
      <c r="F159" s="1"/>
      <c r="N159" s="2"/>
      <c r="O159" s="2"/>
      <c r="Z159" s="2"/>
      <c r="AA159" s="2"/>
      <c r="AI159" s="2"/>
      <c r="AJ159" s="2"/>
    </row>
    <row r="160" spans="6:36">
      <c r="N160" s="2"/>
      <c r="O160" s="2"/>
      <c r="AI160" s="2"/>
      <c r="AJ160" s="2"/>
    </row>
    <row r="161" spans="6:36">
      <c r="F161" s="1"/>
      <c r="N161" s="2"/>
      <c r="O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N164" s="2"/>
      <c r="O164" s="2"/>
      <c r="AI164" s="2"/>
      <c r="AJ164" s="2"/>
    </row>
    <row r="165" spans="6:36">
      <c r="F165" s="1"/>
      <c r="N165" s="2"/>
      <c r="O165" s="2"/>
      <c r="Y165" s="2"/>
      <c r="Z165" s="2"/>
      <c r="AA165" s="2"/>
      <c r="AI165" s="2"/>
      <c r="AJ165" s="2"/>
    </row>
    <row r="166" spans="6:36">
      <c r="F166" s="1"/>
    </row>
    <row r="168" spans="6:36">
      <c r="F168" s="1"/>
    </row>
    <row r="169" spans="6:36">
      <c r="F169" s="1"/>
    </row>
    <row r="171" spans="6:36">
      <c r="F171" s="1"/>
    </row>
    <row r="172" spans="6:36">
      <c r="F172" s="1"/>
    </row>
    <row r="173" spans="6:36">
      <c r="F173" s="1"/>
    </row>
    <row r="175" spans="6:36">
      <c r="F175" s="1"/>
    </row>
    <row r="176" spans="6:36">
      <c r="F176" s="1"/>
    </row>
    <row r="177" spans="6:6">
      <c r="F177" s="1"/>
    </row>
    <row r="178" spans="6:6">
      <c r="F178" s="1"/>
    </row>
    <row r="181" spans="6:6">
      <c r="F181" s="1"/>
    </row>
    <row r="182" spans="6:6">
      <c r="F182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2" spans="6:6">
      <c r="F192" s="1"/>
    </row>
    <row r="196" spans="6:6">
      <c r="F196" s="1"/>
    </row>
    <row r="199" spans="6:6">
      <c r="F199" s="1"/>
    </row>
    <row r="200" spans="6:6">
      <c r="F200" s="1"/>
    </row>
    <row r="201" spans="6:6">
      <c r="F201" s="1"/>
    </row>
    <row r="203" spans="6:6">
      <c r="F203" s="1"/>
    </row>
    <row r="204" spans="6:6">
      <c r="F204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7" spans="6:6">
      <c r="F217" s="1"/>
    </row>
    <row r="218" spans="6:6">
      <c r="F218" s="1"/>
    </row>
    <row r="220" spans="6:6">
      <c r="F220" s="1"/>
    </row>
    <row r="222" spans="6:6">
      <c r="F222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31" spans="6:6">
      <c r="F231" s="1"/>
    </row>
    <row r="232" spans="6:6">
      <c r="F232" s="1"/>
    </row>
    <row r="233" spans="6:6">
      <c r="F233" s="1"/>
    </row>
    <row r="235" spans="6:6">
      <c r="F235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2" spans="6:6">
      <c r="F242" s="1"/>
    </row>
    <row r="244" spans="6:6">
      <c r="F244" s="1"/>
    </row>
    <row r="245" spans="6:6">
      <c r="F245" s="1"/>
    </row>
    <row r="246" spans="6:6">
      <c r="F246" s="1"/>
    </row>
    <row r="248" spans="6:6">
      <c r="F248" s="1"/>
    </row>
    <row r="249" spans="6:6">
      <c r="F249" s="1"/>
    </row>
    <row r="251" spans="6:6">
      <c r="F251" s="1"/>
    </row>
    <row r="254" spans="6:6">
      <c r="F254" s="1"/>
    </row>
    <row r="255" spans="6:6">
      <c r="F255" s="1"/>
    </row>
    <row r="256" spans="6:6">
      <c r="F256" s="1"/>
    </row>
    <row r="258" spans="6:6">
      <c r="F258" s="1"/>
    </row>
    <row r="260" spans="6:6">
      <c r="F260" s="1"/>
    </row>
    <row r="261" spans="6:6">
      <c r="F261" s="1"/>
    </row>
    <row r="264" spans="6:6">
      <c r="F264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80" spans="6:6">
      <c r="F280" s="1"/>
    </row>
    <row r="283" spans="6:6">
      <c r="F283" s="1"/>
    </row>
    <row r="284" spans="6:6">
      <c r="F284" s="1"/>
    </row>
    <row r="285" spans="6:6">
      <c r="F285" s="1"/>
    </row>
    <row r="288" spans="6:6">
      <c r="F288" s="1"/>
    </row>
    <row r="289" spans="6:6">
      <c r="F289" s="1"/>
    </row>
    <row r="290" spans="6:6">
      <c r="F290" s="1"/>
    </row>
    <row r="295" spans="6:6">
      <c r="F295" s="1"/>
    </row>
    <row r="296" spans="6:6">
      <c r="F296" s="1"/>
    </row>
    <row r="298" spans="6:6">
      <c r="F298" s="1"/>
    </row>
    <row r="300" spans="6:6">
      <c r="F300" s="1"/>
    </row>
    <row r="301" spans="6:6">
      <c r="F301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9" spans="6:6">
      <c r="F319" s="1"/>
    </row>
    <row r="321" spans="6:6">
      <c r="F321" s="1"/>
    </row>
    <row r="323" spans="6:6">
      <c r="F323" s="1"/>
    </row>
    <row r="329" spans="6:6">
      <c r="F329" s="1"/>
    </row>
    <row r="332" spans="6:6">
      <c r="F332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49" spans="6:6">
      <c r="F349" s="1"/>
    </row>
    <row r="350" spans="6:6">
      <c r="F350" s="1"/>
    </row>
    <row r="351" spans="6:6">
      <c r="F351" s="1"/>
    </row>
  </sheetData>
  <mergeCells count="9">
    <mergeCell ref="G86:I86"/>
    <mergeCell ref="J86:M86"/>
    <mergeCell ref="B1:O1"/>
    <mergeCell ref="B2:O2"/>
    <mergeCell ref="B4:O4"/>
    <mergeCell ref="B5:O5"/>
    <mergeCell ref="A82:E82"/>
    <mergeCell ref="G85:I85"/>
    <mergeCell ref="J85:M8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NOVIEMBRE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2025-01-29T15:06:20Z</cp:lastPrinted>
  <dcterms:created xsi:type="dcterms:W3CDTF">2018-10-01T19:25:02Z</dcterms:created>
  <dcterms:modified xsi:type="dcterms:W3CDTF">2025-02-10T15:09:01Z</dcterms:modified>
</cp:coreProperties>
</file>