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5\03-Marzo\"/>
    </mc:Choice>
  </mc:AlternateContent>
  <xr:revisionPtr revIDLastSave="0" documentId="13_ncr:1_{5AA2D0FB-7672-4400-B7C6-DC85DB756F77}" xr6:coauthVersionLast="36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FIJOS" sheetId="2" r:id="rId2"/>
    <sheet name="TEMPORAL" sheetId="3" r:id="rId3"/>
    <sheet name="UMPE" sheetId="5" r:id="rId4"/>
    <sheet name="PROC. DE PENSIÓN" sheetId="4" r:id="rId5"/>
  </sheets>
  <externalReferences>
    <externalReference r:id="rId6"/>
    <externalReference r:id="rId7"/>
    <externalReference r:id="rId8"/>
    <externalReference r:id="rId9"/>
  </externalReferences>
  <calcPr calcId="191029"/>
</workbook>
</file>

<file path=xl/calcChain.xml><?xml version="1.0" encoding="utf-8"?>
<calcChain xmlns="http://schemas.openxmlformats.org/spreadsheetml/2006/main">
  <c r="M19" i="5" l="1"/>
  <c r="K19" i="5"/>
  <c r="I19" i="5"/>
  <c r="P18" i="5"/>
  <c r="O18" i="5"/>
  <c r="N18" i="5"/>
  <c r="M18" i="5"/>
  <c r="L18" i="5"/>
  <c r="J18" i="5"/>
  <c r="H18" i="5"/>
  <c r="G18" i="5"/>
  <c r="P17" i="5"/>
  <c r="O17" i="5"/>
  <c r="N17" i="5"/>
  <c r="M17" i="5"/>
  <c r="L17" i="5"/>
  <c r="J17" i="5"/>
  <c r="H17" i="5"/>
  <c r="G17" i="5"/>
  <c r="P16" i="5"/>
  <c r="O16" i="5"/>
  <c r="N16" i="5"/>
  <c r="M16" i="5"/>
  <c r="L16" i="5"/>
  <c r="J16" i="5"/>
  <c r="H16" i="5"/>
  <c r="G16" i="5"/>
  <c r="P15" i="5"/>
  <c r="O15" i="5"/>
  <c r="N15" i="5"/>
  <c r="M15" i="5"/>
  <c r="L15" i="5"/>
  <c r="J15" i="5"/>
  <c r="H15" i="5"/>
  <c r="G15" i="5"/>
  <c r="P14" i="5"/>
  <c r="O14" i="5"/>
  <c r="N14" i="5"/>
  <c r="M14" i="5"/>
  <c r="L14" i="5"/>
  <c r="J14" i="5"/>
  <c r="H14" i="5"/>
  <c r="G14" i="5"/>
  <c r="P13" i="5"/>
  <c r="O13" i="5"/>
  <c r="N13" i="5"/>
  <c r="M13" i="5"/>
  <c r="L13" i="5"/>
  <c r="J13" i="5"/>
  <c r="H13" i="5"/>
  <c r="G13" i="5"/>
  <c r="P12" i="5"/>
  <c r="O12" i="5"/>
  <c r="N12" i="5"/>
  <c r="M12" i="5"/>
  <c r="L12" i="5"/>
  <c r="J12" i="5"/>
  <c r="H12" i="5"/>
  <c r="G12" i="5"/>
  <c r="P11" i="5"/>
  <c r="O11" i="5"/>
  <c r="N11" i="5"/>
  <c r="M11" i="5"/>
  <c r="L11" i="5"/>
  <c r="J11" i="5"/>
  <c r="H11" i="5"/>
  <c r="G11" i="5"/>
  <c r="P10" i="5"/>
  <c r="O10" i="5"/>
  <c r="N10" i="5"/>
  <c r="M10" i="5"/>
  <c r="L10" i="5"/>
  <c r="J10" i="5"/>
  <c r="H10" i="5"/>
  <c r="G10" i="5"/>
  <c r="P9" i="5"/>
  <c r="O9" i="5"/>
  <c r="N9" i="5"/>
  <c r="M9" i="5"/>
  <c r="L9" i="5"/>
  <c r="J9" i="5"/>
  <c r="H9" i="5"/>
  <c r="G9" i="5"/>
  <c r="P8" i="5"/>
  <c r="P19" i="5" s="1"/>
  <c r="O8" i="5"/>
  <c r="O19" i="5" s="1"/>
  <c r="N8" i="5"/>
  <c r="N19" i="5" s="1"/>
  <c r="M8" i="5"/>
  <c r="L8" i="5"/>
  <c r="L19" i="5" s="1"/>
  <c r="J8" i="5"/>
  <c r="J19" i="5" s="1"/>
  <c r="H8" i="5"/>
  <c r="H19" i="5" s="1"/>
  <c r="G8" i="5"/>
  <c r="G19" i="5" s="1"/>
  <c r="O81" i="4" l="1"/>
  <c r="N81" i="4"/>
  <c r="M81" i="4"/>
  <c r="L81" i="4"/>
  <c r="K81" i="4"/>
  <c r="J81" i="4"/>
  <c r="I81" i="4"/>
  <c r="H81" i="4"/>
  <c r="G81" i="4"/>
  <c r="F81" i="4"/>
  <c r="E81" i="4"/>
  <c r="C81" i="4"/>
  <c r="B81" i="4"/>
  <c r="O80" i="4"/>
  <c r="N80" i="4"/>
  <c r="M80" i="4"/>
  <c r="L80" i="4"/>
  <c r="K80" i="4"/>
  <c r="J80" i="4"/>
  <c r="I80" i="4"/>
  <c r="H80" i="4"/>
  <c r="G80" i="4"/>
  <c r="F80" i="4"/>
  <c r="E80" i="4"/>
  <c r="C80" i="4"/>
  <c r="B80" i="4"/>
  <c r="O79" i="4"/>
  <c r="N79" i="4"/>
  <c r="M79" i="4"/>
  <c r="L79" i="4"/>
  <c r="K79" i="4"/>
  <c r="J79" i="4"/>
  <c r="I79" i="4"/>
  <c r="H79" i="4"/>
  <c r="G79" i="4"/>
  <c r="F79" i="4"/>
  <c r="E79" i="4"/>
  <c r="C79" i="4"/>
  <c r="B79" i="4"/>
  <c r="O78" i="4"/>
  <c r="N78" i="4"/>
  <c r="M78" i="4"/>
  <c r="L78" i="4"/>
  <c r="K78" i="4"/>
  <c r="J78" i="4"/>
  <c r="I78" i="4"/>
  <c r="H78" i="4"/>
  <c r="G78" i="4"/>
  <c r="F78" i="4"/>
  <c r="E78" i="4"/>
  <c r="C78" i="4"/>
  <c r="B78" i="4"/>
  <c r="O77" i="4"/>
  <c r="N77" i="4"/>
  <c r="M77" i="4"/>
  <c r="L77" i="4"/>
  <c r="K77" i="4"/>
  <c r="J77" i="4"/>
  <c r="I77" i="4"/>
  <c r="H77" i="4"/>
  <c r="G77" i="4"/>
  <c r="F77" i="4"/>
  <c r="E77" i="4"/>
  <c r="C77" i="4"/>
  <c r="B77" i="4"/>
  <c r="O76" i="4"/>
  <c r="N76" i="4"/>
  <c r="M76" i="4"/>
  <c r="L76" i="4"/>
  <c r="K76" i="4"/>
  <c r="J76" i="4"/>
  <c r="I76" i="4"/>
  <c r="H76" i="4"/>
  <c r="G76" i="4"/>
  <c r="F76" i="4"/>
  <c r="E76" i="4"/>
  <c r="C76" i="4"/>
  <c r="B76" i="4"/>
  <c r="O75" i="4"/>
  <c r="N75" i="4"/>
  <c r="M75" i="4"/>
  <c r="L75" i="4"/>
  <c r="K75" i="4"/>
  <c r="J75" i="4"/>
  <c r="I75" i="4"/>
  <c r="H75" i="4"/>
  <c r="G75" i="4"/>
  <c r="F75" i="4"/>
  <c r="E75" i="4"/>
  <c r="C75" i="4"/>
  <c r="B75" i="4"/>
  <c r="O74" i="4"/>
  <c r="N74" i="4"/>
  <c r="M74" i="4"/>
  <c r="L74" i="4"/>
  <c r="K74" i="4"/>
  <c r="J74" i="4"/>
  <c r="I74" i="4"/>
  <c r="H74" i="4"/>
  <c r="G74" i="4"/>
  <c r="F74" i="4"/>
  <c r="E74" i="4"/>
  <c r="C74" i="4"/>
  <c r="B74" i="4"/>
  <c r="O73" i="4"/>
  <c r="N73" i="4"/>
  <c r="M73" i="4"/>
  <c r="L73" i="4"/>
  <c r="K73" i="4"/>
  <c r="J73" i="4"/>
  <c r="I73" i="4"/>
  <c r="H73" i="4"/>
  <c r="G73" i="4"/>
  <c r="F73" i="4"/>
  <c r="E73" i="4"/>
  <c r="C73" i="4"/>
  <c r="B73" i="4"/>
  <c r="O72" i="4"/>
  <c r="N72" i="4"/>
  <c r="M72" i="4"/>
  <c r="L72" i="4"/>
  <c r="K72" i="4"/>
  <c r="J72" i="4"/>
  <c r="I72" i="4"/>
  <c r="H72" i="4"/>
  <c r="G72" i="4"/>
  <c r="F72" i="4"/>
  <c r="E72" i="4"/>
  <c r="C72" i="4"/>
  <c r="B72" i="4"/>
  <c r="O71" i="4"/>
  <c r="N71" i="4"/>
  <c r="M71" i="4"/>
  <c r="L71" i="4"/>
  <c r="K71" i="4"/>
  <c r="J71" i="4"/>
  <c r="I71" i="4"/>
  <c r="H71" i="4"/>
  <c r="G71" i="4"/>
  <c r="F71" i="4"/>
  <c r="E71" i="4"/>
  <c r="C71" i="4"/>
  <c r="B71" i="4"/>
  <c r="O70" i="4"/>
  <c r="N70" i="4"/>
  <c r="M70" i="4"/>
  <c r="L70" i="4"/>
  <c r="K70" i="4"/>
  <c r="J70" i="4"/>
  <c r="I70" i="4"/>
  <c r="H70" i="4"/>
  <c r="G70" i="4"/>
  <c r="F70" i="4"/>
  <c r="E70" i="4"/>
  <c r="C70" i="4"/>
  <c r="B70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O68" i="4"/>
  <c r="N68" i="4"/>
  <c r="M68" i="4"/>
  <c r="L68" i="4"/>
  <c r="K68" i="4"/>
  <c r="J68" i="4"/>
  <c r="I68" i="4"/>
  <c r="H68" i="4"/>
  <c r="G68" i="4"/>
  <c r="F68" i="4"/>
  <c r="E68" i="4"/>
  <c r="C68" i="4"/>
  <c r="B68" i="4"/>
  <c r="O67" i="4"/>
  <c r="N67" i="4"/>
  <c r="M67" i="4"/>
  <c r="L67" i="4"/>
  <c r="K67" i="4"/>
  <c r="J67" i="4"/>
  <c r="I67" i="4"/>
  <c r="H67" i="4"/>
  <c r="G67" i="4"/>
  <c r="F67" i="4"/>
  <c r="E67" i="4"/>
  <c r="C67" i="4"/>
  <c r="B67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O65" i="4"/>
  <c r="N65" i="4"/>
  <c r="M65" i="4"/>
  <c r="L65" i="4"/>
  <c r="K65" i="4"/>
  <c r="J65" i="4"/>
  <c r="I65" i="4"/>
  <c r="H65" i="4"/>
  <c r="G65" i="4"/>
  <c r="F65" i="4"/>
  <c r="E65" i="4"/>
  <c r="C65" i="4"/>
  <c r="B65" i="4"/>
  <c r="O64" i="4"/>
  <c r="N64" i="4"/>
  <c r="M64" i="4"/>
  <c r="L64" i="4"/>
  <c r="K64" i="4"/>
  <c r="J64" i="4"/>
  <c r="I64" i="4"/>
  <c r="H64" i="4"/>
  <c r="G64" i="4"/>
  <c r="F64" i="4"/>
  <c r="E64" i="4"/>
  <c r="C64" i="4"/>
  <c r="B64" i="4"/>
  <c r="O63" i="4"/>
  <c r="N63" i="4"/>
  <c r="M63" i="4"/>
  <c r="L63" i="4"/>
  <c r="K63" i="4"/>
  <c r="J63" i="4"/>
  <c r="I63" i="4"/>
  <c r="H63" i="4"/>
  <c r="G63" i="4"/>
  <c r="F63" i="4"/>
  <c r="E63" i="4"/>
  <c r="C63" i="4"/>
  <c r="B63" i="4"/>
  <c r="O62" i="4"/>
  <c r="N62" i="4"/>
  <c r="M62" i="4"/>
  <c r="L62" i="4"/>
  <c r="K62" i="4"/>
  <c r="J62" i="4"/>
  <c r="I62" i="4"/>
  <c r="H62" i="4"/>
  <c r="G62" i="4"/>
  <c r="F62" i="4"/>
  <c r="E62" i="4"/>
  <c r="C62" i="4"/>
  <c r="B62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O60" i="4"/>
  <c r="N60" i="4"/>
  <c r="M60" i="4"/>
  <c r="L60" i="4"/>
  <c r="K60" i="4"/>
  <c r="J60" i="4"/>
  <c r="I60" i="4"/>
  <c r="H60" i="4"/>
  <c r="G60" i="4"/>
  <c r="F60" i="4"/>
  <c r="E60" i="4"/>
  <c r="C60" i="4"/>
  <c r="B60" i="4"/>
  <c r="O59" i="4"/>
  <c r="N59" i="4"/>
  <c r="M59" i="4"/>
  <c r="L59" i="4"/>
  <c r="K59" i="4"/>
  <c r="J59" i="4"/>
  <c r="I59" i="4"/>
  <c r="H59" i="4"/>
  <c r="G59" i="4"/>
  <c r="F59" i="4"/>
  <c r="E59" i="4"/>
  <c r="C59" i="4"/>
  <c r="B59" i="4"/>
  <c r="O58" i="4"/>
  <c r="N58" i="4"/>
  <c r="M58" i="4"/>
  <c r="L58" i="4"/>
  <c r="K58" i="4"/>
  <c r="J58" i="4"/>
  <c r="I58" i="4"/>
  <c r="H58" i="4"/>
  <c r="G58" i="4"/>
  <c r="F58" i="4"/>
  <c r="E58" i="4"/>
  <c r="C58" i="4"/>
  <c r="B58" i="4"/>
  <c r="O57" i="4"/>
  <c r="N57" i="4"/>
  <c r="M57" i="4"/>
  <c r="L57" i="4"/>
  <c r="K57" i="4"/>
  <c r="J57" i="4"/>
  <c r="I57" i="4"/>
  <c r="H57" i="4"/>
  <c r="G57" i="4"/>
  <c r="F57" i="4"/>
  <c r="E57" i="4"/>
  <c r="C57" i="4"/>
  <c r="B57" i="4"/>
  <c r="O56" i="4"/>
  <c r="N56" i="4"/>
  <c r="M56" i="4"/>
  <c r="L56" i="4"/>
  <c r="K56" i="4"/>
  <c r="J56" i="4"/>
  <c r="I56" i="4"/>
  <c r="H56" i="4"/>
  <c r="G56" i="4"/>
  <c r="F56" i="4"/>
  <c r="E56" i="4"/>
  <c r="C56" i="4"/>
  <c r="B56" i="4"/>
  <c r="O55" i="4"/>
  <c r="N55" i="4"/>
  <c r="M55" i="4"/>
  <c r="L55" i="4"/>
  <c r="K55" i="4"/>
  <c r="J55" i="4"/>
  <c r="I55" i="4"/>
  <c r="H55" i="4"/>
  <c r="G55" i="4"/>
  <c r="F55" i="4"/>
  <c r="E55" i="4"/>
  <c r="C55" i="4"/>
  <c r="B55" i="4"/>
  <c r="O54" i="4"/>
  <c r="N54" i="4"/>
  <c r="M54" i="4"/>
  <c r="L54" i="4"/>
  <c r="K54" i="4"/>
  <c r="J54" i="4"/>
  <c r="I54" i="4"/>
  <c r="H54" i="4"/>
  <c r="G54" i="4"/>
  <c r="F54" i="4"/>
  <c r="E54" i="4"/>
  <c r="C54" i="4"/>
  <c r="B54" i="4"/>
  <c r="O53" i="4"/>
  <c r="N53" i="4"/>
  <c r="M53" i="4"/>
  <c r="L53" i="4"/>
  <c r="K53" i="4"/>
  <c r="J53" i="4"/>
  <c r="I53" i="4"/>
  <c r="H53" i="4"/>
  <c r="G53" i="4"/>
  <c r="F53" i="4"/>
  <c r="E53" i="4"/>
  <c r="C53" i="4"/>
  <c r="B53" i="4"/>
  <c r="O52" i="4"/>
  <c r="N52" i="4"/>
  <c r="M52" i="4"/>
  <c r="L52" i="4"/>
  <c r="K52" i="4"/>
  <c r="J52" i="4"/>
  <c r="I52" i="4"/>
  <c r="H52" i="4"/>
  <c r="G52" i="4"/>
  <c r="F52" i="4"/>
  <c r="E52" i="4"/>
  <c r="C52" i="4"/>
  <c r="B52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O50" i="4"/>
  <c r="N50" i="4"/>
  <c r="M50" i="4"/>
  <c r="L50" i="4"/>
  <c r="K50" i="4"/>
  <c r="J50" i="4"/>
  <c r="I50" i="4"/>
  <c r="H50" i="4"/>
  <c r="G50" i="4"/>
  <c r="F50" i="4"/>
  <c r="E50" i="4"/>
  <c r="C50" i="4"/>
  <c r="B50" i="4"/>
  <c r="O49" i="4"/>
  <c r="N49" i="4"/>
  <c r="M49" i="4"/>
  <c r="L49" i="4"/>
  <c r="K49" i="4"/>
  <c r="J49" i="4"/>
  <c r="I49" i="4"/>
  <c r="H49" i="4"/>
  <c r="G49" i="4"/>
  <c r="F49" i="4"/>
  <c r="E49" i="4"/>
  <c r="C49" i="4"/>
  <c r="B49" i="4"/>
  <c r="O48" i="4"/>
  <c r="N48" i="4"/>
  <c r="M48" i="4"/>
  <c r="L48" i="4"/>
  <c r="K48" i="4"/>
  <c r="J48" i="4"/>
  <c r="I48" i="4"/>
  <c r="H48" i="4"/>
  <c r="G48" i="4"/>
  <c r="F48" i="4"/>
  <c r="E48" i="4"/>
  <c r="C48" i="4"/>
  <c r="B48" i="4"/>
  <c r="O47" i="4"/>
  <c r="N47" i="4"/>
  <c r="M47" i="4"/>
  <c r="L47" i="4"/>
  <c r="K47" i="4"/>
  <c r="J47" i="4"/>
  <c r="I47" i="4"/>
  <c r="H47" i="4"/>
  <c r="G47" i="4"/>
  <c r="F47" i="4"/>
  <c r="E47" i="4"/>
  <c r="C47" i="4"/>
  <c r="B47" i="4"/>
  <c r="O46" i="4"/>
  <c r="N46" i="4"/>
  <c r="M46" i="4"/>
  <c r="L46" i="4"/>
  <c r="K46" i="4"/>
  <c r="J46" i="4"/>
  <c r="I46" i="4"/>
  <c r="H46" i="4"/>
  <c r="G46" i="4"/>
  <c r="F46" i="4"/>
  <c r="E46" i="4"/>
  <c r="C46" i="4"/>
  <c r="B46" i="4"/>
  <c r="O45" i="4"/>
  <c r="N45" i="4"/>
  <c r="M45" i="4"/>
  <c r="L45" i="4"/>
  <c r="K45" i="4"/>
  <c r="J45" i="4"/>
  <c r="I45" i="4"/>
  <c r="H45" i="4"/>
  <c r="G45" i="4"/>
  <c r="F45" i="4"/>
  <c r="E45" i="4"/>
  <c r="C45" i="4"/>
  <c r="B45" i="4"/>
  <c r="O44" i="4"/>
  <c r="N44" i="4"/>
  <c r="M44" i="4"/>
  <c r="L44" i="4"/>
  <c r="K44" i="4"/>
  <c r="J44" i="4"/>
  <c r="I44" i="4"/>
  <c r="H44" i="4"/>
  <c r="G44" i="4"/>
  <c r="F44" i="4"/>
  <c r="E44" i="4"/>
  <c r="C44" i="4"/>
  <c r="B44" i="4"/>
  <c r="O43" i="4"/>
  <c r="N43" i="4"/>
  <c r="M43" i="4"/>
  <c r="L43" i="4"/>
  <c r="K43" i="4"/>
  <c r="J43" i="4"/>
  <c r="I43" i="4"/>
  <c r="H43" i="4"/>
  <c r="G43" i="4"/>
  <c r="F43" i="4"/>
  <c r="E43" i="4"/>
  <c r="C43" i="4"/>
  <c r="B43" i="4"/>
  <c r="O42" i="4"/>
  <c r="N42" i="4"/>
  <c r="M42" i="4"/>
  <c r="L42" i="4"/>
  <c r="K42" i="4"/>
  <c r="J42" i="4"/>
  <c r="I42" i="4"/>
  <c r="H42" i="4"/>
  <c r="G42" i="4"/>
  <c r="F42" i="4"/>
  <c r="E42" i="4"/>
  <c r="C42" i="4"/>
  <c r="B42" i="4"/>
  <c r="O41" i="4"/>
  <c r="N41" i="4"/>
  <c r="M41" i="4"/>
  <c r="L41" i="4"/>
  <c r="K41" i="4"/>
  <c r="J41" i="4"/>
  <c r="I41" i="4"/>
  <c r="H41" i="4"/>
  <c r="G41" i="4"/>
  <c r="F41" i="4"/>
  <c r="E41" i="4"/>
  <c r="C41" i="4"/>
  <c r="B41" i="4"/>
  <c r="O40" i="4"/>
  <c r="N40" i="4"/>
  <c r="M40" i="4"/>
  <c r="L40" i="4"/>
  <c r="K40" i="4"/>
  <c r="J40" i="4"/>
  <c r="I40" i="4"/>
  <c r="H40" i="4"/>
  <c r="G40" i="4"/>
  <c r="F40" i="4"/>
  <c r="E40" i="4"/>
  <c r="C40" i="4"/>
  <c r="B40" i="4"/>
  <c r="O39" i="4"/>
  <c r="N39" i="4"/>
  <c r="M39" i="4"/>
  <c r="L39" i="4"/>
  <c r="K39" i="4"/>
  <c r="J39" i="4"/>
  <c r="I39" i="4"/>
  <c r="H39" i="4"/>
  <c r="G39" i="4"/>
  <c r="F39" i="4"/>
  <c r="E39" i="4"/>
  <c r="C39" i="4"/>
  <c r="B39" i="4"/>
  <c r="O38" i="4"/>
  <c r="N38" i="4"/>
  <c r="M38" i="4"/>
  <c r="L38" i="4"/>
  <c r="K38" i="4"/>
  <c r="J38" i="4"/>
  <c r="I38" i="4"/>
  <c r="H38" i="4"/>
  <c r="G38" i="4"/>
  <c r="F38" i="4"/>
  <c r="E38" i="4"/>
  <c r="C38" i="4"/>
  <c r="B38" i="4"/>
  <c r="O37" i="4"/>
  <c r="N37" i="4"/>
  <c r="M37" i="4"/>
  <c r="L37" i="4"/>
  <c r="K37" i="4"/>
  <c r="J37" i="4"/>
  <c r="I37" i="4"/>
  <c r="H37" i="4"/>
  <c r="G37" i="4"/>
  <c r="F37" i="4"/>
  <c r="E37" i="4"/>
  <c r="C37" i="4"/>
  <c r="B37" i="4"/>
  <c r="O36" i="4"/>
  <c r="N36" i="4"/>
  <c r="M36" i="4"/>
  <c r="L36" i="4"/>
  <c r="K36" i="4"/>
  <c r="J36" i="4"/>
  <c r="I36" i="4"/>
  <c r="H36" i="4"/>
  <c r="G36" i="4"/>
  <c r="F36" i="4"/>
  <c r="E36" i="4"/>
  <c r="C36" i="4"/>
  <c r="B36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O34" i="4"/>
  <c r="N34" i="4"/>
  <c r="M34" i="4"/>
  <c r="L34" i="4"/>
  <c r="K34" i="4"/>
  <c r="J34" i="4"/>
  <c r="I34" i="4"/>
  <c r="H34" i="4"/>
  <c r="G34" i="4"/>
  <c r="F34" i="4"/>
  <c r="E34" i="4"/>
  <c r="C34" i="4"/>
  <c r="B34" i="4"/>
  <c r="O33" i="4"/>
  <c r="N33" i="4"/>
  <c r="M33" i="4"/>
  <c r="L33" i="4"/>
  <c r="K33" i="4"/>
  <c r="J33" i="4"/>
  <c r="I33" i="4"/>
  <c r="H33" i="4"/>
  <c r="G33" i="4"/>
  <c r="F33" i="4"/>
  <c r="E33" i="4"/>
  <c r="C33" i="4"/>
  <c r="B33" i="4"/>
  <c r="O32" i="4"/>
  <c r="N32" i="4"/>
  <c r="M32" i="4"/>
  <c r="L32" i="4"/>
  <c r="K32" i="4"/>
  <c r="J32" i="4"/>
  <c r="I32" i="4"/>
  <c r="H32" i="4"/>
  <c r="G32" i="4"/>
  <c r="F32" i="4"/>
  <c r="E32" i="4"/>
  <c r="C32" i="4"/>
  <c r="B32" i="4"/>
  <c r="O31" i="4"/>
  <c r="N31" i="4"/>
  <c r="M31" i="4"/>
  <c r="L31" i="4"/>
  <c r="K31" i="4"/>
  <c r="J31" i="4"/>
  <c r="I31" i="4"/>
  <c r="H31" i="4"/>
  <c r="G31" i="4"/>
  <c r="F31" i="4"/>
  <c r="E31" i="4"/>
  <c r="C31" i="4"/>
  <c r="B31" i="4"/>
  <c r="O30" i="4"/>
  <c r="N30" i="4"/>
  <c r="M30" i="4"/>
  <c r="L30" i="4"/>
  <c r="K30" i="4"/>
  <c r="J30" i="4"/>
  <c r="I30" i="4"/>
  <c r="H30" i="4"/>
  <c r="G30" i="4"/>
  <c r="F30" i="4"/>
  <c r="E30" i="4"/>
  <c r="C30" i="4"/>
  <c r="B30" i="4"/>
  <c r="O29" i="4"/>
  <c r="N29" i="4"/>
  <c r="M29" i="4"/>
  <c r="L29" i="4"/>
  <c r="K29" i="4"/>
  <c r="J29" i="4"/>
  <c r="I29" i="4"/>
  <c r="H29" i="4"/>
  <c r="G29" i="4"/>
  <c r="F29" i="4"/>
  <c r="E29" i="4"/>
  <c r="C29" i="4"/>
  <c r="B29" i="4"/>
  <c r="O28" i="4"/>
  <c r="N28" i="4"/>
  <c r="M28" i="4"/>
  <c r="L28" i="4"/>
  <c r="K28" i="4"/>
  <c r="J28" i="4"/>
  <c r="I28" i="4"/>
  <c r="H28" i="4"/>
  <c r="G28" i="4"/>
  <c r="F28" i="4"/>
  <c r="E28" i="4"/>
  <c r="C28" i="4"/>
  <c r="B28" i="4"/>
  <c r="O27" i="4"/>
  <c r="N27" i="4"/>
  <c r="M27" i="4"/>
  <c r="L27" i="4"/>
  <c r="K27" i="4"/>
  <c r="J27" i="4"/>
  <c r="I27" i="4"/>
  <c r="H27" i="4"/>
  <c r="G27" i="4"/>
  <c r="F27" i="4"/>
  <c r="E27" i="4"/>
  <c r="C27" i="4"/>
  <c r="B27" i="4"/>
  <c r="O26" i="4"/>
  <c r="N26" i="4"/>
  <c r="M26" i="4"/>
  <c r="L26" i="4"/>
  <c r="K26" i="4"/>
  <c r="J26" i="4"/>
  <c r="I26" i="4"/>
  <c r="H26" i="4"/>
  <c r="G26" i="4"/>
  <c r="F26" i="4"/>
  <c r="E26" i="4"/>
  <c r="C26" i="4"/>
  <c r="B26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O24" i="4"/>
  <c r="N24" i="4"/>
  <c r="M24" i="4"/>
  <c r="L24" i="4"/>
  <c r="K24" i="4"/>
  <c r="J24" i="4"/>
  <c r="I24" i="4"/>
  <c r="H24" i="4"/>
  <c r="G24" i="4"/>
  <c r="F24" i="4"/>
  <c r="E24" i="4"/>
  <c r="C24" i="4"/>
  <c r="B24" i="4"/>
  <c r="O23" i="4"/>
  <c r="N23" i="4"/>
  <c r="M23" i="4"/>
  <c r="L23" i="4"/>
  <c r="K23" i="4"/>
  <c r="J23" i="4"/>
  <c r="I23" i="4"/>
  <c r="H23" i="4"/>
  <c r="G23" i="4"/>
  <c r="F23" i="4"/>
  <c r="E23" i="4"/>
  <c r="C23" i="4"/>
  <c r="B23" i="4"/>
  <c r="O22" i="4"/>
  <c r="N22" i="4"/>
  <c r="M22" i="4"/>
  <c r="L22" i="4"/>
  <c r="K22" i="4"/>
  <c r="J22" i="4"/>
  <c r="I22" i="4"/>
  <c r="H22" i="4"/>
  <c r="G22" i="4"/>
  <c r="F22" i="4"/>
  <c r="E22" i="4"/>
  <c r="C22" i="4"/>
  <c r="B22" i="4"/>
  <c r="O21" i="4"/>
  <c r="N21" i="4"/>
  <c r="M21" i="4"/>
  <c r="L21" i="4"/>
  <c r="K21" i="4"/>
  <c r="J21" i="4"/>
  <c r="I21" i="4"/>
  <c r="H21" i="4"/>
  <c r="G21" i="4"/>
  <c r="F21" i="4"/>
  <c r="E21" i="4"/>
  <c r="C21" i="4"/>
  <c r="B21" i="4"/>
  <c r="O20" i="4"/>
  <c r="N20" i="4"/>
  <c r="M20" i="4"/>
  <c r="L20" i="4"/>
  <c r="K20" i="4"/>
  <c r="J20" i="4"/>
  <c r="I20" i="4"/>
  <c r="H20" i="4"/>
  <c r="G20" i="4"/>
  <c r="F20" i="4"/>
  <c r="E20" i="4"/>
  <c r="C20" i="4"/>
  <c r="B20" i="4"/>
  <c r="O19" i="4"/>
  <c r="N19" i="4"/>
  <c r="M19" i="4"/>
  <c r="L19" i="4"/>
  <c r="K19" i="4"/>
  <c r="J19" i="4"/>
  <c r="I19" i="4"/>
  <c r="H19" i="4"/>
  <c r="G19" i="4"/>
  <c r="F19" i="4"/>
  <c r="E19" i="4"/>
  <c r="C19" i="4"/>
  <c r="B19" i="4"/>
  <c r="O18" i="4"/>
  <c r="N18" i="4"/>
  <c r="M18" i="4"/>
  <c r="L18" i="4"/>
  <c r="K18" i="4"/>
  <c r="J18" i="4"/>
  <c r="I18" i="4"/>
  <c r="H18" i="4"/>
  <c r="G18" i="4"/>
  <c r="F18" i="4"/>
  <c r="E18" i="4"/>
  <c r="C18" i="4"/>
  <c r="B18" i="4"/>
  <c r="O17" i="4"/>
  <c r="N17" i="4"/>
  <c r="M17" i="4"/>
  <c r="L17" i="4"/>
  <c r="K17" i="4"/>
  <c r="J17" i="4"/>
  <c r="I17" i="4"/>
  <c r="H17" i="4"/>
  <c r="G17" i="4"/>
  <c r="F17" i="4"/>
  <c r="E17" i="4"/>
  <c r="C17" i="4"/>
  <c r="B17" i="4"/>
  <c r="O16" i="4"/>
  <c r="N16" i="4"/>
  <c r="M16" i="4"/>
  <c r="L16" i="4"/>
  <c r="K16" i="4"/>
  <c r="J16" i="4"/>
  <c r="I16" i="4"/>
  <c r="H16" i="4"/>
  <c r="G16" i="4"/>
  <c r="F16" i="4"/>
  <c r="E16" i="4"/>
  <c r="C16" i="4"/>
  <c r="B16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O14" i="4"/>
  <c r="N14" i="4"/>
  <c r="M14" i="4"/>
  <c r="L14" i="4"/>
  <c r="K14" i="4"/>
  <c r="J14" i="4"/>
  <c r="I14" i="4"/>
  <c r="H14" i="4"/>
  <c r="G14" i="4"/>
  <c r="F14" i="4"/>
  <c r="E14" i="4"/>
  <c r="C14" i="4"/>
  <c r="B14" i="4"/>
  <c r="O13" i="4"/>
  <c r="N13" i="4"/>
  <c r="M13" i="4"/>
  <c r="L13" i="4"/>
  <c r="K13" i="4"/>
  <c r="J13" i="4"/>
  <c r="I13" i="4"/>
  <c r="H13" i="4"/>
  <c r="G13" i="4"/>
  <c r="F13" i="4"/>
  <c r="E13" i="4"/>
  <c r="C13" i="4"/>
  <c r="B13" i="4"/>
  <c r="O12" i="4"/>
  <c r="N12" i="4"/>
  <c r="M12" i="4"/>
  <c r="L12" i="4"/>
  <c r="K12" i="4"/>
  <c r="J12" i="4"/>
  <c r="I12" i="4"/>
  <c r="H12" i="4"/>
  <c r="G12" i="4"/>
  <c r="F12" i="4"/>
  <c r="E12" i="4"/>
  <c r="C12" i="4"/>
  <c r="B12" i="4"/>
  <c r="O11" i="4"/>
  <c r="N11" i="4"/>
  <c r="M11" i="4"/>
  <c r="L11" i="4"/>
  <c r="K11" i="4"/>
  <c r="J11" i="4"/>
  <c r="I11" i="4"/>
  <c r="H11" i="4"/>
  <c r="G11" i="4"/>
  <c r="F11" i="4"/>
  <c r="E11" i="4"/>
  <c r="C11" i="4"/>
  <c r="B11" i="4"/>
  <c r="O10" i="4"/>
  <c r="N10" i="4"/>
  <c r="M10" i="4"/>
  <c r="L10" i="4"/>
  <c r="K10" i="4"/>
  <c r="J10" i="4"/>
  <c r="I10" i="4"/>
  <c r="H10" i="4"/>
  <c r="G10" i="4"/>
  <c r="F10" i="4"/>
  <c r="E10" i="4"/>
  <c r="C10" i="4"/>
  <c r="B10" i="4"/>
  <c r="O9" i="4"/>
  <c r="N9" i="4"/>
  <c r="M9" i="4"/>
  <c r="L9" i="4"/>
  <c r="L82" i="4" s="1"/>
  <c r="K9" i="4"/>
  <c r="J9" i="4"/>
  <c r="I9" i="4"/>
  <c r="H9" i="4"/>
  <c r="H82" i="4" s="1"/>
  <c r="G9" i="4"/>
  <c r="F9" i="4"/>
  <c r="E9" i="4"/>
  <c r="C9" i="4"/>
  <c r="B9" i="4"/>
  <c r="O8" i="4"/>
  <c r="O82" i="4" s="1"/>
  <c r="N8" i="4"/>
  <c r="N82" i="4" s="1"/>
  <c r="M8" i="4"/>
  <c r="M82" i="4" s="1"/>
  <c r="L8" i="4"/>
  <c r="K8" i="4"/>
  <c r="K82" i="4" s="1"/>
  <c r="J8" i="4"/>
  <c r="J82" i="4" s="1"/>
  <c r="I8" i="4"/>
  <c r="I82" i="4" s="1"/>
  <c r="H8" i="4"/>
  <c r="G8" i="4"/>
  <c r="G82" i="4" s="1"/>
  <c r="F8" i="4"/>
  <c r="F82" i="4" s="1"/>
  <c r="E8" i="4"/>
  <c r="C8" i="4"/>
  <c r="B8" i="4"/>
  <c r="S146" i="3" l="1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D145" i="3"/>
  <c r="C145" i="3"/>
  <c r="B145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D144" i="3"/>
  <c r="C144" i="3"/>
  <c r="B144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D143" i="3"/>
  <c r="C143" i="3"/>
  <c r="B143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D142" i="3"/>
  <c r="C142" i="3"/>
  <c r="B142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D141" i="3"/>
  <c r="C141" i="3"/>
  <c r="B141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D140" i="3"/>
  <c r="C140" i="3"/>
  <c r="B140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D139" i="3"/>
  <c r="C139" i="3"/>
  <c r="B139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D138" i="3"/>
  <c r="C138" i="3"/>
  <c r="B138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D137" i="3"/>
  <c r="C137" i="3"/>
  <c r="B137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D136" i="3"/>
  <c r="C136" i="3"/>
  <c r="B136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D135" i="3"/>
  <c r="C135" i="3"/>
  <c r="B135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D134" i="3"/>
  <c r="C134" i="3"/>
  <c r="B134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D133" i="3"/>
  <c r="C133" i="3"/>
  <c r="B133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D132" i="3"/>
  <c r="C132" i="3"/>
  <c r="B132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D131" i="3"/>
  <c r="C131" i="3"/>
  <c r="B131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D130" i="3"/>
  <c r="C130" i="3"/>
  <c r="B130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D129" i="3"/>
  <c r="C129" i="3"/>
  <c r="B129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D128" i="3"/>
  <c r="C128" i="3"/>
  <c r="B128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D127" i="3"/>
  <c r="C127" i="3"/>
  <c r="B127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D126" i="3"/>
  <c r="C126" i="3"/>
  <c r="B126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D125" i="3"/>
  <c r="C125" i="3"/>
  <c r="B125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D124" i="3"/>
  <c r="C124" i="3"/>
  <c r="B124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D123" i="3"/>
  <c r="C123" i="3"/>
  <c r="B123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D122" i="3"/>
  <c r="C122" i="3"/>
  <c r="B122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D121" i="3"/>
  <c r="C121" i="3"/>
  <c r="B121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D120" i="3"/>
  <c r="C120" i="3"/>
  <c r="B120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D119" i="3"/>
  <c r="C119" i="3"/>
  <c r="B119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D118" i="3"/>
  <c r="C118" i="3"/>
  <c r="B118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D117" i="3"/>
  <c r="C117" i="3"/>
  <c r="B117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D116" i="3"/>
  <c r="C116" i="3"/>
  <c r="B116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D115" i="3"/>
  <c r="C115" i="3"/>
  <c r="B115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D114" i="3"/>
  <c r="C114" i="3"/>
  <c r="B114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D113" i="3"/>
  <c r="C113" i="3"/>
  <c r="B113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D112" i="3"/>
  <c r="C112" i="3"/>
  <c r="B112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D111" i="3"/>
  <c r="C111" i="3"/>
  <c r="B111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D110" i="3"/>
  <c r="C110" i="3"/>
  <c r="B110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D109" i="3"/>
  <c r="C109" i="3"/>
  <c r="B109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D108" i="3"/>
  <c r="C108" i="3"/>
  <c r="B108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D107" i="3"/>
  <c r="C107" i="3"/>
  <c r="B107" i="3"/>
  <c r="R106" i="3"/>
  <c r="Q106" i="3"/>
  <c r="P106" i="3"/>
  <c r="O106" i="3"/>
  <c r="N106" i="3"/>
  <c r="M106" i="3"/>
  <c r="L106" i="3"/>
  <c r="K106" i="3"/>
  <c r="J106" i="3"/>
  <c r="I106" i="3"/>
  <c r="F106" i="3"/>
  <c r="D106" i="3"/>
  <c r="C106" i="3"/>
  <c r="B106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D105" i="3"/>
  <c r="C105" i="3"/>
  <c r="B105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D104" i="3"/>
  <c r="C104" i="3"/>
  <c r="B104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D103" i="3"/>
  <c r="C103" i="3"/>
  <c r="B103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102" i="3"/>
  <c r="C102" i="3"/>
  <c r="B102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D101" i="3"/>
  <c r="C101" i="3"/>
  <c r="B101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D100" i="3"/>
  <c r="C100" i="3"/>
  <c r="B100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D99" i="3"/>
  <c r="C99" i="3"/>
  <c r="B99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D98" i="3"/>
  <c r="C98" i="3"/>
  <c r="B98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D97" i="3"/>
  <c r="C97" i="3"/>
  <c r="B97" i="3"/>
  <c r="R96" i="3"/>
  <c r="Q96" i="3"/>
  <c r="P96" i="3"/>
  <c r="O96" i="3"/>
  <c r="N96" i="3"/>
  <c r="M96" i="3"/>
  <c r="L96" i="3"/>
  <c r="K96" i="3"/>
  <c r="J96" i="3"/>
  <c r="I96" i="3"/>
  <c r="G96" i="3"/>
  <c r="F96" i="3"/>
  <c r="D96" i="3"/>
  <c r="C96" i="3"/>
  <c r="B96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D95" i="3"/>
  <c r="C95" i="3"/>
  <c r="B95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D94" i="3"/>
  <c r="C94" i="3"/>
  <c r="B94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D93" i="3"/>
  <c r="C93" i="3"/>
  <c r="B93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D92" i="3"/>
  <c r="C92" i="3"/>
  <c r="B92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D91" i="3"/>
  <c r="C91" i="3"/>
  <c r="B91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D90" i="3"/>
  <c r="C90" i="3"/>
  <c r="B90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D89" i="3"/>
  <c r="C89" i="3"/>
  <c r="B89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D88" i="3"/>
  <c r="C88" i="3"/>
  <c r="B88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D87" i="3"/>
  <c r="C87" i="3"/>
  <c r="B87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D86" i="3"/>
  <c r="C86" i="3"/>
  <c r="B86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D85" i="3"/>
  <c r="C85" i="3"/>
  <c r="B85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D84" i="3"/>
  <c r="C84" i="3"/>
  <c r="B84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D83" i="3"/>
  <c r="C83" i="3"/>
  <c r="B83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D82" i="3"/>
  <c r="C82" i="3"/>
  <c r="B82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D81" i="3"/>
  <c r="C81" i="3"/>
  <c r="B81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D80" i="3"/>
  <c r="C80" i="3"/>
  <c r="B80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D79" i="3"/>
  <c r="C79" i="3"/>
  <c r="B79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D78" i="3"/>
  <c r="C78" i="3"/>
  <c r="B78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D77" i="3"/>
  <c r="C77" i="3"/>
  <c r="B77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76" i="3"/>
  <c r="C76" i="3"/>
  <c r="B76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D75" i="3"/>
  <c r="C75" i="3"/>
  <c r="B75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D74" i="3"/>
  <c r="C74" i="3"/>
  <c r="B74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D73" i="3"/>
  <c r="C73" i="3"/>
  <c r="B73" i="3"/>
  <c r="R72" i="3"/>
  <c r="Q72" i="3"/>
  <c r="P72" i="3"/>
  <c r="O72" i="3"/>
  <c r="N72" i="3"/>
  <c r="M72" i="3"/>
  <c r="L72" i="3"/>
  <c r="K72" i="3"/>
  <c r="J72" i="3"/>
  <c r="I72" i="3"/>
  <c r="F72" i="3"/>
  <c r="D72" i="3"/>
  <c r="C72" i="3"/>
  <c r="B72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D71" i="3"/>
  <c r="C71" i="3"/>
  <c r="B71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D70" i="3"/>
  <c r="C70" i="3"/>
  <c r="B70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D69" i="3"/>
  <c r="C69" i="3"/>
  <c r="B69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D68" i="3"/>
  <c r="C68" i="3"/>
  <c r="B68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D67" i="3"/>
  <c r="C67" i="3"/>
  <c r="B67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D66" i="3"/>
  <c r="C66" i="3"/>
  <c r="B66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D65" i="3"/>
  <c r="C65" i="3"/>
  <c r="B65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D64" i="3"/>
  <c r="C64" i="3"/>
  <c r="B64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D63" i="3"/>
  <c r="C63" i="3"/>
  <c r="B63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D62" i="3"/>
  <c r="C62" i="3"/>
  <c r="B62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D61" i="3"/>
  <c r="C61" i="3"/>
  <c r="B61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D60" i="3"/>
  <c r="C60" i="3"/>
  <c r="B60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D59" i="3"/>
  <c r="C59" i="3"/>
  <c r="B59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D58" i="3"/>
  <c r="C58" i="3"/>
  <c r="B58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D57" i="3"/>
  <c r="C57" i="3"/>
  <c r="B57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D56" i="3"/>
  <c r="C56" i="3"/>
  <c r="B56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D55" i="3"/>
  <c r="C55" i="3"/>
  <c r="B55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D54" i="3"/>
  <c r="C54" i="3"/>
  <c r="B54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D53" i="3"/>
  <c r="C53" i="3"/>
  <c r="B53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D52" i="3"/>
  <c r="C52" i="3"/>
  <c r="B52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D51" i="3"/>
  <c r="C51" i="3"/>
  <c r="B51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D50" i="3"/>
  <c r="C50" i="3"/>
  <c r="B50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49" i="3"/>
  <c r="C49" i="3"/>
  <c r="B49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D48" i="3"/>
  <c r="C48" i="3"/>
  <c r="B48" i="3"/>
  <c r="R47" i="3"/>
  <c r="Q47" i="3"/>
  <c r="P47" i="3"/>
  <c r="O47" i="3"/>
  <c r="N47" i="3"/>
  <c r="M47" i="3"/>
  <c r="L47" i="3"/>
  <c r="K47" i="3"/>
  <c r="K146" i="3" s="1"/>
  <c r="J47" i="3"/>
  <c r="I47" i="3"/>
  <c r="H47" i="3"/>
  <c r="G47" i="3"/>
  <c r="D47" i="3"/>
  <c r="C47" i="3"/>
  <c r="B47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D46" i="3"/>
  <c r="C46" i="3"/>
  <c r="B46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D45" i="3"/>
  <c r="C45" i="3"/>
  <c r="B45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D44" i="3"/>
  <c r="C44" i="3"/>
  <c r="B44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D43" i="3"/>
  <c r="C43" i="3"/>
  <c r="B43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D42" i="3"/>
  <c r="C42" i="3"/>
  <c r="B42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D41" i="3"/>
  <c r="C41" i="3"/>
  <c r="B41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D40" i="3"/>
  <c r="C40" i="3"/>
  <c r="B40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D39" i="3"/>
  <c r="C39" i="3"/>
  <c r="B39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D38" i="3"/>
  <c r="C38" i="3"/>
  <c r="B38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D37" i="3"/>
  <c r="C37" i="3"/>
  <c r="B37" i="3"/>
  <c r="R36" i="3"/>
  <c r="Q36" i="3"/>
  <c r="P36" i="3"/>
  <c r="O36" i="3"/>
  <c r="N36" i="3"/>
  <c r="M36" i="3"/>
  <c r="L36" i="3"/>
  <c r="K36" i="3"/>
  <c r="J36" i="3"/>
  <c r="I36" i="3"/>
  <c r="H36" i="3"/>
  <c r="G36" i="3"/>
  <c r="D36" i="3"/>
  <c r="C36" i="3"/>
  <c r="B36" i="3"/>
  <c r="R35" i="3"/>
  <c r="Q35" i="3"/>
  <c r="P35" i="3"/>
  <c r="O35" i="3"/>
  <c r="N35" i="3"/>
  <c r="M35" i="3"/>
  <c r="L35" i="3"/>
  <c r="K35" i="3"/>
  <c r="J35" i="3"/>
  <c r="I35" i="3"/>
  <c r="H35" i="3"/>
  <c r="G35" i="3"/>
  <c r="D35" i="3"/>
  <c r="C35" i="3"/>
  <c r="B35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D34" i="3"/>
  <c r="C34" i="3"/>
  <c r="B34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D33" i="3"/>
  <c r="C33" i="3"/>
  <c r="B33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D32" i="3"/>
  <c r="C32" i="3"/>
  <c r="B32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D31" i="3"/>
  <c r="C31" i="3"/>
  <c r="B31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D30" i="3"/>
  <c r="C30" i="3"/>
  <c r="B30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D29" i="3"/>
  <c r="C29" i="3"/>
  <c r="B29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D28" i="3"/>
  <c r="C28" i="3"/>
  <c r="B28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D27" i="3"/>
  <c r="C27" i="3"/>
  <c r="B27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D26" i="3"/>
  <c r="C26" i="3"/>
  <c r="B26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D25" i="3"/>
  <c r="C25" i="3"/>
  <c r="B25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D24" i="3"/>
  <c r="C24" i="3"/>
  <c r="B24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23" i="3"/>
  <c r="C23" i="3"/>
  <c r="B23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D22" i="3"/>
  <c r="C22" i="3"/>
  <c r="B22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D21" i="3"/>
  <c r="C21" i="3"/>
  <c r="B21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D20" i="3"/>
  <c r="C20" i="3"/>
  <c r="B20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D19" i="3"/>
  <c r="C19" i="3"/>
  <c r="B19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D18" i="3"/>
  <c r="C18" i="3"/>
  <c r="B18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D17" i="3"/>
  <c r="C17" i="3"/>
  <c r="B17" i="3"/>
  <c r="R16" i="3"/>
  <c r="Q16" i="3"/>
  <c r="P16" i="3"/>
  <c r="O16" i="3"/>
  <c r="N16" i="3"/>
  <c r="M16" i="3"/>
  <c r="L16" i="3"/>
  <c r="K16" i="3"/>
  <c r="J16" i="3"/>
  <c r="I16" i="3"/>
  <c r="F16" i="3"/>
  <c r="D16" i="3"/>
  <c r="C16" i="3"/>
  <c r="B16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D15" i="3"/>
  <c r="C15" i="3"/>
  <c r="B15" i="3"/>
  <c r="R14" i="3"/>
  <c r="Q14" i="3"/>
  <c r="P14" i="3"/>
  <c r="O14" i="3"/>
  <c r="N14" i="3"/>
  <c r="M14" i="3"/>
  <c r="L14" i="3"/>
  <c r="K14" i="3"/>
  <c r="J14" i="3"/>
  <c r="I14" i="3"/>
  <c r="F14" i="3"/>
  <c r="D14" i="3"/>
  <c r="C14" i="3"/>
  <c r="B14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D13" i="3"/>
  <c r="C13" i="3"/>
  <c r="B13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D12" i="3"/>
  <c r="C12" i="3"/>
  <c r="B12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D11" i="3"/>
  <c r="C11" i="3"/>
  <c r="B11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D10" i="3"/>
  <c r="C10" i="3"/>
  <c r="B10" i="3"/>
  <c r="R9" i="3"/>
  <c r="Q9" i="3"/>
  <c r="P9" i="3"/>
  <c r="O9" i="3"/>
  <c r="N9" i="3"/>
  <c r="M9" i="3"/>
  <c r="L9" i="3"/>
  <c r="K9" i="3"/>
  <c r="J9" i="3"/>
  <c r="I9" i="3"/>
  <c r="H9" i="3"/>
  <c r="G9" i="3"/>
  <c r="F9" i="3"/>
  <c r="D9" i="3"/>
  <c r="C9" i="3"/>
  <c r="B9" i="3"/>
  <c r="R8" i="3"/>
  <c r="R146" i="3" s="1"/>
  <c r="Q8" i="3"/>
  <c r="Q146" i="3" s="1"/>
  <c r="P8" i="3"/>
  <c r="P146" i="3" s="1"/>
  <c r="O8" i="3"/>
  <c r="N8" i="3"/>
  <c r="N146" i="3" s="1"/>
  <c r="M8" i="3"/>
  <c r="M146" i="3" s="1"/>
  <c r="L8" i="3"/>
  <c r="L146" i="3" s="1"/>
  <c r="K8" i="3"/>
  <c r="J8" i="3"/>
  <c r="J146" i="3" s="1"/>
  <c r="I8" i="3"/>
  <c r="I146" i="3" s="1"/>
  <c r="H8" i="3"/>
  <c r="G8" i="3"/>
  <c r="F8" i="3"/>
  <c r="D8" i="3"/>
  <c r="C8" i="3"/>
  <c r="B8" i="3"/>
  <c r="Q6" i="3"/>
  <c r="O7" i="2" l="1"/>
  <c r="O12" i="2"/>
  <c r="O16" i="2"/>
  <c r="O17" i="2"/>
  <c r="O20" i="2"/>
  <c r="O21" i="2"/>
  <c r="O28" i="2"/>
  <c r="O32" i="2"/>
  <c r="O33" i="2"/>
  <c r="O36" i="2"/>
  <c r="O37" i="2"/>
  <c r="O44" i="2"/>
  <c r="O48" i="2"/>
  <c r="O49" i="2"/>
  <c r="O52" i="2"/>
  <c r="O53" i="2"/>
  <c r="O60" i="2"/>
  <c r="O64" i="2"/>
  <c r="O65" i="2"/>
  <c r="O68" i="2"/>
  <c r="O69" i="2"/>
  <c r="O76" i="2"/>
  <c r="O80" i="2"/>
  <c r="O81" i="2"/>
  <c r="O84" i="2"/>
  <c r="O85" i="2"/>
  <c r="O92" i="2"/>
  <c r="O96" i="2"/>
  <c r="O97" i="2"/>
  <c r="O100" i="2"/>
  <c r="O101" i="2"/>
  <c r="O108" i="2"/>
  <c r="O112" i="2"/>
  <c r="O113" i="2"/>
  <c r="O116" i="2"/>
  <c r="O117" i="2"/>
  <c r="O124" i="2"/>
  <c r="O128" i="2"/>
  <c r="O129" i="2"/>
  <c r="O132" i="2"/>
  <c r="O133" i="2"/>
  <c r="O140" i="2"/>
  <c r="O144" i="2"/>
  <c r="O145" i="2"/>
  <c r="O148" i="2"/>
  <c r="O149" i="2"/>
  <c r="O156" i="2"/>
  <c r="O160" i="2"/>
  <c r="O161" i="2"/>
  <c r="O164" i="2"/>
  <c r="O165" i="2"/>
  <c r="O172" i="2"/>
  <c r="O176" i="2"/>
  <c r="O177" i="2"/>
  <c r="O180" i="2"/>
  <c r="O181" i="2"/>
  <c r="O188" i="2"/>
  <c r="O192" i="2"/>
  <c r="O193" i="2"/>
  <c r="O196" i="2"/>
  <c r="O197" i="2"/>
  <c r="O204" i="2"/>
  <c r="O208" i="2"/>
  <c r="O209" i="2"/>
  <c r="O212" i="2"/>
  <c r="O213" i="2"/>
  <c r="O220" i="2"/>
  <c r="O224" i="2"/>
  <c r="O225" i="2"/>
  <c r="O228" i="2"/>
  <c r="O229" i="2"/>
  <c r="O236" i="2"/>
  <c r="O240" i="2"/>
  <c r="O241" i="2"/>
  <c r="O244" i="2"/>
  <c r="O245" i="2"/>
  <c r="O252" i="2"/>
  <c r="O256" i="2"/>
  <c r="O257" i="2"/>
  <c r="O260" i="2"/>
  <c r="O261" i="2"/>
  <c r="O268" i="2"/>
  <c r="O272" i="2"/>
  <c r="O273" i="2"/>
  <c r="O276" i="2"/>
  <c r="O277" i="2"/>
  <c r="O284" i="2"/>
  <c r="O288" i="2"/>
  <c r="O289" i="2"/>
  <c r="O292" i="2"/>
  <c r="O293" i="2"/>
  <c r="O300" i="2"/>
  <c r="O304" i="2"/>
  <c r="O305" i="2"/>
  <c r="O308" i="2"/>
  <c r="O309" i="2"/>
  <c r="O316" i="2"/>
  <c r="O320" i="2"/>
  <c r="O321" i="2"/>
  <c r="O324" i="2"/>
  <c r="O325" i="2"/>
  <c r="O332" i="2"/>
  <c r="O336" i="2"/>
  <c r="O337" i="2"/>
  <c r="O340" i="2"/>
  <c r="O341" i="2"/>
  <c r="O348" i="2"/>
  <c r="O352" i="2"/>
  <c r="O356" i="2"/>
  <c r="O360" i="2"/>
  <c r="O364" i="2"/>
  <c r="O368" i="2"/>
  <c r="O372" i="2"/>
  <c r="O376" i="2"/>
  <c r="O380" i="2"/>
  <c r="O384" i="2"/>
  <c r="O388" i="2"/>
  <c r="O392" i="2"/>
  <c r="O396" i="2"/>
  <c r="O400" i="2"/>
  <c r="O404" i="2"/>
  <c r="O408" i="2"/>
  <c r="O412" i="2"/>
  <c r="AF3" i="1"/>
  <c r="O8" i="2" s="1"/>
  <c r="AF4" i="1"/>
  <c r="O9" i="2" s="1"/>
  <c r="AF5" i="1"/>
  <c r="O10" i="2" s="1"/>
  <c r="AF6" i="1"/>
  <c r="O11" i="2" s="1"/>
  <c r="AF7" i="1"/>
  <c r="AF8" i="1"/>
  <c r="O13" i="2" s="1"/>
  <c r="AF9" i="1"/>
  <c r="O14" i="2" s="1"/>
  <c r="AF10" i="1"/>
  <c r="O15" i="2" s="1"/>
  <c r="AF11" i="1"/>
  <c r="AF12" i="1"/>
  <c r="AF13" i="1"/>
  <c r="O18" i="2" s="1"/>
  <c r="AF14" i="1"/>
  <c r="O19" i="2" s="1"/>
  <c r="AF15" i="1"/>
  <c r="AF16" i="1"/>
  <c r="AF17" i="1"/>
  <c r="O22" i="2" s="1"/>
  <c r="AF18" i="1"/>
  <c r="O23" i="2" s="1"/>
  <c r="AF19" i="1"/>
  <c r="O24" i="2" s="1"/>
  <c r="AF20" i="1"/>
  <c r="O25" i="2" s="1"/>
  <c r="AF21" i="1"/>
  <c r="O26" i="2" s="1"/>
  <c r="AF22" i="1"/>
  <c r="O27" i="2" s="1"/>
  <c r="AF23" i="1"/>
  <c r="AF24" i="1"/>
  <c r="O29" i="2" s="1"/>
  <c r="AF25" i="1"/>
  <c r="O30" i="2" s="1"/>
  <c r="AF26" i="1"/>
  <c r="O31" i="2" s="1"/>
  <c r="AF27" i="1"/>
  <c r="AF28" i="1"/>
  <c r="AF29" i="1"/>
  <c r="O34" i="2" s="1"/>
  <c r="AF30" i="1"/>
  <c r="O35" i="2" s="1"/>
  <c r="AF31" i="1"/>
  <c r="AF32" i="1"/>
  <c r="AF33" i="1"/>
  <c r="O38" i="2" s="1"/>
  <c r="AF34" i="1"/>
  <c r="O39" i="2" s="1"/>
  <c r="AF35" i="1"/>
  <c r="O40" i="2" s="1"/>
  <c r="AF36" i="1"/>
  <c r="O41" i="2" s="1"/>
  <c r="AF37" i="1"/>
  <c r="O42" i="2" s="1"/>
  <c r="AF38" i="1"/>
  <c r="O43" i="2" s="1"/>
  <c r="AF39" i="1"/>
  <c r="AF40" i="1"/>
  <c r="O45" i="2" s="1"/>
  <c r="AF41" i="1"/>
  <c r="O46" i="2" s="1"/>
  <c r="AF42" i="1"/>
  <c r="O47" i="2" s="1"/>
  <c r="AF43" i="1"/>
  <c r="AF44" i="1"/>
  <c r="AF45" i="1"/>
  <c r="O50" i="2" s="1"/>
  <c r="AF46" i="1"/>
  <c r="O51" i="2" s="1"/>
  <c r="AF47" i="1"/>
  <c r="AF48" i="1"/>
  <c r="AF49" i="1"/>
  <c r="O54" i="2" s="1"/>
  <c r="AF50" i="1"/>
  <c r="O55" i="2" s="1"/>
  <c r="AF51" i="1"/>
  <c r="O56" i="2" s="1"/>
  <c r="AF52" i="1"/>
  <c r="O57" i="2" s="1"/>
  <c r="AF53" i="1"/>
  <c r="O58" i="2" s="1"/>
  <c r="AF54" i="1"/>
  <c r="O59" i="2" s="1"/>
  <c r="AF55" i="1"/>
  <c r="AF56" i="1"/>
  <c r="O61" i="2" s="1"/>
  <c r="AF57" i="1"/>
  <c r="O62" i="2" s="1"/>
  <c r="AF58" i="1"/>
  <c r="O63" i="2" s="1"/>
  <c r="AF59" i="1"/>
  <c r="AF60" i="1"/>
  <c r="AF61" i="1"/>
  <c r="O66" i="2" s="1"/>
  <c r="AF62" i="1"/>
  <c r="O67" i="2" s="1"/>
  <c r="AF63" i="1"/>
  <c r="AF64" i="1"/>
  <c r="AF65" i="1"/>
  <c r="O70" i="2" s="1"/>
  <c r="AF66" i="1"/>
  <c r="O71" i="2" s="1"/>
  <c r="AF67" i="1"/>
  <c r="O72" i="2" s="1"/>
  <c r="AF68" i="1"/>
  <c r="O73" i="2" s="1"/>
  <c r="AF69" i="1"/>
  <c r="O74" i="2" s="1"/>
  <c r="AF70" i="1"/>
  <c r="O75" i="2" s="1"/>
  <c r="AF71" i="1"/>
  <c r="AF72" i="1"/>
  <c r="O77" i="2" s="1"/>
  <c r="AF73" i="1"/>
  <c r="O78" i="2" s="1"/>
  <c r="AF74" i="1"/>
  <c r="O79" i="2" s="1"/>
  <c r="AF75" i="1"/>
  <c r="AF76" i="1"/>
  <c r="AF77" i="1"/>
  <c r="O82" i="2" s="1"/>
  <c r="AF78" i="1"/>
  <c r="O83" i="2" s="1"/>
  <c r="AF79" i="1"/>
  <c r="AF80" i="1"/>
  <c r="AF81" i="1"/>
  <c r="O86" i="2" s="1"/>
  <c r="AF82" i="1"/>
  <c r="O87" i="2" s="1"/>
  <c r="AF83" i="1"/>
  <c r="O88" i="2" s="1"/>
  <c r="AF84" i="1"/>
  <c r="O89" i="2" s="1"/>
  <c r="AF85" i="1"/>
  <c r="O90" i="2" s="1"/>
  <c r="AF86" i="1"/>
  <c r="O91" i="2" s="1"/>
  <c r="AF87" i="1"/>
  <c r="AF88" i="1"/>
  <c r="O93" i="2" s="1"/>
  <c r="AF89" i="1"/>
  <c r="O94" i="2" s="1"/>
  <c r="AF90" i="1"/>
  <c r="O95" i="2" s="1"/>
  <c r="AF91" i="1"/>
  <c r="AF92" i="1"/>
  <c r="AF93" i="1"/>
  <c r="O98" i="2" s="1"/>
  <c r="AF94" i="1"/>
  <c r="O99" i="2" s="1"/>
  <c r="AF95" i="1"/>
  <c r="AF96" i="1"/>
  <c r="AF97" i="1"/>
  <c r="O102" i="2" s="1"/>
  <c r="AF98" i="1"/>
  <c r="O103" i="2" s="1"/>
  <c r="AF99" i="1"/>
  <c r="O104" i="2" s="1"/>
  <c r="AF100" i="1"/>
  <c r="O105" i="2" s="1"/>
  <c r="AF101" i="1"/>
  <c r="O106" i="2" s="1"/>
  <c r="AF102" i="1"/>
  <c r="O107" i="2" s="1"/>
  <c r="AF103" i="1"/>
  <c r="AF104" i="1"/>
  <c r="O109" i="2" s="1"/>
  <c r="AF105" i="1"/>
  <c r="O110" i="2" s="1"/>
  <c r="AF106" i="1"/>
  <c r="O111" i="2" s="1"/>
  <c r="AF107" i="1"/>
  <c r="AF108" i="1"/>
  <c r="AF109" i="1"/>
  <c r="O114" i="2" s="1"/>
  <c r="AF110" i="1"/>
  <c r="O115" i="2" s="1"/>
  <c r="AF111" i="1"/>
  <c r="AF112" i="1"/>
  <c r="AF113" i="1"/>
  <c r="O118" i="2" s="1"/>
  <c r="AF114" i="1"/>
  <c r="O119" i="2" s="1"/>
  <c r="AF115" i="1"/>
  <c r="O120" i="2" s="1"/>
  <c r="AF116" i="1"/>
  <c r="O121" i="2" s="1"/>
  <c r="AF117" i="1"/>
  <c r="O122" i="2" s="1"/>
  <c r="AF118" i="1"/>
  <c r="O123" i="2" s="1"/>
  <c r="AF119" i="1"/>
  <c r="AF120" i="1"/>
  <c r="O125" i="2" s="1"/>
  <c r="AF121" i="1"/>
  <c r="O126" i="2" s="1"/>
  <c r="AF122" i="1"/>
  <c r="O127" i="2" s="1"/>
  <c r="AF123" i="1"/>
  <c r="AF124" i="1"/>
  <c r="AF125" i="1"/>
  <c r="O130" i="2" s="1"/>
  <c r="AF126" i="1"/>
  <c r="O131" i="2" s="1"/>
  <c r="AF127" i="1"/>
  <c r="AF128" i="1"/>
  <c r="AF129" i="1"/>
  <c r="O134" i="2" s="1"/>
  <c r="AF130" i="1"/>
  <c r="O135" i="2" s="1"/>
  <c r="AF131" i="1"/>
  <c r="O136" i="2" s="1"/>
  <c r="AF132" i="1"/>
  <c r="O137" i="2" s="1"/>
  <c r="AF133" i="1"/>
  <c r="O138" i="2" s="1"/>
  <c r="AF134" i="1"/>
  <c r="O139" i="2" s="1"/>
  <c r="AF135" i="1"/>
  <c r="AF136" i="1"/>
  <c r="O141" i="2" s="1"/>
  <c r="AF137" i="1"/>
  <c r="O142" i="2" s="1"/>
  <c r="AF138" i="1"/>
  <c r="O143" i="2" s="1"/>
  <c r="AF139" i="1"/>
  <c r="AF140" i="1"/>
  <c r="AF141" i="1"/>
  <c r="O146" i="2" s="1"/>
  <c r="AF142" i="1"/>
  <c r="O147" i="2" s="1"/>
  <c r="AF143" i="1"/>
  <c r="AF144" i="1"/>
  <c r="AF145" i="1"/>
  <c r="O150" i="2" s="1"/>
  <c r="AF146" i="1"/>
  <c r="O151" i="2" s="1"/>
  <c r="AF147" i="1"/>
  <c r="O152" i="2" s="1"/>
  <c r="AF148" i="1"/>
  <c r="O153" i="2" s="1"/>
  <c r="AF149" i="1"/>
  <c r="O154" i="2" s="1"/>
  <c r="AF150" i="1"/>
  <c r="O155" i="2" s="1"/>
  <c r="AF151" i="1"/>
  <c r="AF152" i="1"/>
  <c r="O157" i="2" s="1"/>
  <c r="AF153" i="1"/>
  <c r="O158" i="2" s="1"/>
  <c r="AF154" i="1"/>
  <c r="O159" i="2" s="1"/>
  <c r="AF155" i="1"/>
  <c r="AF156" i="1"/>
  <c r="AF157" i="1"/>
  <c r="O162" i="2" s="1"/>
  <c r="AF158" i="1"/>
  <c r="O163" i="2" s="1"/>
  <c r="AF159" i="1"/>
  <c r="AF160" i="1"/>
  <c r="AF161" i="1"/>
  <c r="O166" i="2" s="1"/>
  <c r="AF162" i="1"/>
  <c r="O167" i="2" s="1"/>
  <c r="AF163" i="1"/>
  <c r="O168" i="2" s="1"/>
  <c r="AF164" i="1"/>
  <c r="O169" i="2" s="1"/>
  <c r="AF165" i="1"/>
  <c r="O170" i="2" s="1"/>
  <c r="AF166" i="1"/>
  <c r="O171" i="2" s="1"/>
  <c r="AF167" i="1"/>
  <c r="AF168" i="1"/>
  <c r="O173" i="2" s="1"/>
  <c r="AF169" i="1"/>
  <c r="O174" i="2" s="1"/>
  <c r="AF170" i="1"/>
  <c r="O175" i="2" s="1"/>
  <c r="AF171" i="1"/>
  <c r="AF172" i="1"/>
  <c r="AF173" i="1"/>
  <c r="O178" i="2" s="1"/>
  <c r="AF174" i="1"/>
  <c r="O179" i="2" s="1"/>
  <c r="AF175" i="1"/>
  <c r="AF176" i="1"/>
  <c r="AF177" i="1"/>
  <c r="O182" i="2" s="1"/>
  <c r="AF178" i="1"/>
  <c r="O183" i="2" s="1"/>
  <c r="AF179" i="1"/>
  <c r="O184" i="2" s="1"/>
  <c r="AF180" i="1"/>
  <c r="O185" i="2" s="1"/>
  <c r="AF181" i="1"/>
  <c r="O186" i="2" s="1"/>
  <c r="AF182" i="1"/>
  <c r="O187" i="2" s="1"/>
  <c r="AF183" i="1"/>
  <c r="AF184" i="1"/>
  <c r="O189" i="2" s="1"/>
  <c r="AF185" i="1"/>
  <c r="O190" i="2" s="1"/>
  <c r="AF186" i="1"/>
  <c r="O191" i="2" s="1"/>
  <c r="AF187" i="1"/>
  <c r="AF188" i="1"/>
  <c r="AF189" i="1"/>
  <c r="O194" i="2" s="1"/>
  <c r="AF190" i="1"/>
  <c r="O195" i="2" s="1"/>
  <c r="AF191" i="1"/>
  <c r="AF192" i="1"/>
  <c r="AF193" i="1"/>
  <c r="O198" i="2" s="1"/>
  <c r="AF194" i="1"/>
  <c r="O199" i="2" s="1"/>
  <c r="AF195" i="1"/>
  <c r="O200" i="2" s="1"/>
  <c r="AF196" i="1"/>
  <c r="O201" i="2" s="1"/>
  <c r="AF197" i="1"/>
  <c r="O202" i="2" s="1"/>
  <c r="AF198" i="1"/>
  <c r="O203" i="2" s="1"/>
  <c r="AF199" i="1"/>
  <c r="AF200" i="1"/>
  <c r="O205" i="2" s="1"/>
  <c r="AF201" i="1"/>
  <c r="O206" i="2" s="1"/>
  <c r="AF202" i="1"/>
  <c r="O207" i="2" s="1"/>
  <c r="AF203" i="1"/>
  <c r="AF204" i="1"/>
  <c r="AF205" i="1"/>
  <c r="O210" i="2" s="1"/>
  <c r="AF206" i="1"/>
  <c r="O211" i="2" s="1"/>
  <c r="AF207" i="1"/>
  <c r="AF208" i="1"/>
  <c r="AF209" i="1"/>
  <c r="O214" i="2" s="1"/>
  <c r="AF210" i="1"/>
  <c r="O215" i="2" s="1"/>
  <c r="AF211" i="1"/>
  <c r="O216" i="2" s="1"/>
  <c r="AF212" i="1"/>
  <c r="O217" i="2" s="1"/>
  <c r="AF213" i="1"/>
  <c r="O218" i="2" s="1"/>
  <c r="AF214" i="1"/>
  <c r="O219" i="2" s="1"/>
  <c r="AF215" i="1"/>
  <c r="AF216" i="1"/>
  <c r="O221" i="2" s="1"/>
  <c r="AF217" i="1"/>
  <c r="O222" i="2" s="1"/>
  <c r="AF218" i="1"/>
  <c r="O223" i="2" s="1"/>
  <c r="AF219" i="1"/>
  <c r="AF220" i="1"/>
  <c r="AF221" i="1"/>
  <c r="O226" i="2" s="1"/>
  <c r="AF222" i="1"/>
  <c r="O227" i="2" s="1"/>
  <c r="AF223" i="1"/>
  <c r="AF224" i="1"/>
  <c r="AF225" i="1"/>
  <c r="O230" i="2" s="1"/>
  <c r="AF226" i="1"/>
  <c r="O231" i="2" s="1"/>
  <c r="AF227" i="1"/>
  <c r="O232" i="2" s="1"/>
  <c r="AF228" i="1"/>
  <c r="O233" i="2" s="1"/>
  <c r="AF229" i="1"/>
  <c r="O234" i="2" s="1"/>
  <c r="AF230" i="1"/>
  <c r="O235" i="2" s="1"/>
  <c r="AF231" i="1"/>
  <c r="AF232" i="1"/>
  <c r="O237" i="2" s="1"/>
  <c r="AF233" i="1"/>
  <c r="O238" i="2" s="1"/>
  <c r="AF234" i="1"/>
  <c r="O239" i="2" s="1"/>
  <c r="AF235" i="1"/>
  <c r="AF236" i="1"/>
  <c r="AF237" i="1"/>
  <c r="O242" i="2" s="1"/>
  <c r="AF238" i="1"/>
  <c r="O243" i="2" s="1"/>
  <c r="AF239" i="1"/>
  <c r="AF240" i="1"/>
  <c r="AF241" i="1"/>
  <c r="O246" i="2" s="1"/>
  <c r="AF242" i="1"/>
  <c r="O247" i="2" s="1"/>
  <c r="AF243" i="1"/>
  <c r="O248" i="2" s="1"/>
  <c r="AF244" i="1"/>
  <c r="O249" i="2" s="1"/>
  <c r="AF245" i="1"/>
  <c r="O250" i="2" s="1"/>
  <c r="AF246" i="1"/>
  <c r="O251" i="2" s="1"/>
  <c r="AF247" i="1"/>
  <c r="AF248" i="1"/>
  <c r="O253" i="2" s="1"/>
  <c r="AF249" i="1"/>
  <c r="O254" i="2" s="1"/>
  <c r="AF250" i="1"/>
  <c r="O255" i="2" s="1"/>
  <c r="AF251" i="1"/>
  <c r="AF252" i="1"/>
  <c r="AF253" i="1"/>
  <c r="O258" i="2" s="1"/>
  <c r="AF254" i="1"/>
  <c r="O259" i="2" s="1"/>
  <c r="AF255" i="1"/>
  <c r="AF256" i="1"/>
  <c r="AF257" i="1"/>
  <c r="O262" i="2" s="1"/>
  <c r="AF258" i="1"/>
  <c r="O263" i="2" s="1"/>
  <c r="AF259" i="1"/>
  <c r="O264" i="2" s="1"/>
  <c r="AF260" i="1"/>
  <c r="O265" i="2" s="1"/>
  <c r="AF261" i="1"/>
  <c r="O266" i="2" s="1"/>
  <c r="AF262" i="1"/>
  <c r="O267" i="2" s="1"/>
  <c r="AF263" i="1"/>
  <c r="AF264" i="1"/>
  <c r="O269" i="2" s="1"/>
  <c r="AF265" i="1"/>
  <c r="O270" i="2" s="1"/>
  <c r="AF266" i="1"/>
  <c r="O271" i="2" s="1"/>
  <c r="AF267" i="1"/>
  <c r="AF268" i="1"/>
  <c r="AF269" i="1"/>
  <c r="O274" i="2" s="1"/>
  <c r="AF270" i="1"/>
  <c r="O275" i="2" s="1"/>
  <c r="AF271" i="1"/>
  <c r="AF272" i="1"/>
  <c r="AF273" i="1"/>
  <c r="O278" i="2" s="1"/>
  <c r="AF274" i="1"/>
  <c r="O279" i="2" s="1"/>
  <c r="AF275" i="1"/>
  <c r="O280" i="2" s="1"/>
  <c r="AF276" i="1"/>
  <c r="O281" i="2" s="1"/>
  <c r="AF277" i="1"/>
  <c r="O282" i="2" s="1"/>
  <c r="AF278" i="1"/>
  <c r="O283" i="2" s="1"/>
  <c r="AF279" i="1"/>
  <c r="AF280" i="1"/>
  <c r="O285" i="2" s="1"/>
  <c r="AF281" i="1"/>
  <c r="O286" i="2" s="1"/>
  <c r="AF282" i="1"/>
  <c r="O287" i="2" s="1"/>
  <c r="AF283" i="1"/>
  <c r="AF284" i="1"/>
  <c r="AF285" i="1"/>
  <c r="O290" i="2" s="1"/>
  <c r="AF286" i="1"/>
  <c r="O291" i="2" s="1"/>
  <c r="AF287" i="1"/>
  <c r="AF288" i="1"/>
  <c r="AF289" i="1"/>
  <c r="O294" i="2" s="1"/>
  <c r="AF290" i="1"/>
  <c r="O295" i="2" s="1"/>
  <c r="AF291" i="1"/>
  <c r="O296" i="2" s="1"/>
  <c r="AF292" i="1"/>
  <c r="O297" i="2" s="1"/>
  <c r="AF293" i="1"/>
  <c r="O298" i="2" s="1"/>
  <c r="AF294" i="1"/>
  <c r="O299" i="2" s="1"/>
  <c r="AF295" i="1"/>
  <c r="AF296" i="1"/>
  <c r="O301" i="2" s="1"/>
  <c r="AF297" i="1"/>
  <c r="O302" i="2" s="1"/>
  <c r="AF298" i="1"/>
  <c r="O303" i="2" s="1"/>
  <c r="AF299" i="1"/>
  <c r="AF300" i="1"/>
  <c r="AF301" i="1"/>
  <c r="O306" i="2" s="1"/>
  <c r="AF302" i="1"/>
  <c r="O307" i="2" s="1"/>
  <c r="AF303" i="1"/>
  <c r="AF304" i="1"/>
  <c r="AF305" i="1"/>
  <c r="O310" i="2" s="1"/>
  <c r="AF306" i="1"/>
  <c r="O311" i="2" s="1"/>
  <c r="AF307" i="1"/>
  <c r="O312" i="2" s="1"/>
  <c r="AF308" i="1"/>
  <c r="O313" i="2" s="1"/>
  <c r="AF309" i="1"/>
  <c r="O314" i="2" s="1"/>
  <c r="AF310" i="1"/>
  <c r="O315" i="2" s="1"/>
  <c r="AF311" i="1"/>
  <c r="AF312" i="1"/>
  <c r="O317" i="2" s="1"/>
  <c r="AF313" i="1"/>
  <c r="O318" i="2" s="1"/>
  <c r="AF314" i="1"/>
  <c r="O319" i="2" s="1"/>
  <c r="AF315" i="1"/>
  <c r="AF316" i="1"/>
  <c r="AF317" i="1"/>
  <c r="O322" i="2" s="1"/>
  <c r="AF318" i="1"/>
  <c r="O323" i="2" s="1"/>
  <c r="AF319" i="1"/>
  <c r="AF320" i="1"/>
  <c r="AF321" i="1"/>
  <c r="O326" i="2" s="1"/>
  <c r="AF322" i="1"/>
  <c r="O327" i="2" s="1"/>
  <c r="AF323" i="1"/>
  <c r="O328" i="2" s="1"/>
  <c r="AF324" i="1"/>
  <c r="O329" i="2" s="1"/>
  <c r="AF325" i="1"/>
  <c r="O330" i="2" s="1"/>
  <c r="AF326" i="1"/>
  <c r="O331" i="2" s="1"/>
  <c r="AF327" i="1"/>
  <c r="AF328" i="1"/>
  <c r="O333" i="2" s="1"/>
  <c r="AF329" i="1"/>
  <c r="O334" i="2" s="1"/>
  <c r="AF330" i="1"/>
  <c r="O335" i="2" s="1"/>
  <c r="AF331" i="1"/>
  <c r="AF332" i="1"/>
  <c r="AF333" i="1"/>
  <c r="O338" i="2" s="1"/>
  <c r="AF334" i="1"/>
  <c r="O339" i="2" s="1"/>
  <c r="AF335" i="1"/>
  <c r="AF336" i="1"/>
  <c r="AF337" i="1"/>
  <c r="O342" i="2" s="1"/>
  <c r="AF338" i="1"/>
  <c r="O343" i="2" s="1"/>
  <c r="AF339" i="1"/>
  <c r="O344" i="2" s="1"/>
  <c r="AF340" i="1"/>
  <c r="O345" i="2" s="1"/>
  <c r="AF341" i="1"/>
  <c r="O346" i="2" s="1"/>
  <c r="AF342" i="1"/>
  <c r="O347" i="2" s="1"/>
  <c r="AF343" i="1"/>
  <c r="AF344" i="1"/>
  <c r="O349" i="2" s="1"/>
  <c r="AF345" i="1"/>
  <c r="O350" i="2" s="1"/>
  <c r="AF346" i="1"/>
  <c r="O351" i="2" s="1"/>
  <c r="AF347" i="1"/>
  <c r="AF348" i="1"/>
  <c r="O353" i="2" s="1"/>
  <c r="AF349" i="1"/>
  <c r="O354" i="2" s="1"/>
  <c r="AF350" i="1"/>
  <c r="O355" i="2" s="1"/>
  <c r="AF351" i="1"/>
  <c r="AF352" i="1"/>
  <c r="O357" i="2" s="1"/>
  <c r="AF353" i="1"/>
  <c r="O358" i="2" s="1"/>
  <c r="AF354" i="1"/>
  <c r="O359" i="2" s="1"/>
  <c r="AF355" i="1"/>
  <c r="AF356" i="1"/>
  <c r="O361" i="2" s="1"/>
  <c r="AF357" i="1"/>
  <c r="O362" i="2" s="1"/>
  <c r="AF358" i="1"/>
  <c r="O363" i="2" s="1"/>
  <c r="AF359" i="1"/>
  <c r="AF360" i="1"/>
  <c r="O365" i="2" s="1"/>
  <c r="AF361" i="1"/>
  <c r="O366" i="2" s="1"/>
  <c r="AF362" i="1"/>
  <c r="O367" i="2" s="1"/>
  <c r="AF363" i="1"/>
  <c r="AF364" i="1"/>
  <c r="O369" i="2" s="1"/>
  <c r="AF365" i="1"/>
  <c r="O370" i="2" s="1"/>
  <c r="AF366" i="1"/>
  <c r="O371" i="2" s="1"/>
  <c r="AF367" i="1"/>
  <c r="AF368" i="1"/>
  <c r="O373" i="2" s="1"/>
  <c r="AF369" i="1"/>
  <c r="O374" i="2" s="1"/>
  <c r="AF370" i="1"/>
  <c r="O375" i="2" s="1"/>
  <c r="AF371" i="1"/>
  <c r="AF372" i="1"/>
  <c r="O377" i="2" s="1"/>
  <c r="AF373" i="1"/>
  <c r="O378" i="2" s="1"/>
  <c r="AF374" i="1"/>
  <c r="O379" i="2" s="1"/>
  <c r="AF375" i="1"/>
  <c r="AF376" i="1"/>
  <c r="O381" i="2" s="1"/>
  <c r="AF377" i="1"/>
  <c r="O382" i="2" s="1"/>
  <c r="AF378" i="1"/>
  <c r="O383" i="2" s="1"/>
  <c r="AF379" i="1"/>
  <c r="AF380" i="1"/>
  <c r="O385" i="2" s="1"/>
  <c r="AF381" i="1"/>
  <c r="O386" i="2" s="1"/>
  <c r="AF382" i="1"/>
  <c r="O387" i="2" s="1"/>
  <c r="AF383" i="1"/>
  <c r="AF384" i="1"/>
  <c r="O389" i="2" s="1"/>
  <c r="AF385" i="1"/>
  <c r="O390" i="2" s="1"/>
  <c r="AF386" i="1"/>
  <c r="O391" i="2" s="1"/>
  <c r="AF387" i="1"/>
  <c r="AF388" i="1"/>
  <c r="O393" i="2" s="1"/>
  <c r="AF389" i="1"/>
  <c r="O394" i="2" s="1"/>
  <c r="AF390" i="1"/>
  <c r="O395" i="2" s="1"/>
  <c r="AF391" i="1"/>
  <c r="AF392" i="1"/>
  <c r="O397" i="2" s="1"/>
  <c r="AF393" i="1"/>
  <c r="O398" i="2" s="1"/>
  <c r="AF394" i="1"/>
  <c r="O399" i="2" s="1"/>
  <c r="AF395" i="1"/>
  <c r="AF396" i="1"/>
  <c r="O401" i="2" s="1"/>
  <c r="AF397" i="1"/>
  <c r="O402" i="2" s="1"/>
  <c r="AF398" i="1"/>
  <c r="O403" i="2" s="1"/>
  <c r="AF399" i="1"/>
  <c r="AF400" i="1"/>
  <c r="O405" i="2" s="1"/>
  <c r="AF401" i="1"/>
  <c r="O406" i="2" s="1"/>
  <c r="AF402" i="1"/>
  <c r="O407" i="2" s="1"/>
  <c r="AF403" i="1"/>
  <c r="AF404" i="1"/>
  <c r="O409" i="2" s="1"/>
  <c r="AF405" i="1"/>
  <c r="O410" i="2" s="1"/>
  <c r="AF406" i="1"/>
  <c r="O411" i="2" s="1"/>
  <c r="AF407" i="1"/>
  <c r="AF2" i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Q413" i="2"/>
  <c r="O413" i="2" l="1"/>
  <c r="N413" i="2"/>
  <c r="H413" i="2"/>
  <c r="J413" i="2"/>
  <c r="L413" i="2"/>
  <c r="G413" i="2"/>
  <c r="I413" i="2"/>
  <c r="K413" i="2"/>
  <c r="M413" i="2"/>
  <c r="P413" i="2"/>
</calcChain>
</file>

<file path=xl/sharedStrings.xml><?xml version="1.0" encoding="utf-8"?>
<sst xmlns="http://schemas.openxmlformats.org/spreadsheetml/2006/main" count="5688" uniqueCount="1898">
  <si>
    <t>Nombre y Apellidos</t>
  </si>
  <si>
    <t>Nombre</t>
  </si>
  <si>
    <t>Apellidos</t>
  </si>
  <si>
    <t>Cédula</t>
  </si>
  <si>
    <t>Código Empl.</t>
  </si>
  <si>
    <t>Programa</t>
  </si>
  <si>
    <t>Departamento</t>
  </si>
  <si>
    <t>Cargo</t>
  </si>
  <si>
    <t>Empleado de Carera</t>
  </si>
  <si>
    <t>Forma de Pago</t>
  </si>
  <si>
    <t>Cta. Banco</t>
  </si>
  <si>
    <t>Sueldo</t>
  </si>
  <si>
    <t xml:space="preserve">Horas Extras </t>
  </si>
  <si>
    <t xml:space="preserve">Compensación </t>
  </si>
  <si>
    <t>Gastos de Rep</t>
  </si>
  <si>
    <t xml:space="preserve">Vacaciones   </t>
  </si>
  <si>
    <t xml:space="preserve">Sueldo 13    </t>
  </si>
  <si>
    <t xml:space="preserve">             </t>
  </si>
  <si>
    <t>ISR</t>
  </si>
  <si>
    <t>AFP</t>
  </si>
  <si>
    <t>SFS</t>
  </si>
  <si>
    <t xml:space="preserve">SFS ADIC.    </t>
  </si>
  <si>
    <t xml:space="preserve">COMP. SENASA </t>
  </si>
  <si>
    <t xml:space="preserve">COOPADOMU    </t>
  </si>
  <si>
    <t xml:space="preserve">INPRESCONDO  </t>
  </si>
  <si>
    <t>COMP. UNIVERS</t>
  </si>
  <si>
    <t>TOTAL DESC.</t>
  </si>
  <si>
    <t>SUELDO NETO.</t>
  </si>
  <si>
    <t>NO. CHEQUE</t>
  </si>
  <si>
    <t>SEXO</t>
  </si>
  <si>
    <t>F.INICIO CONTRATO</t>
  </si>
  <si>
    <t>F.FINAL CONTRATO</t>
  </si>
  <si>
    <t>FERNANDO MONTERO</t>
  </si>
  <si>
    <t xml:space="preserve">FERNANDO                      </t>
  </si>
  <si>
    <t xml:space="preserve">MONTERO                       </t>
  </si>
  <si>
    <t>001-1426123-3</t>
  </si>
  <si>
    <t xml:space="preserve">                                </t>
  </si>
  <si>
    <t xml:space="preserve">1-COMITE EJECUTIVO                                                              </t>
  </si>
  <si>
    <t xml:space="preserve">CHOFER I                                </t>
  </si>
  <si>
    <t>No</t>
  </si>
  <si>
    <t xml:space="preserve">BANCO               </t>
  </si>
  <si>
    <t xml:space="preserve">Masculino </t>
  </si>
  <si>
    <t xml:space="preserve">  /  /    </t>
  </si>
  <si>
    <t>LUZ FRANCIA MORILLO VALDEZ</t>
  </si>
  <si>
    <t xml:space="preserve">LUZ FRANCIA                   </t>
  </si>
  <si>
    <t xml:space="preserve">MORILLO VALDEZ                </t>
  </si>
  <si>
    <t>001-1465312-4</t>
  </si>
  <si>
    <t xml:space="preserve">AUXILIAR ADMINISTRATIVO                 </t>
  </si>
  <si>
    <t xml:space="preserve">Femenino  </t>
  </si>
  <si>
    <t>YLUMINADA GIL CARRERA DE RODRIGUEZ</t>
  </si>
  <si>
    <t xml:space="preserve">YLUMINADA                     </t>
  </si>
  <si>
    <t xml:space="preserve">GIL CARRERA DE RODRIGUEZ      </t>
  </si>
  <si>
    <t>046-0026119-4</t>
  </si>
  <si>
    <t xml:space="preserve">ANALISTA                                </t>
  </si>
  <si>
    <t xml:space="preserve"> VICTOR JOSE D AZA TINEO</t>
  </si>
  <si>
    <t xml:space="preserve"> VICTOR JOSE                  </t>
  </si>
  <si>
    <t xml:space="preserve">D AZA TINEO                   </t>
  </si>
  <si>
    <t>094-0002214-2</t>
  </si>
  <si>
    <t xml:space="preserve">2-SECRETARIA GENERAL                                                            </t>
  </si>
  <si>
    <t xml:space="preserve">SECRETARIO GENERAL                      </t>
  </si>
  <si>
    <t>ALEJANDRINA MORA PUELLO</t>
  </si>
  <si>
    <t xml:space="preserve">ALEJANDRINA                   </t>
  </si>
  <si>
    <t xml:space="preserve">MORA PUELLO                   </t>
  </si>
  <si>
    <t>223-0019493-7</t>
  </si>
  <si>
    <t xml:space="preserve"> 1/07/2024</t>
  </si>
  <si>
    <t>CARLOS ALBERTO CAMINERO SANCHEZ</t>
  </si>
  <si>
    <t xml:space="preserve">CARLOS ALBERTO                </t>
  </si>
  <si>
    <t xml:space="preserve">CAMINERO SANCHEZ              </t>
  </si>
  <si>
    <t>001-0177165-7</t>
  </si>
  <si>
    <t xml:space="preserve">ASESOR(A)                               </t>
  </si>
  <si>
    <t>CLARANGEL DE LEON MARTE</t>
  </si>
  <si>
    <t xml:space="preserve">CLARANGEL                     </t>
  </si>
  <si>
    <t xml:space="preserve">DE LEON MARTE                 </t>
  </si>
  <si>
    <t>402-2408980-1</t>
  </si>
  <si>
    <t xml:space="preserve">COORDINADOR(A)                          </t>
  </si>
  <si>
    <t>DENNYS KATIUSCA FLORES SANCHEZ</t>
  </si>
  <si>
    <t xml:space="preserve">DENNYS KATIUSCA               </t>
  </si>
  <si>
    <t xml:space="preserve">FLORES SANCHEZ                </t>
  </si>
  <si>
    <t>012-0066781-2</t>
  </si>
  <si>
    <t xml:space="preserve">ENC. ADM. DE LA SEC. GENERAL            </t>
  </si>
  <si>
    <t>DOMINGO ALBERTO SILVERIO RODRIGUEZ</t>
  </si>
  <si>
    <t xml:space="preserve">DOMINGO ALBERTO               </t>
  </si>
  <si>
    <t xml:space="preserve">SILVERIO RODRIGUEZ            </t>
  </si>
  <si>
    <t>096-0025054-3</t>
  </si>
  <si>
    <t>FRANCISCA ALTAGRACIA TAVAREZ SUAREZ</t>
  </si>
  <si>
    <t xml:space="preserve">FRANCISCA ALTAGRACIA          </t>
  </si>
  <si>
    <t xml:space="preserve">TAVAREZ SUAREZ                </t>
  </si>
  <si>
    <t>001-0831300-8</t>
  </si>
  <si>
    <t xml:space="preserve">ASESOR(A) DE ASUNTOS MUNICIPALES        </t>
  </si>
  <si>
    <t>HECTOR RAFAEL GRULLON MORONTA</t>
  </si>
  <si>
    <t xml:space="preserve">HECTOR RAFAEL                 </t>
  </si>
  <si>
    <t xml:space="preserve">GRULLON MORONTA               </t>
  </si>
  <si>
    <t>031-0107088-0</t>
  </si>
  <si>
    <t xml:space="preserve"> 1/08/2023</t>
  </si>
  <si>
    <t>ILONKA YARISSA LOPEZ FRIAS DE JIMENEZ</t>
  </si>
  <si>
    <t xml:space="preserve">ILONKA YARISSA                </t>
  </si>
  <si>
    <t xml:space="preserve">LOPEZ FRIAS DE JIMENEZ        </t>
  </si>
  <si>
    <t>001-1373688-8</t>
  </si>
  <si>
    <t xml:space="preserve">ASISTENTE                               </t>
  </si>
  <si>
    <t>13/06/2024</t>
  </si>
  <si>
    <t>LAURA ELISA JEREZ BRETON</t>
  </si>
  <si>
    <t xml:space="preserve">LAURA ELISA                   </t>
  </si>
  <si>
    <t xml:space="preserve">JEREZ BRETON                  </t>
  </si>
  <si>
    <t>402-2301989-0</t>
  </si>
  <si>
    <t>MARIA ALEXANDRA ALMANZAR PEGUERO</t>
  </si>
  <si>
    <t xml:space="preserve">MARIA ALEXANDRA               </t>
  </si>
  <si>
    <t xml:space="preserve">ALMANZAR PEGUERO              </t>
  </si>
  <si>
    <t>225-0058467-1</t>
  </si>
  <si>
    <t xml:space="preserve">COORDINADOR(A) DE PROTOCOLO             </t>
  </si>
  <si>
    <t>MARTIN LOPEZ</t>
  </si>
  <si>
    <t xml:space="preserve">MARTIN                        </t>
  </si>
  <si>
    <t xml:space="preserve">LOPEZ                         </t>
  </si>
  <si>
    <t>031-0134763-5</t>
  </si>
  <si>
    <t xml:space="preserve">COORDINADOR DELEGACION PROV.  SANTIAGO  </t>
  </si>
  <si>
    <t xml:space="preserve"> 1/06/2023</t>
  </si>
  <si>
    <t>MILKEYA KATHERINE JUAN AMARANTE</t>
  </si>
  <si>
    <t xml:space="preserve">MILKEYA KATHERINE             </t>
  </si>
  <si>
    <t xml:space="preserve">JUAN AMARANTE                 </t>
  </si>
  <si>
    <t>043-0004981-6</t>
  </si>
  <si>
    <t>RAMON DE LOS SANTOS</t>
  </si>
  <si>
    <t xml:space="preserve">RAMON                         </t>
  </si>
  <si>
    <t xml:space="preserve">DE LOS SANTOS                 </t>
  </si>
  <si>
    <t>005-0035285-1</t>
  </si>
  <si>
    <t>ROSMERY VENTURA</t>
  </si>
  <si>
    <t xml:space="preserve">ROSMERY                       </t>
  </si>
  <si>
    <t xml:space="preserve">VENTURA                       </t>
  </si>
  <si>
    <t>223-0181974-8</t>
  </si>
  <si>
    <t xml:space="preserve"> 1/03/2023</t>
  </si>
  <si>
    <t>STEPHANIE YAMILER SCHEKER CUEVAS</t>
  </si>
  <si>
    <t xml:space="preserve">STEPHANIE YAMILER             </t>
  </si>
  <si>
    <t xml:space="preserve">SCHEKER CUEVAS                </t>
  </si>
  <si>
    <t>402-2305359-2</t>
  </si>
  <si>
    <t xml:space="preserve">COORDINADOR(A) TECNICO DEL DESPACHO     </t>
  </si>
  <si>
    <t>VERONICA YULISSA SOTO SORIANO</t>
  </si>
  <si>
    <t xml:space="preserve">VERONICA YULISSA              </t>
  </si>
  <si>
    <t xml:space="preserve">SOTO SORIANO                  </t>
  </si>
  <si>
    <t>402-3267427-1</t>
  </si>
  <si>
    <t xml:space="preserve">TECNICO ADMINISTRATIVO                  </t>
  </si>
  <si>
    <t>VICTOR JOSE ALMONTE DIAZ</t>
  </si>
  <si>
    <t xml:space="preserve">VICTOR JOSE                   </t>
  </si>
  <si>
    <t xml:space="preserve">ALMONTE DIAZ                  </t>
  </si>
  <si>
    <t>034-0045965-1</t>
  </si>
  <si>
    <t xml:space="preserve"> 1/03/2024</t>
  </si>
  <si>
    <t>WALTER RADHAMES MADERA SANCHEZ</t>
  </si>
  <si>
    <t xml:space="preserve">WALTER RADHAMES               </t>
  </si>
  <si>
    <t xml:space="preserve">MADERA SANCHEZ                </t>
  </si>
  <si>
    <t>053-0037582-0</t>
  </si>
  <si>
    <t>WILMAN EDUARDO AMADOR CASTILLO</t>
  </si>
  <si>
    <t xml:space="preserve">WILMAN EDUARDO                </t>
  </si>
  <si>
    <t xml:space="preserve">AMADOR CASTILLO               </t>
  </si>
  <si>
    <t>028-0071086-1</t>
  </si>
  <si>
    <t xml:space="preserve">LIQUIDADOR P.RETIRO Y PENS. LMD         </t>
  </si>
  <si>
    <t>ANGEL MANUEL GONZALEZ</t>
  </si>
  <si>
    <t xml:space="preserve">ANGEL MANUEL                  </t>
  </si>
  <si>
    <t xml:space="preserve">GONZALEZ                      </t>
  </si>
  <si>
    <t>001-1430923-0</t>
  </si>
  <si>
    <t xml:space="preserve">3.-DIRECCION JURIDICA                                                           </t>
  </si>
  <si>
    <t>CARLA MICAELA ESQUEA ABREU</t>
  </si>
  <si>
    <t xml:space="preserve">CARLA MICAELA                 </t>
  </si>
  <si>
    <t xml:space="preserve">ESQUEA ABREU                  </t>
  </si>
  <si>
    <t>402-2203539-2</t>
  </si>
  <si>
    <t xml:space="preserve">ANALISTA LEGAL                          </t>
  </si>
  <si>
    <t>JOB NEHEMIAS REYNOSO DE OLEO</t>
  </si>
  <si>
    <t xml:space="preserve">JOB NEHEMIAS                  </t>
  </si>
  <si>
    <t xml:space="preserve">REYNOSO DE OLEO               </t>
  </si>
  <si>
    <t>001-1694818-3</t>
  </si>
  <si>
    <t xml:space="preserve">ASESOR LEGAL                            </t>
  </si>
  <si>
    <t>JOSEFINA BATISTA BATISTA</t>
  </si>
  <si>
    <t xml:space="preserve">JOSEFINA                      </t>
  </si>
  <si>
    <t xml:space="preserve">BATISTA BATISTA               </t>
  </si>
  <si>
    <t>053-0002554-0</t>
  </si>
  <si>
    <t xml:space="preserve">ABOGADO(A)                              </t>
  </si>
  <si>
    <t>JOSHUA SERVONE MENDEZ</t>
  </si>
  <si>
    <t xml:space="preserve">JOSHUA                        </t>
  </si>
  <si>
    <t xml:space="preserve">SERVONE MENDEZ                </t>
  </si>
  <si>
    <t>402-3039236-3</t>
  </si>
  <si>
    <t>JULIO CESAR MADERA ARIAS</t>
  </si>
  <si>
    <t xml:space="preserve">JULIO CESAR                   </t>
  </si>
  <si>
    <t xml:space="preserve">MADERA ARIAS                  </t>
  </si>
  <si>
    <t>001-0088276-0</t>
  </si>
  <si>
    <t xml:space="preserve">CONSULTOR JURIDICO                      </t>
  </si>
  <si>
    <t>LUIS EMILIO BORT MONTAS</t>
  </si>
  <si>
    <t xml:space="preserve">LUIS EMILIO                   </t>
  </si>
  <si>
    <t xml:space="preserve">BORT MONTAS                   </t>
  </si>
  <si>
    <t>028-0063734-6</t>
  </si>
  <si>
    <t>NELSON DE JESUS RODRIGUEZ MARTINEZ</t>
  </si>
  <si>
    <t xml:space="preserve">NELSON DE JESUS               </t>
  </si>
  <si>
    <t xml:space="preserve">RODRIGUEZ MARTINEZ            </t>
  </si>
  <si>
    <t>031-0110202-2</t>
  </si>
  <si>
    <t xml:space="preserve">ASESOR(A) JURIDICO - REG CIBAO NORTE    </t>
  </si>
  <si>
    <t>ROSA CAROLINA PICHARDO PEÑA</t>
  </si>
  <si>
    <t xml:space="preserve">ROSA CAROLINA                 </t>
  </si>
  <si>
    <t xml:space="preserve">PICHARDO PEÑA                 </t>
  </si>
  <si>
    <t>094-0021276-8</t>
  </si>
  <si>
    <t>JOSE FRANCISCO ROSARIO MARTINEZ</t>
  </si>
  <si>
    <t xml:space="preserve">JOSE FRANCISCO                </t>
  </si>
  <si>
    <t xml:space="preserve">ROSARIO MARTINEZ              </t>
  </si>
  <si>
    <t>055-0028753-6</t>
  </si>
  <si>
    <t xml:space="preserve">3.1-DPTO. DE LITIGIOS                                                           </t>
  </si>
  <si>
    <t xml:space="preserve">ENCARGADO(A)                            </t>
  </si>
  <si>
    <t>RAY ROBINSON JIMENEZ CORTORREAL</t>
  </si>
  <si>
    <t xml:space="preserve">RAY ROBINSON                  </t>
  </si>
  <si>
    <t xml:space="preserve">JIMENEZ CORTORREAL            </t>
  </si>
  <si>
    <t>225-0046736-4</t>
  </si>
  <si>
    <t>ARELIS ANTONIA PINEDA REYES</t>
  </si>
  <si>
    <t xml:space="preserve">ARELIS ANTONIA                </t>
  </si>
  <si>
    <t xml:space="preserve">PINEDA REYES                  </t>
  </si>
  <si>
    <t>001-0602978-8</t>
  </si>
  <si>
    <t xml:space="preserve">3.2-DPTO. DE ELAB. DE DOC. LEGALES                                              </t>
  </si>
  <si>
    <t>MARIA CRISTINA TAPIA BENAVENTE</t>
  </si>
  <si>
    <t xml:space="preserve">MARIA CRISTINA                </t>
  </si>
  <si>
    <t xml:space="preserve">TAPIA BENAVENTE               </t>
  </si>
  <si>
    <t>001-0824820-4</t>
  </si>
  <si>
    <t>CAROLIN NATALIA ADAMES</t>
  </si>
  <si>
    <t xml:space="preserve">CAROLIN NATALIA               </t>
  </si>
  <si>
    <t xml:space="preserve">ADAMES                        </t>
  </si>
  <si>
    <t>093-0068869-5</t>
  </si>
  <si>
    <t xml:space="preserve">4.-DIRECCION DE COMUNICACIONES                                                  </t>
  </si>
  <si>
    <t xml:space="preserve">ENCARGADA DE CONTENIDO                  </t>
  </si>
  <si>
    <t>COPERNICO LUCIANO LUCIANO</t>
  </si>
  <si>
    <t xml:space="preserve">COPERNICO                     </t>
  </si>
  <si>
    <t xml:space="preserve">LUCIANO LUCIANO               </t>
  </si>
  <si>
    <t>001-1640893-1</t>
  </si>
  <si>
    <t xml:space="preserve">ENC. DE AUDIOVISUALES                   </t>
  </si>
  <si>
    <t>EDISON RAFAEL FERNANDEZ VERAS</t>
  </si>
  <si>
    <t xml:space="preserve">EDISON RAFAEL                 </t>
  </si>
  <si>
    <t xml:space="preserve">FERNANDEZ VERAS               </t>
  </si>
  <si>
    <t>047-0100617-5</t>
  </si>
  <si>
    <t xml:space="preserve">DIR. PROGRM. VISION MNCPL               </t>
  </si>
  <si>
    <t>FELICIA MELLA VASQUEZ</t>
  </si>
  <si>
    <t xml:space="preserve">FELICIA                       </t>
  </si>
  <si>
    <t xml:space="preserve">MELLA VASQUEZ                 </t>
  </si>
  <si>
    <t>001-1263874-7</t>
  </si>
  <si>
    <t xml:space="preserve">COMUNICACION INTERNA                    </t>
  </si>
  <si>
    <t>JUAN FRANCISCO FELIZ SANCHEZ</t>
  </si>
  <si>
    <t xml:space="preserve">JUAN FRANCISCO                </t>
  </si>
  <si>
    <t xml:space="preserve">FELIZ SANCHEZ                 </t>
  </si>
  <si>
    <t>010-0018456-2</t>
  </si>
  <si>
    <t xml:space="preserve">FOTOGRAFO                               </t>
  </si>
  <si>
    <t>RONNY LEANDRO NAVARRO FELIX</t>
  </si>
  <si>
    <t xml:space="preserve">RONNY LEANDRO                 </t>
  </si>
  <si>
    <t xml:space="preserve">NAVARRO FELIX                 </t>
  </si>
  <si>
    <t>023-0147327-4</t>
  </si>
  <si>
    <t xml:space="preserve">ANALISTA DE COMUNICACIONES              </t>
  </si>
  <si>
    <t>YENIFER YOKASTA VALENZUELA FIGUEREO</t>
  </si>
  <si>
    <t xml:space="preserve">YENIFER YOKASTA               </t>
  </si>
  <si>
    <t xml:space="preserve">VALENZUELA FIGUEREO           </t>
  </si>
  <si>
    <t>402-2608040-2</t>
  </si>
  <si>
    <t xml:space="preserve">AUXILIAR TECNICO                        </t>
  </si>
  <si>
    <t>ASHLY JIMENEZ SANTOS</t>
  </si>
  <si>
    <t xml:space="preserve">ASHLY                         </t>
  </si>
  <si>
    <t xml:space="preserve">JIMENEZ SANTOS                </t>
  </si>
  <si>
    <t>402-3947036-8</t>
  </si>
  <si>
    <t xml:space="preserve">4.1-DPTO. DE PROTOCOLO                                                          </t>
  </si>
  <si>
    <t xml:space="preserve">RECEPCIONISTA                           </t>
  </si>
  <si>
    <t xml:space="preserve"> 1/08/2024</t>
  </si>
  <si>
    <t>BERONICA TAVERA  MATEO</t>
  </si>
  <si>
    <t xml:space="preserve">BERONICA                      </t>
  </si>
  <si>
    <t xml:space="preserve">TAVERA  MATEO                 </t>
  </si>
  <si>
    <t>012-0053114-1</t>
  </si>
  <si>
    <t>CARLOS ANDRES RODRIGUEZ DE LA CRUZ</t>
  </si>
  <si>
    <t xml:space="preserve">CARLOS ANDRES                 </t>
  </si>
  <si>
    <t xml:space="preserve">RODRIGUEZ DE LA CRUZ          </t>
  </si>
  <si>
    <t>402-2084607-1</t>
  </si>
  <si>
    <t>DANY PIMENTEL FAMILIA</t>
  </si>
  <si>
    <t xml:space="preserve">DANY                          </t>
  </si>
  <si>
    <t xml:space="preserve">PIMENTEL FAMILIA              </t>
  </si>
  <si>
    <t>001-0661015-7</t>
  </si>
  <si>
    <t xml:space="preserve">CAMARERO                                </t>
  </si>
  <si>
    <t>ILONKA LUISANA REYNOSO RAMIREZ</t>
  </si>
  <si>
    <t xml:space="preserve">ILONKA LUISANA                </t>
  </si>
  <si>
    <t xml:space="preserve">REYNOSO RAMIREZ               </t>
  </si>
  <si>
    <t>402-3270189-2</t>
  </si>
  <si>
    <t>IRSA RANYERI ALCANTARA RAMIREZ</t>
  </si>
  <si>
    <t xml:space="preserve">IRSA RANYERI                  </t>
  </si>
  <si>
    <t xml:space="preserve">ALCANTARA RAMIREZ             </t>
  </si>
  <si>
    <t>402-2319468-5</t>
  </si>
  <si>
    <t>KASSANDRA SANTOS FIGARIS</t>
  </si>
  <si>
    <t xml:space="preserve">KASSANDRA                     </t>
  </si>
  <si>
    <t xml:space="preserve">SANTOS FIGARIS                </t>
  </si>
  <si>
    <t>402-2774478-2</t>
  </si>
  <si>
    <t>MARIANA JOSEFINA GOMEZ NUÑEZ</t>
  </si>
  <si>
    <t xml:space="preserve">MARIANA JOSEFINA              </t>
  </si>
  <si>
    <t xml:space="preserve">GOMEZ NUÑEZ                   </t>
  </si>
  <si>
    <t>001-1778945-3</t>
  </si>
  <si>
    <t xml:space="preserve">GESTOR DE PROTOCOLO                     </t>
  </si>
  <si>
    <t>PAMELA CABRERA SANTANA</t>
  </si>
  <si>
    <t xml:space="preserve">PAMELA                        </t>
  </si>
  <si>
    <t xml:space="preserve">CABRERA SANTANA               </t>
  </si>
  <si>
    <t>227-0001057-6</t>
  </si>
  <si>
    <t xml:space="preserve"> 1/11/2022</t>
  </si>
  <si>
    <t>PAMELA NOELI GOMEZ SANCHEZ</t>
  </si>
  <si>
    <t xml:space="preserve">PAMELA NOELI                  </t>
  </si>
  <si>
    <t xml:space="preserve">GOMEZ SANCHEZ                 </t>
  </si>
  <si>
    <t>402-0045486-2</t>
  </si>
  <si>
    <t>PAOLA MICHELLE CRUZ GARCIA</t>
  </si>
  <si>
    <t xml:space="preserve">PAOLA MICHELLE                </t>
  </si>
  <si>
    <t xml:space="preserve">CRUZ GARCIA                   </t>
  </si>
  <si>
    <t>402-2951006-6</t>
  </si>
  <si>
    <t xml:space="preserve"> 2/09/2024</t>
  </si>
  <si>
    <t>ROSA DERNI VICIOSO RAMOS DE G.</t>
  </si>
  <si>
    <t xml:space="preserve">ROSA DERNI                    </t>
  </si>
  <si>
    <t xml:space="preserve">VICIOSO RAMOS DE G.           </t>
  </si>
  <si>
    <t>053-0000668-0</t>
  </si>
  <si>
    <t>YULEXIS ELISABET SANCHEZ SANCHEZ</t>
  </si>
  <si>
    <t xml:space="preserve">YULEXIS ELISABET              </t>
  </si>
  <si>
    <t xml:space="preserve">SANCHEZ SANCHEZ               </t>
  </si>
  <si>
    <t>132-0000058-9</t>
  </si>
  <si>
    <t xml:space="preserve"> 3/04/2023</t>
  </si>
  <si>
    <t>YULISA CARRASCO DE LA CRUZ</t>
  </si>
  <si>
    <t xml:space="preserve">YULISA                        </t>
  </si>
  <si>
    <t xml:space="preserve">CARRASCO DE LA CRUZ           </t>
  </si>
  <si>
    <t>225-0047271-1</t>
  </si>
  <si>
    <t xml:space="preserve"> 1/11/2024</t>
  </si>
  <si>
    <t>JAVIER IGNACIO BALBUENA MILANES</t>
  </si>
  <si>
    <t xml:space="preserve">JAVIER IGNACIO                </t>
  </si>
  <si>
    <t xml:space="preserve">BALBUENA MILANES              </t>
  </si>
  <si>
    <t>037-0108568-4</t>
  </si>
  <si>
    <t xml:space="preserve">4.2-DPTO.  DE RELACIONES PUBICAS Y PRENSA                                       </t>
  </si>
  <si>
    <t xml:space="preserve"> 2/12/2024</t>
  </si>
  <si>
    <t>JUAN DIAZ AMADOR</t>
  </si>
  <si>
    <t xml:space="preserve">JUAN                          </t>
  </si>
  <si>
    <t xml:space="preserve">DIAZ AMADOR                   </t>
  </si>
  <si>
    <t>001-0045526-0</t>
  </si>
  <si>
    <t xml:space="preserve"> 1/04/2024</t>
  </si>
  <si>
    <t>LUIS FRANCISCO RIVAS MATOS</t>
  </si>
  <si>
    <t xml:space="preserve">LUIS FRANCISCO                </t>
  </si>
  <si>
    <t xml:space="preserve">RIVAS MATOS                   </t>
  </si>
  <si>
    <t>402-2269718-3</t>
  </si>
  <si>
    <t>MANUEL ALEJANDRO FELIZ DIAZ</t>
  </si>
  <si>
    <t xml:space="preserve">MANUEL ALEJANDRO              </t>
  </si>
  <si>
    <t xml:space="preserve">FELIZ DIAZ                    </t>
  </si>
  <si>
    <t>031-0291296-5</t>
  </si>
  <si>
    <t xml:space="preserve"> 3/06/2024</t>
  </si>
  <si>
    <t>MARY YERLYN PAULA PINEDA</t>
  </si>
  <si>
    <t xml:space="preserve">MARY YERLYN                   </t>
  </si>
  <si>
    <t xml:space="preserve">PAULA PINEDA                  </t>
  </si>
  <si>
    <t>001-1340758-9</t>
  </si>
  <si>
    <t xml:space="preserve">PERIODISTA                              </t>
  </si>
  <si>
    <t>NAZARIO ANTONIO JIMENEZ HERNANDEZ</t>
  </si>
  <si>
    <t xml:space="preserve">NAZARIO ANTONIO               </t>
  </si>
  <si>
    <t xml:space="preserve">JIMENEZ HERNANDEZ             </t>
  </si>
  <si>
    <t>001-0226152-6</t>
  </si>
  <si>
    <t xml:space="preserve">TECNICO DE COMUNICACIONES               </t>
  </si>
  <si>
    <t>KAREN LISBETH RICARDO CORNIEL</t>
  </si>
  <si>
    <t xml:space="preserve">KAREN LISBETH                 </t>
  </si>
  <si>
    <t xml:space="preserve">RICARDO CORNIEL               </t>
  </si>
  <si>
    <t>001-0801706-2</t>
  </si>
  <si>
    <t xml:space="preserve">5-DIRECCION DE RELACIONES INTERINSTITUCIONALES                                  </t>
  </si>
  <si>
    <t>NILSON RAMON BATISTA ALMONTE</t>
  </si>
  <si>
    <t xml:space="preserve">NILSON RAMON                  </t>
  </si>
  <si>
    <t xml:space="preserve">BATISTA ALMONTE               </t>
  </si>
  <si>
    <t>001-1307031-2</t>
  </si>
  <si>
    <t xml:space="preserve">DIRECTOR(A)                             </t>
  </si>
  <si>
    <t>EDUVIRGIS CRUZ FERREIRA</t>
  </si>
  <si>
    <t xml:space="preserve">EDUVIRGIS                     </t>
  </si>
  <si>
    <t xml:space="preserve">CRUZ FERREIRA                 </t>
  </si>
  <si>
    <t>001-0387409-5</t>
  </si>
  <si>
    <t xml:space="preserve">6-DIRECCION DE RECURSOS HUMANOS                                                 </t>
  </si>
  <si>
    <t>FLORY Y. SANCHEZ H.</t>
  </si>
  <si>
    <t xml:space="preserve">FLORY Y.                      </t>
  </si>
  <si>
    <t xml:space="preserve">SANCHEZ H.                    </t>
  </si>
  <si>
    <t>001-1347384-7</t>
  </si>
  <si>
    <t xml:space="preserve">ASESOR(A) DE RECURSOS HUMANOS           </t>
  </si>
  <si>
    <t>HELEN MARIA PEÑA SOTO</t>
  </si>
  <si>
    <t xml:space="preserve">HELEN MARIA                   </t>
  </si>
  <si>
    <t xml:space="preserve">PEÑA SOTO                     </t>
  </si>
  <si>
    <t>001-1946405-5</t>
  </si>
  <si>
    <t xml:space="preserve">TECNICO DE RECURSOS HUMANOS             </t>
  </si>
  <si>
    <t>MARTHA LUCILA PORTOREAL</t>
  </si>
  <si>
    <t xml:space="preserve">MARTHA LUCILA                 </t>
  </si>
  <si>
    <t xml:space="preserve">PORTOREAL                     </t>
  </si>
  <si>
    <t>402-4593068-6</t>
  </si>
  <si>
    <t xml:space="preserve">AUXILIAR RR.HH.                         </t>
  </si>
  <si>
    <t>ROSAURY TEJADA DIAZ</t>
  </si>
  <si>
    <t xml:space="preserve">ROSAURY                       </t>
  </si>
  <si>
    <t xml:space="preserve">TEJADA DIAZ                   </t>
  </si>
  <si>
    <t>402-0041202-7</t>
  </si>
  <si>
    <t>SONIA MARGARITA PEREZ LOPEZ</t>
  </si>
  <si>
    <t xml:space="preserve">SONIA MARGARITA               </t>
  </si>
  <si>
    <t xml:space="preserve">PEREZ LOPEZ                   </t>
  </si>
  <si>
    <t>047-0100848-6</t>
  </si>
  <si>
    <t>VILMA ZORAIDA CONTRERAS DE ACOSTA</t>
  </si>
  <si>
    <t xml:space="preserve">VILMA ZORAIDA                 </t>
  </si>
  <si>
    <t xml:space="preserve">CONTRERAS DE ACOSTA           </t>
  </si>
  <si>
    <t>001-0112788-4</t>
  </si>
  <si>
    <t xml:space="preserve"> DENISSE PATRICIA SANTOS GUZMAN</t>
  </si>
  <si>
    <t xml:space="preserve"> DENISSE PATRICIA             </t>
  </si>
  <si>
    <t xml:space="preserve">SANTOS GUZMAN                 </t>
  </si>
  <si>
    <t>402-1122845-3</t>
  </si>
  <si>
    <t xml:space="preserve">6.1-DPTO. DE REGISTRO Y CONTROL DE NOMINA                                       </t>
  </si>
  <si>
    <t>MADELINE LISBETH MARTINEZ POLANCO</t>
  </si>
  <si>
    <t xml:space="preserve">MADELINE LISBETH              </t>
  </si>
  <si>
    <t xml:space="preserve">MARTINEZ POLANCO              </t>
  </si>
  <si>
    <t>001-1843685-6</t>
  </si>
  <si>
    <t xml:space="preserve">TECNICO DE NOMINA                       </t>
  </si>
  <si>
    <t>YOANNY MARTINEZ SANTOS</t>
  </si>
  <si>
    <t xml:space="preserve">YOANNY                        </t>
  </si>
  <si>
    <t xml:space="preserve">MARTINEZ SANTOS               </t>
  </si>
  <si>
    <t>057-0011633-7</t>
  </si>
  <si>
    <t>CAROLINA GARCIA ACOSTA</t>
  </si>
  <si>
    <t xml:space="preserve">CAROLINA                      </t>
  </si>
  <si>
    <t xml:space="preserve">GARCIA ACOSTA                 </t>
  </si>
  <si>
    <t>224-0058843-4</t>
  </si>
  <si>
    <t xml:space="preserve">6.1.1-DIV. DE EVAL. DESEMPE-O Y CAP.                                            </t>
  </si>
  <si>
    <t>YANEIRA MIGUELINA MELO CASTILLO</t>
  </si>
  <si>
    <t xml:space="preserve">YANEIRA MIGUELINA             </t>
  </si>
  <si>
    <t xml:space="preserve">MELO CASTILLO                 </t>
  </si>
  <si>
    <t>028-0036935-3</t>
  </si>
  <si>
    <t xml:space="preserve">PSICOLOGO(A)                            </t>
  </si>
  <si>
    <t>ILIANA MARGARITA LARANCUENT ALFONSECA</t>
  </si>
  <si>
    <t xml:space="preserve">ILIANA MARGARITA              </t>
  </si>
  <si>
    <t xml:space="preserve">LARANCUENT ALFONSECA          </t>
  </si>
  <si>
    <t>001-1818788-9</t>
  </si>
  <si>
    <t xml:space="preserve">6.1.2-DIV. DE ORG. DEL TRABAJO Y COMP.                                          </t>
  </si>
  <si>
    <t>NICAURIS MONTERO SANTANA</t>
  </si>
  <si>
    <t xml:space="preserve">NICAURIS                      </t>
  </si>
  <si>
    <t xml:space="preserve">MONTERO SANTANA               </t>
  </si>
  <si>
    <t>223-0079593-1</t>
  </si>
  <si>
    <t>ARABELLE PATRICIA CAMPOS GOMEZ</t>
  </si>
  <si>
    <t xml:space="preserve">ARABELLE PATRICIA             </t>
  </si>
  <si>
    <t xml:space="preserve">CAMPOS GOMEZ                  </t>
  </si>
  <si>
    <t>402-2428004-6</t>
  </si>
  <si>
    <t xml:space="preserve">6.1.3 SECCION DE RECLUTAMIENTO Y SELECCION                                      </t>
  </si>
  <si>
    <t>WANDA YUNET FLORIAN DE BASORA</t>
  </si>
  <si>
    <t xml:space="preserve">WANDA YUNET                   </t>
  </si>
  <si>
    <t xml:space="preserve">FLORIAN DE BASORA             </t>
  </si>
  <si>
    <t>001-1015908-4</t>
  </si>
  <si>
    <t>FRANKLIN DE JESUS LABOUR FELIZ</t>
  </si>
  <si>
    <t xml:space="preserve">FRANKLIN DE JESUS             </t>
  </si>
  <si>
    <t xml:space="preserve">LABOUR FELIZ                  </t>
  </si>
  <si>
    <t>001-0320715-5</t>
  </si>
  <si>
    <t xml:space="preserve">7-SUB-SEC. DE PLAN. Y DES. INSTITUCIONAL                                        </t>
  </si>
  <si>
    <t>JENNIFER ESPERANZA DE LA CRUZ BREA</t>
  </si>
  <si>
    <t xml:space="preserve">JENNIFER ESPERANZA            </t>
  </si>
  <si>
    <t xml:space="preserve">DE LA CRUZ BREA               </t>
  </si>
  <si>
    <t>402-2133809-4</t>
  </si>
  <si>
    <t>JOCELYN ALTAGRACIA MARTINEZ GARCIA</t>
  </si>
  <si>
    <t xml:space="preserve">JOCELYN ALTAGRACIA            </t>
  </si>
  <si>
    <t xml:space="preserve">MARTINEZ GARCIA               </t>
  </si>
  <si>
    <t>001-1310109-1</t>
  </si>
  <si>
    <t xml:space="preserve">SECRETARIA                              </t>
  </si>
  <si>
    <t>PEDRO ANTONIO HERNANDEZ PAULINO</t>
  </si>
  <si>
    <t xml:space="preserve">PEDRO ANTONIO                 </t>
  </si>
  <si>
    <t xml:space="preserve">HERNANDEZ PAULINO             </t>
  </si>
  <si>
    <t>001-0860736-7</t>
  </si>
  <si>
    <t xml:space="preserve">SUB-SECRETARIO(A)                       </t>
  </si>
  <si>
    <t>ALICIA VALENTIN JIMINIAN</t>
  </si>
  <si>
    <t xml:space="preserve">ALICIA                        </t>
  </si>
  <si>
    <t xml:space="preserve">VALENTIN JIMINIAN             </t>
  </si>
  <si>
    <t>031-0086468-9</t>
  </si>
  <si>
    <t xml:space="preserve">23-DPTO. DE ANALISIS E INVESTIGACION MNCPL.                                     </t>
  </si>
  <si>
    <t>JUAN BAUTISTA DURAN NUÑEZ</t>
  </si>
  <si>
    <t xml:space="preserve">JUAN BAUTISTA                 </t>
  </si>
  <si>
    <t xml:space="preserve">DURAN NUÑEZ                   </t>
  </si>
  <si>
    <t>031-0326892-0</t>
  </si>
  <si>
    <t>RICARDO CAPELLAN RAPOSO</t>
  </si>
  <si>
    <t xml:space="preserve">RICARDO                       </t>
  </si>
  <si>
    <t xml:space="preserve">CAPELLAN RAPOSO               </t>
  </si>
  <si>
    <t>402-2709358-6</t>
  </si>
  <si>
    <t>WANDA RODRIGUEZ CRUZ</t>
  </si>
  <si>
    <t xml:space="preserve">WANDA                         </t>
  </si>
  <si>
    <t xml:space="preserve">RODRIGUEZ CRUZ                </t>
  </si>
  <si>
    <t>031-0344473-7</t>
  </si>
  <si>
    <t>ZULAIKA ESPERANZA BECO MOREL</t>
  </si>
  <si>
    <t xml:space="preserve">ZULAIKA ESPERANZA             </t>
  </si>
  <si>
    <t xml:space="preserve">BECO MOREL                    </t>
  </si>
  <si>
    <t>031-0492713-6</t>
  </si>
  <si>
    <t>KATERIN MARLENI TEJEDA ALCANTARA</t>
  </si>
  <si>
    <t xml:space="preserve">KATERIN MARLENI               </t>
  </si>
  <si>
    <t xml:space="preserve">TEJEDA ALCANTARA              </t>
  </si>
  <si>
    <t>402-2406759-1</t>
  </si>
  <si>
    <t xml:space="preserve">24-UNIDAD DE SALUD MUNICIPAL                                                    </t>
  </si>
  <si>
    <t xml:space="preserve">ASISTENTE.                              </t>
  </si>
  <si>
    <t xml:space="preserve"> 1/08/2300</t>
  </si>
  <si>
    <t>BEYKEL CUSTODIO BRITO</t>
  </si>
  <si>
    <t xml:space="preserve">BEYKEL                        </t>
  </si>
  <si>
    <t xml:space="preserve">CUSTODIO BRITO                </t>
  </si>
  <si>
    <t>402-2034179-2</t>
  </si>
  <si>
    <t xml:space="preserve">7.1-DPTO. DE FORMULACION Y EVAL. DE P.P.P                                       </t>
  </si>
  <si>
    <t xml:space="preserve">ENCARGADO PRES. PARTICIPATIVO MNCPL     </t>
  </si>
  <si>
    <t>LEIDY ALICIA PEÑA RESTITUYO</t>
  </si>
  <si>
    <t xml:space="preserve">LEIDY ALICIA                  </t>
  </si>
  <si>
    <t xml:space="preserve">PEÑA RESTITUYO                </t>
  </si>
  <si>
    <t>224-0024346-9</t>
  </si>
  <si>
    <t xml:space="preserve">7.2-DPTO DE DES.  INST.  Y CALIDAD EN LA GEST.                                  </t>
  </si>
  <si>
    <t>MARIA DOLORES DE LA MOTA BRITO</t>
  </si>
  <si>
    <t xml:space="preserve">MARIA DOLORES                 </t>
  </si>
  <si>
    <t xml:space="preserve">DE LA MOTA BRITO              </t>
  </si>
  <si>
    <t>001-0457958-6</t>
  </si>
  <si>
    <t>ANAIRIS MONTERO BERIGUETE</t>
  </si>
  <si>
    <t xml:space="preserve">ANAIRIS                       </t>
  </si>
  <si>
    <t xml:space="preserve">MONTERO BERIGUETE             </t>
  </si>
  <si>
    <t>402-1410070-9</t>
  </si>
  <si>
    <t xml:space="preserve">7.3-DPTO DE COOPERACION INT.                                                    </t>
  </si>
  <si>
    <t>JOSE ALBERTO GARCIA RODRIGUEZ</t>
  </si>
  <si>
    <t xml:space="preserve">JOSE ALBERTO                  </t>
  </si>
  <si>
    <t xml:space="preserve">GARCIA RODRIGUEZ              </t>
  </si>
  <si>
    <t>094-0021138-0</t>
  </si>
  <si>
    <t>YANNERYS ALVAREZ ABREU</t>
  </si>
  <si>
    <t xml:space="preserve">YANNERYS                      </t>
  </si>
  <si>
    <t xml:space="preserve">ALVAREZ ABREU                 </t>
  </si>
  <si>
    <t>223-0050504-1</t>
  </si>
  <si>
    <t>NATHALIE RODRIGUEZ DE OLEO</t>
  </si>
  <si>
    <t xml:space="preserve">NATHALIE                      </t>
  </si>
  <si>
    <t xml:space="preserve">RODRIGUEZ DE OLEO             </t>
  </si>
  <si>
    <t>402-2037129-4</t>
  </si>
  <si>
    <t xml:space="preserve">9-SECCION CONTROL ADM. Y FINANCIERO                                             </t>
  </si>
  <si>
    <t>SILVIA MILEDY CLARIS RODRIGUEZ</t>
  </si>
  <si>
    <t xml:space="preserve">SILVIA MILEDY                 </t>
  </si>
  <si>
    <t xml:space="preserve">CLARIS RODRIGUEZ              </t>
  </si>
  <si>
    <t>001-0775480-6</t>
  </si>
  <si>
    <t xml:space="preserve">ANALISTA FINANCIERO                     </t>
  </si>
  <si>
    <t>VICENTE ROSARIO DE JESUS</t>
  </si>
  <si>
    <t xml:space="preserve">VICENTE                       </t>
  </si>
  <si>
    <t xml:space="preserve">ROSARIO DE JESUS              </t>
  </si>
  <si>
    <t>068-0001426-5</t>
  </si>
  <si>
    <t>YAMIRIS TRINIDAD RODRIGUEZ</t>
  </si>
  <si>
    <t xml:space="preserve">YAMIRIS                       </t>
  </si>
  <si>
    <t xml:space="preserve">TRINIDAD RODRIGUEZ            </t>
  </si>
  <si>
    <t>001-1654279-6</t>
  </si>
  <si>
    <t>13/02/2023</t>
  </si>
  <si>
    <t>ALANNA MICHELLE PERDOMO ALIX</t>
  </si>
  <si>
    <t xml:space="preserve">ALANNA MICHELLE               </t>
  </si>
  <si>
    <t xml:space="preserve">PERDOMO ALIX                  </t>
  </si>
  <si>
    <t>402-3681147-3</t>
  </si>
  <si>
    <t xml:space="preserve">10-SUB-SEC. DE GEST. Y ASIST. TEC. MNCPL                                        </t>
  </si>
  <si>
    <t>CAMILO JOSE TAPIA BAUTISTA</t>
  </si>
  <si>
    <t xml:space="preserve">CAMILO JOSE                   </t>
  </si>
  <si>
    <t xml:space="preserve">TAPIA BAUTISTA                </t>
  </si>
  <si>
    <t>001-1832305-4</t>
  </si>
  <si>
    <t xml:space="preserve">INGENIERO                               </t>
  </si>
  <si>
    <t>ELVIN ALCIBIADES DE LA ROSA PEREZ</t>
  </si>
  <si>
    <t xml:space="preserve">ELVIN ALCIBIADES              </t>
  </si>
  <si>
    <t xml:space="preserve">DE LA ROSA PEREZ              </t>
  </si>
  <si>
    <t>223-0065062-3</t>
  </si>
  <si>
    <t>ELVIN RAFAEL LOPEZ POZO</t>
  </si>
  <si>
    <t xml:space="preserve">ELVIN RAFAEL                  </t>
  </si>
  <si>
    <t xml:space="preserve">LOPEZ POZO                    </t>
  </si>
  <si>
    <t>001-1157048-7</t>
  </si>
  <si>
    <t>JHOAN MANUEL SANCHEZ VALERIO</t>
  </si>
  <si>
    <t xml:space="preserve">JHOAN MANUEL                  </t>
  </si>
  <si>
    <t xml:space="preserve">SANCHEZ VALERIO               </t>
  </si>
  <si>
    <t>001-1863327-0</t>
  </si>
  <si>
    <t>MAYRELIN ALTAGRACIA GARCIA CRUZ</t>
  </si>
  <si>
    <t xml:space="preserve">MAYRELIN ALTAGRACIA           </t>
  </si>
  <si>
    <t xml:space="preserve">GARCIA CRUZ                   </t>
  </si>
  <si>
    <t>224-0000752-6</t>
  </si>
  <si>
    <t>YLDA MILAGROS FELIZ</t>
  </si>
  <si>
    <t xml:space="preserve">YLDA MILAGROS                 </t>
  </si>
  <si>
    <t xml:space="preserve">FELIZ                         </t>
  </si>
  <si>
    <t>001-0189517-5</t>
  </si>
  <si>
    <t>CESAR BIENVENIDO PEREZ NUÑEZ</t>
  </si>
  <si>
    <t xml:space="preserve">CESAR BIENVENIDO              </t>
  </si>
  <si>
    <t xml:space="preserve">PEREZ NUÑEZ                   </t>
  </si>
  <si>
    <t>001-0008176-9</t>
  </si>
  <si>
    <t xml:space="preserve">10.1-OBSERVATORIO MUNICIPAL                                                     </t>
  </si>
  <si>
    <t>CLYSLAIDY PAYAN VICENTE</t>
  </si>
  <si>
    <t xml:space="preserve">CLYSLAIDY                     </t>
  </si>
  <si>
    <t xml:space="preserve">PAYAN VICENTE                 </t>
  </si>
  <si>
    <t>229-0016981-8</t>
  </si>
  <si>
    <t>INOEL OZUNA BASTARDO</t>
  </si>
  <si>
    <t xml:space="preserve">INOEL                         </t>
  </si>
  <si>
    <t xml:space="preserve">OZUNA BASTARDO                </t>
  </si>
  <si>
    <t>027-0044131-0</t>
  </si>
  <si>
    <t>MANUEL ALBERTO MARTE ROSARIO</t>
  </si>
  <si>
    <t xml:space="preserve">MANUEL ALBERTO                </t>
  </si>
  <si>
    <t xml:space="preserve">MARTE ROSARIO                 </t>
  </si>
  <si>
    <t>048-0086543-0</t>
  </si>
  <si>
    <t xml:space="preserve">COORDINADOR TECNICO                     </t>
  </si>
  <si>
    <t>SANDRA DANIELA DE LA ROSA PRANDY</t>
  </si>
  <si>
    <t xml:space="preserve">SANDRA DANIELA                </t>
  </si>
  <si>
    <t xml:space="preserve">DE LA ROSA PRANDY             </t>
  </si>
  <si>
    <t>402-0036603-3</t>
  </si>
  <si>
    <t>VICTOR MANUEL ESTEBAN INOA OLIVO</t>
  </si>
  <si>
    <t xml:space="preserve">VICTOR MANUEL ESTEBAN         </t>
  </si>
  <si>
    <t xml:space="preserve">INOA OLIVO                    </t>
  </si>
  <si>
    <t>001-1659235-3</t>
  </si>
  <si>
    <t xml:space="preserve">DESARROLLADOR WEB                       </t>
  </si>
  <si>
    <t xml:space="preserve"> JOSE ANTONIO CRISTO NOVA</t>
  </si>
  <si>
    <t xml:space="preserve"> JOSE ANTONIO                 </t>
  </si>
  <si>
    <t xml:space="preserve">CRISTO NOVA                   </t>
  </si>
  <si>
    <t>001-0549672-3</t>
  </si>
  <si>
    <t xml:space="preserve">10.1.1-SECCION DE ESTADISTICA                                                   </t>
  </si>
  <si>
    <t xml:space="preserve"> RAFAEL ANTONIO CLASE SANCHEZ</t>
  </si>
  <si>
    <t xml:space="preserve"> RAFAEL ANTONIO               </t>
  </si>
  <si>
    <t xml:space="preserve">CLASE SANCHEZ                 </t>
  </si>
  <si>
    <t>096-0004999-4</t>
  </si>
  <si>
    <t xml:space="preserve">10.2-DPTO. DE ENLACE CON LOS AYTOS                                              </t>
  </si>
  <si>
    <t>ALBERICO PEÑA POLANCO</t>
  </si>
  <si>
    <t xml:space="preserve">ALBERICO                      </t>
  </si>
  <si>
    <t xml:space="preserve">PEÑA POLANCO                  </t>
  </si>
  <si>
    <t>031-0142172-9</t>
  </si>
  <si>
    <t xml:space="preserve">ENLACE MNCPL.-SANTIAGO OESTE            </t>
  </si>
  <si>
    <t>ALFREDO ALBERTO CARRASCO</t>
  </si>
  <si>
    <t xml:space="preserve">ALFREDO ALBERTO               </t>
  </si>
  <si>
    <t xml:space="preserve">CARRASCO                      </t>
  </si>
  <si>
    <t>078-0006386-4</t>
  </si>
  <si>
    <t xml:space="preserve">ENL. MNCPL-VILLA JARAGUA                </t>
  </si>
  <si>
    <t>ALTAGRACIA TEJEDA MARTINEZ</t>
  </si>
  <si>
    <t xml:space="preserve">ALTAGRACIA                    </t>
  </si>
  <si>
    <t xml:space="preserve">TEJEDA MARTINEZ               </t>
  </si>
  <si>
    <t>001-0922170-5</t>
  </si>
  <si>
    <t xml:space="preserve">ENLACE MNCPL.-PUERTO PLATA              </t>
  </si>
  <si>
    <t xml:space="preserve"> 1/09/2023</t>
  </si>
  <si>
    <t>ANGEL ANTONIO COATS LUCAS</t>
  </si>
  <si>
    <t xml:space="preserve">ANGEL ANTONIO                 </t>
  </si>
  <si>
    <t xml:space="preserve">COATS LUCAS                   </t>
  </si>
  <si>
    <t>001-1607746-2</t>
  </si>
  <si>
    <t>ANGEL JOSE BATISTA DIAZ</t>
  </si>
  <si>
    <t xml:space="preserve">ANGEL JOSE                    </t>
  </si>
  <si>
    <t xml:space="preserve">BATISTA DIAZ                  </t>
  </si>
  <si>
    <t>046-0033080-9</t>
  </si>
  <si>
    <t xml:space="preserve">ENL.MNCPL-SAN IGNACIO DE SABANETA       </t>
  </si>
  <si>
    <t>ANYELA YASKIN GUTIERREZ FLORES</t>
  </si>
  <si>
    <t xml:space="preserve">ANYELA YASKIN                 </t>
  </si>
  <si>
    <t xml:space="preserve">GUTIERREZ FLORES              </t>
  </si>
  <si>
    <t>402-1821808-5</t>
  </si>
  <si>
    <t xml:space="preserve">ENLACE MNCPL.-MONTE PLATA               </t>
  </si>
  <si>
    <t>BRINIO MARTINEZ MARTINEZ</t>
  </si>
  <si>
    <t xml:space="preserve">BRINIO                        </t>
  </si>
  <si>
    <t xml:space="preserve">MARTINEZ MARTINEZ             </t>
  </si>
  <si>
    <t>031-0205555-9</t>
  </si>
  <si>
    <t xml:space="preserve">ENLACE MNCPPL.-HATO DEL YAQUE           </t>
  </si>
  <si>
    <t>CARLOS PAREDES MOTA</t>
  </si>
  <si>
    <t xml:space="preserve">CARLOS                        </t>
  </si>
  <si>
    <t xml:space="preserve">PAREDES MOTA                  </t>
  </si>
  <si>
    <t>023-0014597-2</t>
  </si>
  <si>
    <t xml:space="preserve">ENLACE MUNICIPAL                        </t>
  </si>
  <si>
    <t>CHARLES RAFAEL TAVAREZ ARIAS</t>
  </si>
  <si>
    <t xml:space="preserve">CHARLES RAFAEL                </t>
  </si>
  <si>
    <t xml:space="preserve">TAVAREZ ARIAS                 </t>
  </si>
  <si>
    <t>031-0125002-9</t>
  </si>
  <si>
    <t xml:space="preserve">ENL. DISTRITAL-PEDRO GARCIA SANTIAGO    </t>
  </si>
  <si>
    <t>CRISTIAN ALBERTO ROSADO PAULINO</t>
  </si>
  <si>
    <t xml:space="preserve">CRISTIAN ALBERTO              </t>
  </si>
  <si>
    <t xml:space="preserve">ROSADO PAULINO                </t>
  </si>
  <si>
    <t>030-0004810-2</t>
  </si>
  <si>
    <t>CRISTY PATRICIA CRESPO POU</t>
  </si>
  <si>
    <t xml:space="preserve">CRISTY PATRICIA               </t>
  </si>
  <si>
    <t xml:space="preserve">CRESPO POU                    </t>
  </si>
  <si>
    <t>402-3356566-8</t>
  </si>
  <si>
    <t>ESTEBAN DE JESUS ALVAREZ ALVAREZ</t>
  </si>
  <si>
    <t xml:space="preserve">ESTEBAN DE JESUS              </t>
  </si>
  <si>
    <t xml:space="preserve">ALVAREZ ALVAREZ               </t>
  </si>
  <si>
    <t>094-0021022-6</t>
  </si>
  <si>
    <t xml:space="preserve">ENLACE-REGIONAL CIBAO NORTE             </t>
  </si>
  <si>
    <t>EUSTACIO PEREZ</t>
  </si>
  <si>
    <t xml:space="preserve">EUSTACIO                      </t>
  </si>
  <si>
    <t xml:space="preserve">PEREZ                         </t>
  </si>
  <si>
    <t>025-0014232-4</t>
  </si>
  <si>
    <t xml:space="preserve">ENL. MNCPL- LA ROMANA                   </t>
  </si>
  <si>
    <t>EUTASIO FERNANDEZ LUCIANO</t>
  </si>
  <si>
    <t xml:space="preserve">EUTASIO                       </t>
  </si>
  <si>
    <t xml:space="preserve">FERNANDEZ LUCIANO             </t>
  </si>
  <si>
    <t>073-0000168-7</t>
  </si>
  <si>
    <t xml:space="preserve">ENL. DISTRITAL- CAPOTILLO               </t>
  </si>
  <si>
    <t>FANNY NOEMI VALENZUELA DE OZUNA</t>
  </si>
  <si>
    <t xml:space="preserve">FANNY NOEMI                   </t>
  </si>
  <si>
    <t xml:space="preserve">VALENZUELA DE OZUNA           </t>
  </si>
  <si>
    <t>001-0703314-4</t>
  </si>
  <si>
    <t>FAUSTO JIMENEZ MENDOZA</t>
  </si>
  <si>
    <t xml:space="preserve">FAUSTO                        </t>
  </si>
  <si>
    <t xml:space="preserve">JIMENEZ MENDOZA               </t>
  </si>
  <si>
    <t>001-1192891-7</t>
  </si>
  <si>
    <t xml:space="preserve">ENL. MNCPL-YAMASA                       </t>
  </si>
  <si>
    <t>FELIX CORNIEL LOPEZ</t>
  </si>
  <si>
    <t xml:space="preserve">FELIX                         </t>
  </si>
  <si>
    <t xml:space="preserve">CORNIEL LOPEZ                 </t>
  </si>
  <si>
    <t>033-0013381-0</t>
  </si>
  <si>
    <t xml:space="preserve">ENL. DISTRITAL-EL MAIZAL                </t>
  </si>
  <si>
    <t>HILLARY ALBANY GARCIA MERCADO</t>
  </si>
  <si>
    <t xml:space="preserve">HILLARY ALBANY                </t>
  </si>
  <si>
    <t xml:space="preserve">GARCIA MERCADO                </t>
  </si>
  <si>
    <t>402-1092770-9</t>
  </si>
  <si>
    <t>JOSE ANDRES CORSINO TEJADA</t>
  </si>
  <si>
    <t xml:space="preserve">JOSE ANDRES                   </t>
  </si>
  <si>
    <t xml:space="preserve">CORSINO TEJADA                </t>
  </si>
  <si>
    <t>001-0979064-2</t>
  </si>
  <si>
    <t>JUAN ANTONIO ADAMES BAUTISTA</t>
  </si>
  <si>
    <t xml:space="preserve">JUAN ANTONIO                  </t>
  </si>
  <si>
    <t xml:space="preserve">ADAMES BAUTISTA               </t>
  </si>
  <si>
    <t>103-0002916-1</t>
  </si>
  <si>
    <t>LUIS TOMAS MENDEZ REYES</t>
  </si>
  <si>
    <t xml:space="preserve">LUIS TOMAS                    </t>
  </si>
  <si>
    <t xml:space="preserve">MENDEZ REYES                  </t>
  </si>
  <si>
    <t>041-0010642-8</t>
  </si>
  <si>
    <t xml:space="preserve">ENL. MNCPL-MONTECRISTI                  </t>
  </si>
  <si>
    <t>MARIA ELENA RODRIGUEZ INFANTE</t>
  </si>
  <si>
    <t xml:space="preserve">MARIA ELENA                   </t>
  </si>
  <si>
    <t xml:space="preserve">RODRIGUEZ INFANTE             </t>
  </si>
  <si>
    <t>031-0335142-9</t>
  </si>
  <si>
    <t xml:space="preserve">ENL. MNCPL- SAN JOSE DE LAS MATAS       </t>
  </si>
  <si>
    <t xml:space="preserve"> 3/07/2023</t>
  </si>
  <si>
    <t>MARIANA CHIRINGA CASTRO</t>
  </si>
  <si>
    <t xml:space="preserve">MARIANA                       </t>
  </si>
  <si>
    <t xml:space="preserve">CHIRINGA CASTRO               </t>
  </si>
  <si>
    <t>024-0006018-8</t>
  </si>
  <si>
    <t xml:space="preserve">ENL. MNCPL-LOS LLANOS                   </t>
  </si>
  <si>
    <t>MARTHA TERESA CRUZ PERALTA</t>
  </si>
  <si>
    <t xml:space="preserve">MARTHA TERESA                 </t>
  </si>
  <si>
    <t xml:space="preserve">CRUZ PERALTA                  </t>
  </si>
  <si>
    <t>402-2064145-6</t>
  </si>
  <si>
    <t>MELISSA DIAZ</t>
  </si>
  <si>
    <t xml:space="preserve">MELISSA                       </t>
  </si>
  <si>
    <t xml:space="preserve">DIAZ                          </t>
  </si>
  <si>
    <t>037-0121336-9</t>
  </si>
  <si>
    <t>MERENCIA MORENO ROSARIO</t>
  </si>
  <si>
    <t xml:space="preserve">MERENCIA                      </t>
  </si>
  <si>
    <t xml:space="preserve">MORENO ROSARIO                </t>
  </si>
  <si>
    <t>226-0002279-6</t>
  </si>
  <si>
    <t>NATIVIDAD DE JESUS ACOSTA CRESPO</t>
  </si>
  <si>
    <t xml:space="preserve">NATIVIDAD DE JESUS            </t>
  </si>
  <si>
    <t xml:space="preserve">ACOSTA CRESPO                 </t>
  </si>
  <si>
    <t>092-0006799-0</t>
  </si>
  <si>
    <t xml:space="preserve">ENL. MNCPL-LAGUNA SALADA                </t>
  </si>
  <si>
    <t>NELSON RAMON GARCIA HERNANDEZ</t>
  </si>
  <si>
    <t xml:space="preserve">NELSON RAMON                  </t>
  </si>
  <si>
    <t xml:space="preserve">GARCIA HERNANDEZ              </t>
  </si>
  <si>
    <t>028-0003316-5</t>
  </si>
  <si>
    <t xml:space="preserve">ENLACE DISTRITOS MUNICIPALES            </t>
  </si>
  <si>
    <t>OSCLIDES DEL CARMEN VALERIO UCETA</t>
  </si>
  <si>
    <t xml:space="preserve">OSCLIDES DEL CARMEN           </t>
  </si>
  <si>
    <t xml:space="preserve">VALERIO UCETA                 </t>
  </si>
  <si>
    <t>043-0000579-2</t>
  </si>
  <si>
    <t>PAMELA MARIA CRUZ VARGAS</t>
  </si>
  <si>
    <t xml:space="preserve">PAMELA MARIA                  </t>
  </si>
  <si>
    <t xml:space="preserve">CRUZ VARGAS                   </t>
  </si>
  <si>
    <t>402-2472347-4</t>
  </si>
  <si>
    <t xml:space="preserve">ENL. MNCPL- SANTIAGO                    </t>
  </si>
  <si>
    <t>PAOLA KARINA PICHARDO BAEZ</t>
  </si>
  <si>
    <t xml:space="preserve">PAOLA KARINA                  </t>
  </si>
  <si>
    <t xml:space="preserve">PICHARDO BAEZ                 </t>
  </si>
  <si>
    <t>033-0024119-1</t>
  </si>
  <si>
    <t xml:space="preserve">ENL. MNCPL. ESPERANZA                   </t>
  </si>
  <si>
    <t>RAMON DEL CARMEN TAPIA</t>
  </si>
  <si>
    <t xml:space="preserve">DEL CARMEN TAPIA              </t>
  </si>
  <si>
    <t>024-0020061-0</t>
  </si>
  <si>
    <t>RENATO ANTONIO PEREZ DI CARLO</t>
  </si>
  <si>
    <t xml:space="preserve">RENATO ANTONIO                </t>
  </si>
  <si>
    <t xml:space="preserve">PEREZ DI CARLO                </t>
  </si>
  <si>
    <t>001-1819927-2</t>
  </si>
  <si>
    <t xml:space="preserve"> 1/02/2024</t>
  </si>
  <si>
    <t>ROMALVIN CAROLINA ROJAS CORNIEL</t>
  </si>
  <si>
    <t xml:space="preserve">ROMALVIN CAROLINA             </t>
  </si>
  <si>
    <t xml:space="preserve">ROJAS CORNIEL                 </t>
  </si>
  <si>
    <t>031-0435309-3</t>
  </si>
  <si>
    <t xml:space="preserve">ENL. MNCPL.-LOS COCOS JACAGUA           </t>
  </si>
  <si>
    <t>SAMUEL MARTE BONILLA</t>
  </si>
  <si>
    <t xml:space="preserve">SAMUEL                        </t>
  </si>
  <si>
    <t xml:space="preserve">MARTE BONILLA                 </t>
  </si>
  <si>
    <t>023-0012850-7</t>
  </si>
  <si>
    <t xml:space="preserve">ENLACE PROVINCIAL                       </t>
  </si>
  <si>
    <t>TORIBIO MILANES VASQUEZ GUTIERREZ</t>
  </si>
  <si>
    <t xml:space="preserve">TORIBIO MILANES               </t>
  </si>
  <si>
    <t xml:space="preserve">VASQUEZ GUTIERREZ             </t>
  </si>
  <si>
    <t>092-0010733-3</t>
  </si>
  <si>
    <t xml:space="preserve">ENL. DISTRITAL-JAIBON                   </t>
  </si>
  <si>
    <t>WENDY YAJAIRA REYES COLUMNA</t>
  </si>
  <si>
    <t xml:space="preserve">WENDY YAJAIRA                 </t>
  </si>
  <si>
    <t xml:space="preserve">REYES COLUMNA                 </t>
  </si>
  <si>
    <t>008-0025398-1</t>
  </si>
  <si>
    <t xml:space="preserve">ENLACE MNCPL- STO. DOM. NORTE           </t>
  </si>
  <si>
    <t>WILLIAM FRANCISCO BUENO CRUZ</t>
  </si>
  <si>
    <t xml:space="preserve">WILLIAM FRANCISCO             </t>
  </si>
  <si>
    <t xml:space="preserve">BUENO CRUZ                    </t>
  </si>
  <si>
    <t>096-0004389-8</t>
  </si>
  <si>
    <t xml:space="preserve">ENL. MNCPL- VILLA BISONO                </t>
  </si>
  <si>
    <t>YAMIL ALI ROSARIO</t>
  </si>
  <si>
    <t xml:space="preserve">YAMIL                         </t>
  </si>
  <si>
    <t xml:space="preserve">ALI ROSARIO                   </t>
  </si>
  <si>
    <t>023-0043379-0</t>
  </si>
  <si>
    <t>YEFRY JOWENKIS MEDRANO MEDRANO</t>
  </si>
  <si>
    <t xml:space="preserve">YEFRY JOWENKIS                </t>
  </si>
  <si>
    <t xml:space="preserve">MEDRANO MEDRANO               </t>
  </si>
  <si>
    <t>402-4872630-5</t>
  </si>
  <si>
    <t xml:space="preserve"> 1/05/2025</t>
  </si>
  <si>
    <t>JOSE JOAQUIN JOGA ESTEVEZ</t>
  </si>
  <si>
    <t xml:space="preserve">JOSE JOAQUIN                  </t>
  </si>
  <si>
    <t xml:space="preserve">JOGA ESTEVEZ                  </t>
  </si>
  <si>
    <t>001-0112329-7</t>
  </si>
  <si>
    <t xml:space="preserve">10.3.1-DIV. DE ASES. SEG. CIUD. POLICIAS Y BOMB.                                </t>
  </si>
  <si>
    <t>MARIAH ANGELINE VALERA PEREZ</t>
  </si>
  <si>
    <t xml:space="preserve">MARIAH ANGELINE               </t>
  </si>
  <si>
    <t xml:space="preserve">VALERA PEREZ                  </t>
  </si>
  <si>
    <t>402-3016866-4</t>
  </si>
  <si>
    <t xml:space="preserve"> 1/11/2023</t>
  </si>
  <si>
    <t>DENIA A. DE LOS SANTOS ESQUEA</t>
  </si>
  <si>
    <t xml:space="preserve">DENIA A.                      </t>
  </si>
  <si>
    <t xml:space="preserve">DE LOS SANTOS ESQUEA          </t>
  </si>
  <si>
    <t>017-0000568-7</t>
  </si>
  <si>
    <t xml:space="preserve">10.3.2-SECCION DE GESTION AMBIENTAL                                             </t>
  </si>
  <si>
    <t>JHOENNY CARPIO CASTILLO</t>
  </si>
  <si>
    <t xml:space="preserve">JHOENNY                       </t>
  </si>
  <si>
    <t xml:space="preserve">CARPIO CASTILLO               </t>
  </si>
  <si>
    <t>028-0065121-4</t>
  </si>
  <si>
    <t>YOCASTA NOESI BATISTA</t>
  </si>
  <si>
    <t xml:space="preserve">YOCASTA                       </t>
  </si>
  <si>
    <t xml:space="preserve">NOESI BATISTA                 </t>
  </si>
  <si>
    <t>121-0004550-4</t>
  </si>
  <si>
    <t xml:space="preserve">SUB-ENCARGADO(A)                        </t>
  </si>
  <si>
    <t>EVELIN CECILIA DIAZ ENCARNACION</t>
  </si>
  <si>
    <t xml:space="preserve">EVELIN CECILIA                </t>
  </si>
  <si>
    <t xml:space="preserve">DIAZ ENCARNACION              </t>
  </si>
  <si>
    <t>223-0080324-8</t>
  </si>
  <si>
    <t xml:space="preserve">10.4-DPTO. DE PROG. ESP. PARA LOS GOB. LOC.                                     </t>
  </si>
  <si>
    <t xml:space="preserve">ASISTENTE TECNICO DE PLANTA             </t>
  </si>
  <si>
    <t>JUREILY ALTAGRACIA GARCIA PAULINO</t>
  </si>
  <si>
    <t xml:space="preserve">JUREILY ALTAGRACIA            </t>
  </si>
  <si>
    <t xml:space="preserve">GARCIA PAULINO                </t>
  </si>
  <si>
    <t>402-2620456-4</t>
  </si>
  <si>
    <t xml:space="preserve"> 1/05/2024</t>
  </si>
  <si>
    <t>RAFAEL AGUILERA MERCADO</t>
  </si>
  <si>
    <t xml:space="preserve">RAFAEL                        </t>
  </si>
  <si>
    <t xml:space="preserve">AGUILERA MERCADO              </t>
  </si>
  <si>
    <t>001-1129559-8</t>
  </si>
  <si>
    <t>VICTOR MILCIADES SOTO SANCHEZ</t>
  </si>
  <si>
    <t xml:space="preserve">VICTOR MILCIADES              </t>
  </si>
  <si>
    <t xml:space="preserve">SOTO SANCHEZ                  </t>
  </si>
  <si>
    <t>010-0018492-7</t>
  </si>
  <si>
    <t xml:space="preserve">COORD. PROG. CONST. CEM.                </t>
  </si>
  <si>
    <t>AMBAR ONALIZ MELO NIN</t>
  </si>
  <si>
    <t xml:space="preserve">AMBAR ONALIZ                  </t>
  </si>
  <si>
    <t xml:space="preserve">MELO NIN                      </t>
  </si>
  <si>
    <t>402-3583548-1</t>
  </si>
  <si>
    <t xml:space="preserve">10.5 -DPTO. ASIST. TEC. EN GEST. FINANCIERA MNCPL                               </t>
  </si>
  <si>
    <t xml:space="preserve">COORD. CONTROL INT. MNCPL-ENRIQUILLO    </t>
  </si>
  <si>
    <t>GILMARY CASTILLO BORROME</t>
  </si>
  <si>
    <t xml:space="preserve">GILMARY                       </t>
  </si>
  <si>
    <t xml:space="preserve">CASTILLO BORROME              </t>
  </si>
  <si>
    <t>402-2257791-4</t>
  </si>
  <si>
    <t xml:space="preserve">COORD. CONTROL INT. MNCPL-YUMA          </t>
  </si>
  <si>
    <t>JOELIKA JOANNY JAQUEZ POLO</t>
  </si>
  <si>
    <t xml:space="preserve">JOELIKA JOANNY                </t>
  </si>
  <si>
    <t xml:space="preserve">JAQUEZ POLO                   </t>
  </si>
  <si>
    <t>402-2544306-4</t>
  </si>
  <si>
    <t xml:space="preserve">COORD. CONTROL INT. MNCPL-CIBAO NORTE   </t>
  </si>
  <si>
    <t>LEANDRA MARIA CABRAL PEÑALO</t>
  </si>
  <si>
    <t xml:space="preserve">LEANDRA MARIA                 </t>
  </si>
  <si>
    <t xml:space="preserve">CABRAL PEÑALO                 </t>
  </si>
  <si>
    <t>034-0058381-5</t>
  </si>
  <si>
    <t>COORD. CONTROL INT. MNCPL-CIBAO NOROESTE</t>
  </si>
  <si>
    <t>LENNY VLADIMIR FERNANDEZ PICHARDO</t>
  </si>
  <si>
    <t xml:space="preserve">LENNY VLADIMIR                </t>
  </si>
  <si>
    <t xml:space="preserve">FERNANDEZ PICHARDO            </t>
  </si>
  <si>
    <t>047-0180338-1</t>
  </si>
  <si>
    <t xml:space="preserve">COORD. CONTROL INT. MNCPL-CIBAO SUR     </t>
  </si>
  <si>
    <t>MABEL AWILDA PEREZ VALERA</t>
  </si>
  <si>
    <t xml:space="preserve">MABEL AWILDA                  </t>
  </si>
  <si>
    <t xml:space="preserve">PEREZ VALERA                  </t>
  </si>
  <si>
    <t>402-2491877-7</t>
  </si>
  <si>
    <t>MANUEL RAHINER PEÑA GARCIA</t>
  </si>
  <si>
    <t xml:space="preserve">MANUEL RAHINER                </t>
  </si>
  <si>
    <t xml:space="preserve">PEÑA GARCIA                   </t>
  </si>
  <si>
    <t>224-0004649-0</t>
  </si>
  <si>
    <t xml:space="preserve">COORD. CONTROL INT. MNCPL-VALDESIA      </t>
  </si>
  <si>
    <t>RAQUEL DIAZ CONFIDAN</t>
  </si>
  <si>
    <t xml:space="preserve">RAQUEL                        </t>
  </si>
  <si>
    <t xml:space="preserve">DIAZ CONFIDAN                 </t>
  </si>
  <si>
    <t>402-1541047-9</t>
  </si>
  <si>
    <t xml:space="preserve">COORD. CONTROL INT. MNCPL-HIGUAMO       </t>
  </si>
  <si>
    <t>ROBIN GALVA SANTANA</t>
  </si>
  <si>
    <t xml:space="preserve">ROBIN                         </t>
  </si>
  <si>
    <t xml:space="preserve">GALVA SANTANA                 </t>
  </si>
  <si>
    <t>012-0125735-7</t>
  </si>
  <si>
    <t xml:space="preserve">COORD. CONTROL INT. MNCPL-EL VALLE      </t>
  </si>
  <si>
    <t>WENDY SEVERINO FRIAS</t>
  </si>
  <si>
    <t xml:space="preserve">WENDY                         </t>
  </si>
  <si>
    <t xml:space="preserve">SEVERINO FRIAS                </t>
  </si>
  <si>
    <t>059-0017406-0</t>
  </si>
  <si>
    <t>COORD. CONTROL INT. MNCPL-CIBAO NORDESTE</t>
  </si>
  <si>
    <t>WILKAYRA LUNA AMADOR</t>
  </si>
  <si>
    <t xml:space="preserve">WILKAYRA                      </t>
  </si>
  <si>
    <t xml:space="preserve">LUNA AMADOR                   </t>
  </si>
  <si>
    <t>012-0120165-2</t>
  </si>
  <si>
    <t>MAXIMO JOEL SANTANA CABRAL</t>
  </si>
  <si>
    <t xml:space="preserve">MAXIMO JOEL                   </t>
  </si>
  <si>
    <t xml:space="preserve">SANTANA CABRAL                </t>
  </si>
  <si>
    <t>001-1661601-2</t>
  </si>
  <si>
    <t xml:space="preserve">11.1-SECCION ADM. DEL SERVICIO TIC                                              </t>
  </si>
  <si>
    <t>ANNETTY MIOZOTTY FELIZ FELIZ</t>
  </si>
  <si>
    <t xml:space="preserve">ANNETTY MIOZOTTY              </t>
  </si>
  <si>
    <t xml:space="preserve">FELIZ FELIZ                   </t>
  </si>
  <si>
    <t>019-0016293-2</t>
  </si>
  <si>
    <t xml:space="preserve">11.2-SECCION OPERACIONES TIC                                                    </t>
  </si>
  <si>
    <t xml:space="preserve"> ROMEL BENJAMIN ESTEVEZ RODRIGUEZ</t>
  </si>
  <si>
    <t xml:space="preserve"> ROMEL BENJAMIN               </t>
  </si>
  <si>
    <t xml:space="preserve">ESTEVEZ RODRIGUEZ             </t>
  </si>
  <si>
    <t>001-1737536-0</t>
  </si>
  <si>
    <t xml:space="preserve">11-DIRECCION TEC. DE LA INF. Y COM                                              </t>
  </si>
  <si>
    <t>ISAIAS EMILIO TORIBIO GARDEN</t>
  </si>
  <si>
    <t xml:space="preserve">ISAIAS EMILIO                 </t>
  </si>
  <si>
    <t xml:space="preserve">TORIBIO GARDEN                </t>
  </si>
  <si>
    <t>001-0169630-0</t>
  </si>
  <si>
    <t xml:space="preserve">SUB-DIRECTOR(A)                         </t>
  </si>
  <si>
    <t>MASSIEL YANNA HENRIQUEZ MEJIA</t>
  </si>
  <si>
    <t xml:space="preserve">MASSIEL YANNA                 </t>
  </si>
  <si>
    <t xml:space="preserve">HENRIQUEZ MEJIA               </t>
  </si>
  <si>
    <t>152-0000958-5</t>
  </si>
  <si>
    <t>ROBERT ALSINA HERNANDEZ</t>
  </si>
  <si>
    <t xml:space="preserve">ROBERT                        </t>
  </si>
  <si>
    <t xml:space="preserve">ALSINA HERNANDEZ              </t>
  </si>
  <si>
    <t>001-1777570-0</t>
  </si>
  <si>
    <t>EUSEBIA COMAS LEBRON</t>
  </si>
  <si>
    <t xml:space="preserve">EUSEBIA                       </t>
  </si>
  <si>
    <t xml:space="preserve">COMAS LEBRON                  </t>
  </si>
  <si>
    <t>017-0021718-3</t>
  </si>
  <si>
    <t xml:space="preserve">12.1-SUB-SEC. ADM. Y FINANCIERA                                                 </t>
  </si>
  <si>
    <t>JOSE ALBERTO HERNANDEZ TAPIA</t>
  </si>
  <si>
    <t xml:space="preserve">HERNANDEZ TAPIA               </t>
  </si>
  <si>
    <t>001-0195558-1</t>
  </si>
  <si>
    <t xml:space="preserve">MENSAJERO INTERNO                       </t>
  </si>
  <si>
    <t>JUANA EVANGELISTA SANTANA DE CABRERA</t>
  </si>
  <si>
    <t xml:space="preserve">JUANA EVANGELISTA             </t>
  </si>
  <si>
    <t xml:space="preserve">SANTANA DE CABRERA            </t>
  </si>
  <si>
    <t>031-0244552-9</t>
  </si>
  <si>
    <t>LOURDES EULALIA ALT. MIRABAL GARCIA</t>
  </si>
  <si>
    <t xml:space="preserve">LOURDES EULALIA ALT.          </t>
  </si>
  <si>
    <t xml:space="preserve">MIRABAL GARCIA                </t>
  </si>
  <si>
    <t>001-0333313-4</t>
  </si>
  <si>
    <t>MERCEDES MASSIEL MARQUEZ GUERRERO</t>
  </si>
  <si>
    <t xml:space="preserve">MERCEDES MASSIEL              </t>
  </si>
  <si>
    <t xml:space="preserve">MARQUEZ GUERRERO              </t>
  </si>
  <si>
    <t>003-0101383-5</t>
  </si>
  <si>
    <t>SOLEDAD EVANGELISTA ROBLES DE ABREU</t>
  </si>
  <si>
    <t xml:space="preserve">SOLEDAD EVANGELISTA           </t>
  </si>
  <si>
    <t xml:space="preserve">ROBLES DE ABREU               </t>
  </si>
  <si>
    <t>001-1533594-5</t>
  </si>
  <si>
    <t>SORIVEL CASTELLY BAUTISTA</t>
  </si>
  <si>
    <t xml:space="preserve">SORIVEL                       </t>
  </si>
  <si>
    <t xml:space="preserve">CASTELLY BAUTISTA             </t>
  </si>
  <si>
    <t>001-1440312-4</t>
  </si>
  <si>
    <t xml:space="preserve"> CLARISSA DE LEON</t>
  </si>
  <si>
    <t xml:space="preserve"> CLARISSA                     </t>
  </si>
  <si>
    <t xml:space="preserve">DE LEON                       </t>
  </si>
  <si>
    <t>002-0122973-9</t>
  </si>
  <si>
    <t xml:space="preserve">13-DIRECCION FINANCIERA                                                         </t>
  </si>
  <si>
    <t>ANA RITA RIVAS ACOSTA</t>
  </si>
  <si>
    <t xml:space="preserve">ANA RITA                      </t>
  </si>
  <si>
    <t xml:space="preserve">RIVAS ACOSTA                  </t>
  </si>
  <si>
    <t>001-0468729-8</t>
  </si>
  <si>
    <t>DELIA JULISSA MELO MATOS</t>
  </si>
  <si>
    <t xml:space="preserve">DELIA JULISSA                 </t>
  </si>
  <si>
    <t xml:space="preserve">MELO MATOS                    </t>
  </si>
  <si>
    <t>001-1654312-5</t>
  </si>
  <si>
    <t>YOCESAR DE JESUS DEL ROSARIO ADRIAN</t>
  </si>
  <si>
    <t xml:space="preserve">YOCESAR DE JESUS              </t>
  </si>
  <si>
    <t xml:space="preserve">DEL ROSARIO ADRIAN            </t>
  </si>
  <si>
    <t>402-2304298-3</t>
  </si>
  <si>
    <t>ARISLEYDA HEREDIA SANCHEZ</t>
  </si>
  <si>
    <t xml:space="preserve">ARISLEYDA                     </t>
  </si>
  <si>
    <t xml:space="preserve">HEREDIA SANCHEZ               </t>
  </si>
  <si>
    <t>014-0001428-6</t>
  </si>
  <si>
    <t xml:space="preserve">13.1-DEPARTAMENTO DE CONTABILIDAD                                               </t>
  </si>
  <si>
    <t>FRANCISCA VICTORIA BRITO BURGOS</t>
  </si>
  <si>
    <t xml:space="preserve">FRANCISCA VICTORIA            </t>
  </si>
  <si>
    <t xml:space="preserve">BRITO BURGOS                  </t>
  </si>
  <si>
    <t>055-0018472-5</t>
  </si>
  <si>
    <t>GAUDIS ESPERANZA MONTAS SANTANA</t>
  </si>
  <si>
    <t xml:space="preserve">GAUDIS ESPERANZA              </t>
  </si>
  <si>
    <t xml:space="preserve">MONTAS SANTANA                </t>
  </si>
  <si>
    <t>001-1381908-0</t>
  </si>
  <si>
    <t xml:space="preserve">ENC. CONC. BANCARIAS                    </t>
  </si>
  <si>
    <t>SULEIKA EVARISTA RUIZ CUEVAS</t>
  </si>
  <si>
    <t xml:space="preserve">SULEIKA EVARISTA              </t>
  </si>
  <si>
    <t xml:space="preserve">RUIZ CUEVAS                   </t>
  </si>
  <si>
    <t>019-0004444-5</t>
  </si>
  <si>
    <t xml:space="preserve"> INGRID ISABEL ESTEVEZ MEJIA</t>
  </si>
  <si>
    <t xml:space="preserve"> INGRID ISABEL                </t>
  </si>
  <si>
    <t xml:space="preserve">ESTEVEZ MEJIA                 </t>
  </si>
  <si>
    <t>047-0134457-6</t>
  </si>
  <si>
    <t xml:space="preserve">13.2-DEPARTAMENTO DE TESORERIA                                                  </t>
  </si>
  <si>
    <t>GRISELY ANYELINA LIRIANO PEREZ</t>
  </si>
  <si>
    <t xml:space="preserve">GRISELY ANYELINA              </t>
  </si>
  <si>
    <t xml:space="preserve">LIRIANO PEREZ                 </t>
  </si>
  <si>
    <t>031-0484211-1</t>
  </si>
  <si>
    <t>HELAINE FIORDALIZA GOMEZ ABREU</t>
  </si>
  <si>
    <t xml:space="preserve">HELAINE FIORDALIZA            </t>
  </si>
  <si>
    <t xml:space="preserve">GOMEZ ABREU                   </t>
  </si>
  <si>
    <t>402-2248213-1</t>
  </si>
  <si>
    <t>LUZ MARIA HEREDIA HEREDIA</t>
  </si>
  <si>
    <t xml:space="preserve">LUZ MARIA                     </t>
  </si>
  <si>
    <t xml:space="preserve">HEREDIA HEREDIA               </t>
  </si>
  <si>
    <t>005-0026509-5</t>
  </si>
  <si>
    <t>DOMINGO JOSE BELLO DE LA PAZ</t>
  </si>
  <si>
    <t xml:space="preserve">DOMINGO JOSE                  </t>
  </si>
  <si>
    <t xml:space="preserve">BELLO DE LA PAZ               </t>
  </si>
  <si>
    <t>020-0013598-4</t>
  </si>
  <si>
    <t xml:space="preserve">13.3-SECCION DE ACTIVO FIJO                                                     </t>
  </si>
  <si>
    <t>MIRIAN  AUILDA GUERRERO</t>
  </si>
  <si>
    <t xml:space="preserve">MIRIAN  AUILDA                </t>
  </si>
  <si>
    <t xml:space="preserve">GUERRERO                      </t>
  </si>
  <si>
    <t>085-0009058-7</t>
  </si>
  <si>
    <t>NICOLAZA ARGENTINA FELIZ FAMILIA</t>
  </si>
  <si>
    <t xml:space="preserve">NICOLAZA ARGENTINA            </t>
  </si>
  <si>
    <t xml:space="preserve">FELIZ FAMILIA                 </t>
  </si>
  <si>
    <t>003-0075959-4</t>
  </si>
  <si>
    <t>SOBEIDA TAVAREZ CABRERA</t>
  </si>
  <si>
    <t xml:space="preserve">SOBEIDA                       </t>
  </si>
  <si>
    <t xml:space="preserve">TAVAREZ CABRERA               </t>
  </si>
  <si>
    <t>001-1323637-6</t>
  </si>
  <si>
    <t xml:space="preserve">AUXILIAR                                </t>
  </si>
  <si>
    <t xml:space="preserve"> DANIEL UREÑA MITCHEL</t>
  </si>
  <si>
    <t xml:space="preserve"> DANIEL                       </t>
  </si>
  <si>
    <t xml:space="preserve">UREÑA MITCHEL                 </t>
  </si>
  <si>
    <t>121-0003941-6</t>
  </si>
  <si>
    <t xml:space="preserve">13.4-DIVISION DE PRESUPUESTO                                                    </t>
  </si>
  <si>
    <t>JOSE AMAURYS RAMIREZ MENDEZ</t>
  </si>
  <si>
    <t xml:space="preserve">JOSE AMAURYS                  </t>
  </si>
  <si>
    <t xml:space="preserve">RAMIREZ MENDEZ                </t>
  </si>
  <si>
    <t>076-0001403-4</t>
  </si>
  <si>
    <t xml:space="preserve">ANALISTA DE PRESUPUESTO                 </t>
  </si>
  <si>
    <t>ALBANIA LUNA MARCELINO</t>
  </si>
  <si>
    <t xml:space="preserve">ALBANIA                       </t>
  </si>
  <si>
    <t xml:space="preserve">LUNA MARCELINO                </t>
  </si>
  <si>
    <t>031-0030436-3</t>
  </si>
  <si>
    <t xml:space="preserve">14-DIRECCION ADMINISTRATIVA                                                     </t>
  </si>
  <si>
    <t>ANTONY GENARO RODRIGUEZ GERMOSEN</t>
  </si>
  <si>
    <t xml:space="preserve">ANTONY GENARO                 </t>
  </si>
  <si>
    <t xml:space="preserve">RODRIGUEZ GERMOSEN            </t>
  </si>
  <si>
    <t>031-0490696-5</t>
  </si>
  <si>
    <t>CARMEN DAHIANA GOMEZ TURBI</t>
  </si>
  <si>
    <t xml:space="preserve">CARMEN DAHIANA                </t>
  </si>
  <si>
    <t xml:space="preserve">GOMEZ TURBI                   </t>
  </si>
  <si>
    <t>224-0019651-9</t>
  </si>
  <si>
    <t>JANIL AMANCIA BATISTA BATISTA</t>
  </si>
  <si>
    <t xml:space="preserve">JANIL AMANCIA                 </t>
  </si>
  <si>
    <t>224-0068947-1</t>
  </si>
  <si>
    <t xml:space="preserve">CONTADOR(A)                             </t>
  </si>
  <si>
    <t>JOHANA SOLEYDY NUÑEZ CASTILLO</t>
  </si>
  <si>
    <t xml:space="preserve">JOHANA SOLEYDY                </t>
  </si>
  <si>
    <t xml:space="preserve">NUÑEZ CASTILLO                </t>
  </si>
  <si>
    <t>402-2214007-7</t>
  </si>
  <si>
    <t>JORMARY CATHERINE SENCION JIMENEZ</t>
  </si>
  <si>
    <t xml:space="preserve">JORMARY CATHERINE             </t>
  </si>
  <si>
    <t xml:space="preserve">SENCION JIMENEZ               </t>
  </si>
  <si>
    <t>402-2505717-9</t>
  </si>
  <si>
    <t>ROSA ELENA GARCIA MEDINA</t>
  </si>
  <si>
    <t xml:space="preserve">ROSA ELENA                    </t>
  </si>
  <si>
    <t xml:space="preserve">GARCIA MEDINA                 </t>
  </si>
  <si>
    <t>001-0037003-0</t>
  </si>
  <si>
    <t>SANDY LINLEY CATANO DEL ROSARIO</t>
  </si>
  <si>
    <t xml:space="preserve">SANDY LINLEY                  </t>
  </si>
  <si>
    <t xml:space="preserve">CATANO DEL ROSARIO            </t>
  </si>
  <si>
    <t>001-0259879-4</t>
  </si>
  <si>
    <t>JUAN DE MATA DOMINGUEZ ALVAREZ</t>
  </si>
  <si>
    <t xml:space="preserve">JUAN DE MATA                  </t>
  </si>
  <si>
    <t xml:space="preserve">DOMINGUEZ ALVAREZ             </t>
  </si>
  <si>
    <t>031-0265083-9</t>
  </si>
  <si>
    <t xml:space="preserve">14.1-DPTO. DE SEGURIDAD                                                         </t>
  </si>
  <si>
    <t xml:space="preserve">SEGURIDAD                               </t>
  </si>
  <si>
    <t>NARCISO YSIDRO HERNANDEZ DISLA</t>
  </si>
  <si>
    <t xml:space="preserve">NARCISO YSIDRO                </t>
  </si>
  <si>
    <t xml:space="preserve">HERNANDEZ DISLA               </t>
  </si>
  <si>
    <t>402-2363851-7</t>
  </si>
  <si>
    <t>AGUSTIN PEGUERO ARIAS</t>
  </si>
  <si>
    <t xml:space="preserve">AGUSTIN                       </t>
  </si>
  <si>
    <t xml:space="preserve">PEGUERO ARIAS                 </t>
  </si>
  <si>
    <t>083-0001017-3</t>
  </si>
  <si>
    <t xml:space="preserve">14.2-DPTO. SERVICIOS GENERALES                                                  </t>
  </si>
  <si>
    <t xml:space="preserve">JARDINERO                               </t>
  </si>
  <si>
    <t>AMPARO MONTERO</t>
  </si>
  <si>
    <t xml:space="preserve">AMPARO                        </t>
  </si>
  <si>
    <t>001-0310571-4</t>
  </si>
  <si>
    <t xml:space="preserve">CONSERJE                                </t>
  </si>
  <si>
    <t>ANA MARIA ACOSTA</t>
  </si>
  <si>
    <t xml:space="preserve">ANA MARIA                     </t>
  </si>
  <si>
    <t xml:space="preserve">ACOSTA                        </t>
  </si>
  <si>
    <t>001-1709923-4</t>
  </si>
  <si>
    <t>ANGELA SORIANO CABRERA</t>
  </si>
  <si>
    <t xml:space="preserve">ANGELA                        </t>
  </si>
  <si>
    <t xml:space="preserve">SORIANO CABRERA               </t>
  </si>
  <si>
    <t>402-4221294-8</t>
  </si>
  <si>
    <t>ARISLEIDA REYNOSO HERASME</t>
  </si>
  <si>
    <t xml:space="preserve">ARISLEIDA                     </t>
  </si>
  <si>
    <t xml:space="preserve">REYNOSO HERASME               </t>
  </si>
  <si>
    <t>224-0055508-6</t>
  </si>
  <si>
    <t>ARSENIO SEPULVEDA VALLEJO</t>
  </si>
  <si>
    <t xml:space="preserve">ARSENIO                       </t>
  </si>
  <si>
    <t xml:space="preserve">SEPULVEDA VALLEJO             </t>
  </si>
  <si>
    <t>001-0829758-1</t>
  </si>
  <si>
    <t xml:space="preserve">AYUDANTE DE MANTENIMIENTO               </t>
  </si>
  <si>
    <t>BEATRIZ MARGARITA CARABALLO DE UREÑA</t>
  </si>
  <si>
    <t xml:space="preserve">BEATRIZ MARGARITA             </t>
  </si>
  <si>
    <t xml:space="preserve">CARABALLO DE UREÑA            </t>
  </si>
  <si>
    <t>095-0002005-3</t>
  </si>
  <si>
    <t>BERNALISIS YECENIS RAMIREZ BAEZ</t>
  </si>
  <si>
    <t xml:space="preserve">BERNALISIS YECENIS            </t>
  </si>
  <si>
    <t xml:space="preserve">RAMIREZ BAEZ                  </t>
  </si>
  <si>
    <t>010-0079727-2</t>
  </si>
  <si>
    <t>CANDIDA CUEVAS GERARDO</t>
  </si>
  <si>
    <t xml:space="preserve">CANDIDA                       </t>
  </si>
  <si>
    <t xml:space="preserve">CUEVAS GERARDO                </t>
  </si>
  <si>
    <t>223-0041884-9</t>
  </si>
  <si>
    <t>CARMEN ALTAGRACIA SUERO DE PEREZ</t>
  </si>
  <si>
    <t xml:space="preserve">CARMEN ALTAGRACIA             </t>
  </si>
  <si>
    <t xml:space="preserve">SUERO DE PEREZ                </t>
  </si>
  <si>
    <t>096-0010938-4</t>
  </si>
  <si>
    <t>CAYETANA CROUSSET PAREDES</t>
  </si>
  <si>
    <t xml:space="preserve">CAYETANA                      </t>
  </si>
  <si>
    <t xml:space="preserve">CROUSSET PAREDES              </t>
  </si>
  <si>
    <t>001-1157227-7</t>
  </si>
  <si>
    <t>CHARLIS ROSARIO SUAREZ</t>
  </si>
  <si>
    <t xml:space="preserve">CHARLIS                       </t>
  </si>
  <si>
    <t xml:space="preserve">ROSARIO SUAREZ                </t>
  </si>
  <si>
    <t>001-0948895-7</t>
  </si>
  <si>
    <t xml:space="preserve">PLOMERO                                 </t>
  </si>
  <si>
    <t>DOMINGO ANTONIO CUEVAS GONZALEZ</t>
  </si>
  <si>
    <t xml:space="preserve">DOMINGO ANTONIO               </t>
  </si>
  <si>
    <t xml:space="preserve">CUEVAS GONZALEZ               </t>
  </si>
  <si>
    <t>001-0304391-5</t>
  </si>
  <si>
    <t>EDUARDO ANTONIO TINEO VENTURA</t>
  </si>
  <si>
    <t xml:space="preserve">EDUARDO ANTONIO               </t>
  </si>
  <si>
    <t xml:space="preserve">TINEO VENTURA                 </t>
  </si>
  <si>
    <t>001-0267773-9</t>
  </si>
  <si>
    <t>EDVELIN. FAMILIA PEREZ</t>
  </si>
  <si>
    <t xml:space="preserve">EDVELIN.                      </t>
  </si>
  <si>
    <t xml:space="preserve">FAMILIA PEREZ                 </t>
  </si>
  <si>
    <t>068-0030340-3</t>
  </si>
  <si>
    <t>ELISAUL ARTURO TINEO ORTIZ</t>
  </si>
  <si>
    <t xml:space="preserve">ELISAUL ARTURO                </t>
  </si>
  <si>
    <t xml:space="preserve">TINEO ORTIZ                   </t>
  </si>
  <si>
    <t>402-2064925-1</t>
  </si>
  <si>
    <t>ESTHER SANCHEZ DE OLEO</t>
  </si>
  <si>
    <t xml:space="preserve">ESTHER                        </t>
  </si>
  <si>
    <t xml:space="preserve">SANCHEZ DE OLEO               </t>
  </si>
  <si>
    <t>014-0011136-3</t>
  </si>
  <si>
    <t>EUSTAQUIA MERCEDES GOMEZ MENDEZ</t>
  </si>
  <si>
    <t xml:space="preserve">EUSTAQUIA MERCEDES            </t>
  </si>
  <si>
    <t xml:space="preserve">GOMEZ MENDEZ                  </t>
  </si>
  <si>
    <t>001-0308220-2</t>
  </si>
  <si>
    <t>FELIZ ANTONIO SUERO</t>
  </si>
  <si>
    <t xml:space="preserve">ANTONIO SUERO                 </t>
  </si>
  <si>
    <t>094-0004478-1</t>
  </si>
  <si>
    <t>GERMANIA RODRIGUEZ RODRIGUEZ</t>
  </si>
  <si>
    <t xml:space="preserve">GERMANIA                      </t>
  </si>
  <si>
    <t xml:space="preserve">RODRIGUEZ RODRIGUEZ           </t>
  </si>
  <si>
    <t>002-0124105-6</t>
  </si>
  <si>
    <t>GISELA MERCEDES DIAZ</t>
  </si>
  <si>
    <t xml:space="preserve">GISELA MERCEDES               </t>
  </si>
  <si>
    <t>001-0786416-7</t>
  </si>
  <si>
    <t>HENRY SANCHEZ MATEO</t>
  </si>
  <si>
    <t xml:space="preserve">HENRY                         </t>
  </si>
  <si>
    <t xml:space="preserve">SANCHEZ MATEO                 </t>
  </si>
  <si>
    <t>001-1335281-9</t>
  </si>
  <si>
    <t>IBELICE TEJADA DE AYALA</t>
  </si>
  <si>
    <t xml:space="preserve">IBELICE                       </t>
  </si>
  <si>
    <t xml:space="preserve">TEJADA DE AYALA               </t>
  </si>
  <si>
    <t>001-0547587-5</t>
  </si>
  <si>
    <t>ILUMINADA RINCON DE LA CRUZ</t>
  </si>
  <si>
    <t xml:space="preserve">ILUMINADA                     </t>
  </si>
  <si>
    <t xml:space="preserve">RINCON DE LA CRUZ             </t>
  </si>
  <si>
    <t>223-0127516-4</t>
  </si>
  <si>
    <t>JONATTAN RUBEN MARMOLEJOS DIAZ</t>
  </si>
  <si>
    <t xml:space="preserve">JONATTAN RUBEN                </t>
  </si>
  <si>
    <t xml:space="preserve">MARMOLEJOS DIAZ               </t>
  </si>
  <si>
    <t>001-1740663-7</t>
  </si>
  <si>
    <t xml:space="preserve">ELECTRICISTA                            </t>
  </si>
  <si>
    <t>JOVANNY UREÑA SANTOS</t>
  </si>
  <si>
    <t xml:space="preserve">JOVANNY                       </t>
  </si>
  <si>
    <t xml:space="preserve">UREÑA SANTOS                  </t>
  </si>
  <si>
    <t>001-1510252-7</t>
  </si>
  <si>
    <t>JUAN BAUTISTA CABA FRIAS</t>
  </si>
  <si>
    <t xml:space="preserve">CABA FRIAS                    </t>
  </si>
  <si>
    <t>001-1157013-1</t>
  </si>
  <si>
    <t>JUAN CABRERA DE LA CRUZ</t>
  </si>
  <si>
    <t xml:space="preserve">CABRERA DE LA CRUZ            </t>
  </si>
  <si>
    <t>001-0039457-6</t>
  </si>
  <si>
    <t>KATHERINE YANIRA PIMENTEL CHALAS</t>
  </si>
  <si>
    <t xml:space="preserve">KATHERINE YANIRA              </t>
  </si>
  <si>
    <t xml:space="preserve">PIMENTEL CHALAS               </t>
  </si>
  <si>
    <t>402-3470986-9</t>
  </si>
  <si>
    <t>KEILY DE LOS SANTOS AQUINO</t>
  </si>
  <si>
    <t xml:space="preserve">KEILY                         </t>
  </si>
  <si>
    <t xml:space="preserve">DE LOS SANTOS AQUINO          </t>
  </si>
  <si>
    <t>001-1798052-4</t>
  </si>
  <si>
    <t>KENSON CHAU MARTE</t>
  </si>
  <si>
    <t xml:space="preserve">KENSON                        </t>
  </si>
  <si>
    <t xml:space="preserve">CHAU MARTE                    </t>
  </si>
  <si>
    <t>001-0848783-6</t>
  </si>
  <si>
    <t>LUIS EMILIO MATOS PEÑA</t>
  </si>
  <si>
    <t xml:space="preserve">MATOS PEÑA                    </t>
  </si>
  <si>
    <t>076-0019107-1</t>
  </si>
  <si>
    <t xml:space="preserve">VIGILANTE                               </t>
  </si>
  <si>
    <t>MARCIA PERALTA</t>
  </si>
  <si>
    <t xml:space="preserve">MARCIA                        </t>
  </si>
  <si>
    <t xml:space="preserve">PERALTA                       </t>
  </si>
  <si>
    <t>001-1482346-1</t>
  </si>
  <si>
    <t>MARTIRES MAÑON ROSARIO</t>
  </si>
  <si>
    <t xml:space="preserve">MARTIRES                      </t>
  </si>
  <si>
    <t xml:space="preserve">MAÑON ROSARIO                 </t>
  </si>
  <si>
    <t>001-1279486-2</t>
  </si>
  <si>
    <t>MILKENIA PENA PLATA</t>
  </si>
  <si>
    <t xml:space="preserve">MILKENIA                      </t>
  </si>
  <si>
    <t xml:space="preserve">PENA PLATA                    </t>
  </si>
  <si>
    <t>020-0016194-9</t>
  </si>
  <si>
    <t>MIRTHA PEREZ RIVERA</t>
  </si>
  <si>
    <t xml:space="preserve">MIRTHA                        </t>
  </si>
  <si>
    <t xml:space="preserve">PEREZ RIVERA                  </t>
  </si>
  <si>
    <t>001-1413783-9</t>
  </si>
  <si>
    <t>MORELIA SANCHEZ DE OLEO</t>
  </si>
  <si>
    <t xml:space="preserve">MORELIA                       </t>
  </si>
  <si>
    <t>402-1817433-8</t>
  </si>
  <si>
    <t>NAYELY ACOSTA ALVARADO</t>
  </si>
  <si>
    <t xml:space="preserve">NAYELY                        </t>
  </si>
  <si>
    <t xml:space="preserve">ACOSTA ALVARADO               </t>
  </si>
  <si>
    <t>060-0020922-8</t>
  </si>
  <si>
    <t>NORBERTO RICARDO RUBIO MEJIA</t>
  </si>
  <si>
    <t xml:space="preserve">NORBERTO RICARDO              </t>
  </si>
  <si>
    <t xml:space="preserve">RUBIO MEJIA                   </t>
  </si>
  <si>
    <t>402-0083346-1</t>
  </si>
  <si>
    <t xml:space="preserve">SUPERVISOR DE MANTENIMIENTO             </t>
  </si>
  <si>
    <t xml:space="preserve">          </t>
  </si>
  <si>
    <t>RAMONA RAMIREZ MONTERO</t>
  </si>
  <si>
    <t xml:space="preserve">RAMONA                        </t>
  </si>
  <si>
    <t xml:space="preserve">RAMIREZ MONTERO               </t>
  </si>
  <si>
    <t>108-0005201-0</t>
  </si>
  <si>
    <t>REINA YOSELIN DIAZ SENA</t>
  </si>
  <si>
    <t xml:space="preserve">REINA YOSELIN                 </t>
  </si>
  <si>
    <t xml:space="preserve">DIAZ SENA                     </t>
  </si>
  <si>
    <t>022-0017938-6</t>
  </si>
  <si>
    <t>ROBERTO ANTIGUA RAMOS</t>
  </si>
  <si>
    <t xml:space="preserve">ROBERTO                       </t>
  </si>
  <si>
    <t xml:space="preserve">ANTIGUA RAMOS                 </t>
  </si>
  <si>
    <t>058-0000465-6</t>
  </si>
  <si>
    <t>SANTA FAUSTA PAREDES HERNANDEZ</t>
  </si>
  <si>
    <t xml:space="preserve">SANTA FAUSTA                  </t>
  </si>
  <si>
    <t xml:space="preserve">PAREDES HERNANDEZ             </t>
  </si>
  <si>
    <t>068-0054294-3</t>
  </si>
  <si>
    <t>SIXTO EDUARDO ROMERO</t>
  </si>
  <si>
    <t xml:space="preserve">SIXTO EDUARDO                 </t>
  </si>
  <si>
    <t xml:space="preserve">ROMERO                        </t>
  </si>
  <si>
    <t>001-0212232-2</t>
  </si>
  <si>
    <t xml:space="preserve">AUXILIAR REFRIGERACION                  </t>
  </si>
  <si>
    <t>VICTORIA MARTINEZ PORTORREAL</t>
  </si>
  <si>
    <t xml:space="preserve">VICTORIA                      </t>
  </si>
  <si>
    <t xml:space="preserve">MARTINEZ PORTORREAL           </t>
  </si>
  <si>
    <t>402-4218239-8</t>
  </si>
  <si>
    <t>VINICIO ANTONIO PONCE RODRIGUEZ</t>
  </si>
  <si>
    <t xml:space="preserve">VINICIO ANTONIO               </t>
  </si>
  <si>
    <t xml:space="preserve">PONCE RODRIGUEZ               </t>
  </si>
  <si>
    <t>059-0013289-4</t>
  </si>
  <si>
    <t xml:space="preserve">PINTOR                                  </t>
  </si>
  <si>
    <t>WILSON PEREZ LEBRON</t>
  </si>
  <si>
    <t xml:space="preserve">WILSON                        </t>
  </si>
  <si>
    <t xml:space="preserve">PEREZ LEBRON                  </t>
  </si>
  <si>
    <t>001-1305329-2</t>
  </si>
  <si>
    <t xml:space="preserve">MECANICO AUTOMOTRIZ                     </t>
  </si>
  <si>
    <t>YAHAIRA SUERO</t>
  </si>
  <si>
    <t xml:space="preserve">YAHAIRA                       </t>
  </si>
  <si>
    <t xml:space="preserve">SUERO                         </t>
  </si>
  <si>
    <t>001-1673796-6</t>
  </si>
  <si>
    <t>YULISSA CRUZ</t>
  </si>
  <si>
    <t xml:space="preserve">YULISSA                       </t>
  </si>
  <si>
    <t xml:space="preserve">CRUZ                          </t>
  </si>
  <si>
    <t>229-0017854-6</t>
  </si>
  <si>
    <t>NATIVO OZORIA</t>
  </si>
  <si>
    <t xml:space="preserve">NATIVO                        </t>
  </si>
  <si>
    <t xml:space="preserve">OZORIA                        </t>
  </si>
  <si>
    <t>008-0015258-9</t>
  </si>
  <si>
    <t xml:space="preserve">14.2.1-SECCION DE MAYORDOMIA                                                    </t>
  </si>
  <si>
    <t xml:space="preserve">SUPERVISOR(A) DE MAYORDOMIA             </t>
  </si>
  <si>
    <t xml:space="preserve"> JOSE ANTONIO JIMENEZ SANTOS</t>
  </si>
  <si>
    <t>001-1008314-4</t>
  </si>
  <si>
    <t xml:space="preserve">14.2.2-SECCION DE ALMACEN Y SUMINISTRO                                          </t>
  </si>
  <si>
    <t>ARCENIO GUZMAN CASADO</t>
  </si>
  <si>
    <t xml:space="preserve">ARCENIO                       </t>
  </si>
  <si>
    <t xml:space="preserve">GUZMAN CASADO                 </t>
  </si>
  <si>
    <t>225-0005462-6</t>
  </si>
  <si>
    <t xml:space="preserve">AUXILIAR DE ALMACEN Y SUMINISTRO        </t>
  </si>
  <si>
    <t>MARIBEL JIMENEZ MOLINA</t>
  </si>
  <si>
    <t xml:space="preserve">MARIBEL                       </t>
  </si>
  <si>
    <t xml:space="preserve">JIMENEZ MOLINA                </t>
  </si>
  <si>
    <t>001-1436501-8</t>
  </si>
  <si>
    <t>15/05/2023</t>
  </si>
  <si>
    <t>MARIO SANTANA MIESES</t>
  </si>
  <si>
    <t xml:space="preserve">MARIO                         </t>
  </si>
  <si>
    <t xml:space="preserve">SANTANA MIESES                </t>
  </si>
  <si>
    <t>402-2634409-7</t>
  </si>
  <si>
    <t>POLICARPIO RONDON ESTEVEZ</t>
  </si>
  <si>
    <t xml:space="preserve">POLICARPIO                    </t>
  </si>
  <si>
    <t xml:space="preserve">RONDON ESTEVEZ                </t>
  </si>
  <si>
    <t>001-1368189-4</t>
  </si>
  <si>
    <t>WILSON SANTANA SANTOS</t>
  </si>
  <si>
    <t xml:space="preserve">SANTANA SANTOS                </t>
  </si>
  <si>
    <t>001-1539277-1</t>
  </si>
  <si>
    <t>YARISA RUFINO EUSTAQUIO</t>
  </si>
  <si>
    <t xml:space="preserve">YARISA                        </t>
  </si>
  <si>
    <t xml:space="preserve">RUFINO EUSTAQUIO              </t>
  </si>
  <si>
    <t>225-0079658-0</t>
  </si>
  <si>
    <t xml:space="preserve">ALMACENISTA                             </t>
  </si>
  <si>
    <t>ANDRES ALEJANDRO PUJOLS POPOTEUR</t>
  </si>
  <si>
    <t xml:space="preserve">ANDRES ALEJANDRO              </t>
  </si>
  <si>
    <t xml:space="preserve">PUJOLS POPOTEUR               </t>
  </si>
  <si>
    <t>402-2916308-0</t>
  </si>
  <si>
    <t xml:space="preserve">14.2.3-SECCION DE ARCHIVO Y CORRESP.                                            </t>
  </si>
  <si>
    <t xml:space="preserve"> 3/02/2025</t>
  </si>
  <si>
    <t>CESAR EMILIO VALENZUELA SALADO</t>
  </si>
  <si>
    <t xml:space="preserve">CESAR EMILIO                  </t>
  </si>
  <si>
    <t xml:space="preserve">VALENZUELA SALADO             </t>
  </si>
  <si>
    <t>001-1191082-4</t>
  </si>
  <si>
    <t>DANELY MERCEDES MORAN GUZMAN</t>
  </si>
  <si>
    <t xml:space="preserve">DANELY MERCEDES               </t>
  </si>
  <si>
    <t xml:space="preserve">MORAN GUZMAN                  </t>
  </si>
  <si>
    <t>001-1866240-2</t>
  </si>
  <si>
    <t>DOMINGA CABRERA HERRERA</t>
  </si>
  <si>
    <t xml:space="preserve">DOMINGA                       </t>
  </si>
  <si>
    <t xml:space="preserve">CABRERA HERRERA               </t>
  </si>
  <si>
    <t>028-0017224-5</t>
  </si>
  <si>
    <t>ELIZABETH BALDERA SANCHEZ</t>
  </si>
  <si>
    <t xml:space="preserve">ELIZABETH                     </t>
  </si>
  <si>
    <t xml:space="preserve">BALDERA SANCHEZ               </t>
  </si>
  <si>
    <t>225-0050215-2</t>
  </si>
  <si>
    <t>ENRIQUE CRUZETA SERRANO</t>
  </si>
  <si>
    <t xml:space="preserve">ENRIQUE                       </t>
  </si>
  <si>
    <t xml:space="preserve">CRUZETA SERRANO               </t>
  </si>
  <si>
    <t>402-3869098-2</t>
  </si>
  <si>
    <t xml:space="preserve">MENSAJERO EXTERNO                       </t>
  </si>
  <si>
    <t>JESUS MARIA RAMIREZ ZABALA</t>
  </si>
  <si>
    <t xml:space="preserve">JESUS MARIA                   </t>
  </si>
  <si>
    <t xml:space="preserve">RAMIREZ ZABALA                </t>
  </si>
  <si>
    <t>001-0583499-8</t>
  </si>
  <si>
    <t>MANUEL EMILIO PEGUERO DEL ROSARIO</t>
  </si>
  <si>
    <t xml:space="preserve">MANUEL EMILIO                 </t>
  </si>
  <si>
    <t xml:space="preserve">PEGUERO DEL ROSARIO           </t>
  </si>
  <si>
    <t>028-0088463-3</t>
  </si>
  <si>
    <t>REINALDO GUADALUPE PEREZ ORTEGA</t>
  </si>
  <si>
    <t xml:space="preserve">REINALDO GUADALUPE            </t>
  </si>
  <si>
    <t xml:space="preserve">PEREZ ORTEGA                  </t>
  </si>
  <si>
    <t>087-0016459-6</t>
  </si>
  <si>
    <t>ROBERT RENE CASTILLO JAVIEL</t>
  </si>
  <si>
    <t xml:space="preserve">ROBERT RENE                   </t>
  </si>
  <si>
    <t xml:space="preserve">CASTILLO JAVIEL               </t>
  </si>
  <si>
    <t>001-1932018-2</t>
  </si>
  <si>
    <t>YANGELA MANUELA TEJEDA PUJOLS</t>
  </si>
  <si>
    <t xml:space="preserve">YANGELA MANUELA               </t>
  </si>
  <si>
    <t xml:space="preserve">TEJEDA PUJOLS                 </t>
  </si>
  <si>
    <t>402-1511205-9</t>
  </si>
  <si>
    <t xml:space="preserve"> ALBERY BLADIMIL MARTINEZ ALVAREZ</t>
  </si>
  <si>
    <t xml:space="preserve"> ALBERY BLADIMIL              </t>
  </si>
  <si>
    <t xml:space="preserve">MARTINEZ ALVAREZ              </t>
  </si>
  <si>
    <t>031-0520839-5</t>
  </si>
  <si>
    <t xml:space="preserve">14.3-DPTO. DE COMPRAS Y CONTRATACIONES                                          </t>
  </si>
  <si>
    <t>CLAUDIA CELESTE MEDRANO VOLQUEZ</t>
  </si>
  <si>
    <t xml:space="preserve">CLAUDIA CELESTE               </t>
  </si>
  <si>
    <t xml:space="preserve">MEDRANO VOLQUEZ               </t>
  </si>
  <si>
    <t>020-0000157-4</t>
  </si>
  <si>
    <t>FABIAN NICOLAS SANTOS SANCHEZ</t>
  </si>
  <si>
    <t xml:space="preserve">FABIAN NICOLAS                </t>
  </si>
  <si>
    <t xml:space="preserve">SANTOS SANCHEZ                </t>
  </si>
  <si>
    <t>047-0014566-9</t>
  </si>
  <si>
    <t>MARTIRES VICENTE MONTERO</t>
  </si>
  <si>
    <t xml:space="preserve">MARTIRES VICENTE              </t>
  </si>
  <si>
    <t>014-0014369-7</t>
  </si>
  <si>
    <t>MAURO HUMBERTO PERALTA RAMIREZ</t>
  </si>
  <si>
    <t xml:space="preserve">MAURO HUMBERTO                </t>
  </si>
  <si>
    <t xml:space="preserve">PERALTA RAMIREZ               </t>
  </si>
  <si>
    <t>001-1336494-7</t>
  </si>
  <si>
    <t>NARCISA PERALTA PLASENCIA</t>
  </si>
  <si>
    <t xml:space="preserve">NARCISA                       </t>
  </si>
  <si>
    <t xml:space="preserve">PERALTA PLASENCIA             </t>
  </si>
  <si>
    <t>001-0199177-6</t>
  </si>
  <si>
    <t>YELLIN Y. RINCON GUERRERO</t>
  </si>
  <si>
    <t xml:space="preserve">YELLIN Y.                     </t>
  </si>
  <si>
    <t xml:space="preserve">RINCON GUERRERO               </t>
  </si>
  <si>
    <t>001-1576065-4</t>
  </si>
  <si>
    <t xml:space="preserve">ANALISTA COMPRAS Y CONTRAT.             </t>
  </si>
  <si>
    <t>ALBERTO ANTONIO SANCHEZ MERCADO</t>
  </si>
  <si>
    <t xml:space="preserve">ALBERTO ANTONIO               </t>
  </si>
  <si>
    <t xml:space="preserve">SANCHEZ MERCADO               </t>
  </si>
  <si>
    <t>031-0414342-9</t>
  </si>
  <si>
    <t xml:space="preserve">14.4-DPTO. DE TRANSPORTACION                                                    </t>
  </si>
  <si>
    <t>ANDRES FRANCISCO YENS CASTILLO</t>
  </si>
  <si>
    <t xml:space="preserve">ANDRES FRANCISCO              </t>
  </si>
  <si>
    <t xml:space="preserve">YENS CASTILLO                 </t>
  </si>
  <si>
    <t>002-0103235-6</t>
  </si>
  <si>
    <t xml:space="preserve">CHOFER II                               </t>
  </si>
  <si>
    <t>ANDRES SIERRA SOLANO</t>
  </si>
  <si>
    <t xml:space="preserve">ANDRES                        </t>
  </si>
  <si>
    <t xml:space="preserve">SIERRA SOLANO                 </t>
  </si>
  <si>
    <t>001-0954465-0</t>
  </si>
  <si>
    <t>ANYELO NUÑEZ</t>
  </si>
  <si>
    <t xml:space="preserve">ANYELO                        </t>
  </si>
  <si>
    <t xml:space="preserve">NUÑEZ                         </t>
  </si>
  <si>
    <t>001-1304959-7</t>
  </si>
  <si>
    <t>BENITO DE JESUS ALVAREZ SANTOS</t>
  </si>
  <si>
    <t xml:space="preserve">BENITO DE JESUS               </t>
  </si>
  <si>
    <t xml:space="preserve">ALVAREZ SANTOS                </t>
  </si>
  <si>
    <t>094-0021554-8</t>
  </si>
  <si>
    <t>BENITO DE JESUS UCETA VARGAS</t>
  </si>
  <si>
    <t xml:space="preserve">UCETA VARGAS                  </t>
  </si>
  <si>
    <t>094-0002918-8</t>
  </si>
  <si>
    <t>CANDIDO MARTINEZ</t>
  </si>
  <si>
    <t xml:space="preserve">CANDIDO                       </t>
  </si>
  <si>
    <t xml:space="preserve">MARTINEZ                      </t>
  </si>
  <si>
    <t>001-0720345-7</t>
  </si>
  <si>
    <t>CLAUDIO MARCIAL BAEZ FRANCO</t>
  </si>
  <si>
    <t xml:space="preserve">CLAUDIO MARCIAL               </t>
  </si>
  <si>
    <t xml:space="preserve">BAEZ FRANCO                   </t>
  </si>
  <si>
    <t>082-0025452-5</t>
  </si>
  <si>
    <t>DANIEL NOVA MUÑOZ</t>
  </si>
  <si>
    <t xml:space="preserve">DANIEL                        </t>
  </si>
  <si>
    <t xml:space="preserve">NOVA MUÑOZ                    </t>
  </si>
  <si>
    <t>001-1286472-3</t>
  </si>
  <si>
    <t>16/10/2023</t>
  </si>
  <si>
    <t>DESIDERIO ANTONIO VARGAS</t>
  </si>
  <si>
    <t xml:space="preserve">DESIDERIO ANTONIO             </t>
  </si>
  <si>
    <t xml:space="preserve">VARGAS                        </t>
  </si>
  <si>
    <t>037-0001691-2</t>
  </si>
  <si>
    <t xml:space="preserve">CHOFER                                  </t>
  </si>
  <si>
    <t>DOMINGO GERALDO MEDRANO</t>
  </si>
  <si>
    <t xml:space="preserve">DOMINGO                       </t>
  </si>
  <si>
    <t xml:space="preserve">GERALDO MEDRANO               </t>
  </si>
  <si>
    <t>010-0006921-9</t>
  </si>
  <si>
    <t>EDWIN ANTONIO CORDERO GUZMAN</t>
  </si>
  <si>
    <t xml:space="preserve">EDWIN ANTONIO                 </t>
  </si>
  <si>
    <t xml:space="preserve">CORDERO GUZMAN                </t>
  </si>
  <si>
    <t>402-3921833-8</t>
  </si>
  <si>
    <t xml:space="preserve">AUXILIAR DE TRANSPORTACION              </t>
  </si>
  <si>
    <t>ELBY JOSE GARCIA LAUREANO</t>
  </si>
  <si>
    <t xml:space="preserve">ELBY JOSE                     </t>
  </si>
  <si>
    <t xml:space="preserve">GARCIA LAUREANO               </t>
  </si>
  <si>
    <t>031-0310616-1</t>
  </si>
  <si>
    <t>ELPIDIO JOSE JAVIER SANCHEZ</t>
  </si>
  <si>
    <t xml:space="preserve">ELPIDIO JOSE                  </t>
  </si>
  <si>
    <t xml:space="preserve">JAVIER SANCHEZ                </t>
  </si>
  <si>
    <t>057-0014213-5</t>
  </si>
  <si>
    <t>ELVIS JOSE REYES CLASE</t>
  </si>
  <si>
    <t xml:space="preserve">ELVIS JOSE                    </t>
  </si>
  <si>
    <t xml:space="preserve">REYES CLASE                   </t>
  </si>
  <si>
    <t>096-0028407-0</t>
  </si>
  <si>
    <t>ELVIS MIGUELINA ALMONTE CLETO</t>
  </si>
  <si>
    <t xml:space="preserve">ELVIS MIGUELINA               </t>
  </si>
  <si>
    <t xml:space="preserve">ALMONTE CLETO                 </t>
  </si>
  <si>
    <t>001-1281243-3</t>
  </si>
  <si>
    <t>FRANCISCO ANTONIO LOPEZ TRINIDAD</t>
  </si>
  <si>
    <t xml:space="preserve">FRANCISCO ANTONIO             </t>
  </si>
  <si>
    <t xml:space="preserve">LOPEZ TRINIDAD                </t>
  </si>
  <si>
    <t>224-0042621-3</t>
  </si>
  <si>
    <t>FRANDYS ALCANGEL VOLQUEZ</t>
  </si>
  <si>
    <t xml:space="preserve">FRANDYS ALCANGEL              </t>
  </si>
  <si>
    <t xml:space="preserve">VOLQUEZ                       </t>
  </si>
  <si>
    <t>001-0052511-2</t>
  </si>
  <si>
    <t>GABRIEL YGNACIO CUEVAS RODRIGUEZ</t>
  </si>
  <si>
    <t xml:space="preserve">GABRIEL YGNACIO               </t>
  </si>
  <si>
    <t xml:space="preserve">CUEVAS RODRIGUEZ              </t>
  </si>
  <si>
    <t>001-1248651-9</t>
  </si>
  <si>
    <t>GETULIO SEBASTIAN SANTOS PEÑA</t>
  </si>
  <si>
    <t xml:space="preserve">GETULIO SEBASTIAN             </t>
  </si>
  <si>
    <t xml:space="preserve">SANTOS PEÑA                   </t>
  </si>
  <si>
    <t>001-0011923-9</t>
  </si>
  <si>
    <t>GIUSEPPE VITO LASCANO</t>
  </si>
  <si>
    <t xml:space="preserve">GIUSEPPE VITO                 </t>
  </si>
  <si>
    <t xml:space="preserve">LASCANO                       </t>
  </si>
  <si>
    <t>402-1121447-9</t>
  </si>
  <si>
    <t>HECTOR DAVID MORALES OVAY</t>
  </si>
  <si>
    <t xml:space="preserve">HECTOR DAVID                  </t>
  </si>
  <si>
    <t xml:space="preserve">MORALES OVAY                  </t>
  </si>
  <si>
    <t>001-0526926-0</t>
  </si>
  <si>
    <t>HECTOR LUIS ALVAREZ MARTINEZ</t>
  </si>
  <si>
    <t xml:space="preserve">HECTOR LUIS                   </t>
  </si>
  <si>
    <t xml:space="preserve">ALVAREZ MARTINEZ              </t>
  </si>
  <si>
    <t>094-0017400-0</t>
  </si>
  <si>
    <t xml:space="preserve"> 2/01/2025</t>
  </si>
  <si>
    <t>IVAN PINEDA MARISAN</t>
  </si>
  <si>
    <t xml:space="preserve">IVAN                          </t>
  </si>
  <si>
    <t xml:space="preserve">PINEDA MARISAN                </t>
  </si>
  <si>
    <t>010-0068357-1</t>
  </si>
  <si>
    <t>JACINTO MEDINA</t>
  </si>
  <si>
    <t xml:space="preserve">JACINTO                       </t>
  </si>
  <si>
    <t xml:space="preserve">MEDINA                        </t>
  </si>
  <si>
    <t>001-0562556-0</t>
  </si>
  <si>
    <t>JEISON EMILIO MONTERO MATEO</t>
  </si>
  <si>
    <t xml:space="preserve">JEISON EMILIO                 </t>
  </si>
  <si>
    <t xml:space="preserve">MONTERO MATEO                 </t>
  </si>
  <si>
    <t>402-3718798-0</t>
  </si>
  <si>
    <t>JOAQUIN ARCIMIEGA DE LOS SANTOS</t>
  </si>
  <si>
    <t xml:space="preserve">JOAQUIN                       </t>
  </si>
  <si>
    <t xml:space="preserve">ARCIMIEGA DE LOS SANTOS       </t>
  </si>
  <si>
    <t>001-0969562-7</t>
  </si>
  <si>
    <t>JOSE ALEJANDRO APATAÑO JIMENEZ</t>
  </si>
  <si>
    <t xml:space="preserve">JOSE ALEJANDRO                </t>
  </si>
  <si>
    <t xml:space="preserve">APATAÑO JIMENEZ               </t>
  </si>
  <si>
    <t>402-2140670-1</t>
  </si>
  <si>
    <t>JOSE EUSEBIO HUNT OTTO</t>
  </si>
  <si>
    <t xml:space="preserve">JOSE EUSEBIO                  </t>
  </si>
  <si>
    <t xml:space="preserve">HUNT OTTO                     </t>
  </si>
  <si>
    <t>026-0068705-3</t>
  </si>
  <si>
    <t>JOSE LUIS VILLA DE LOS SANTOS</t>
  </si>
  <si>
    <t xml:space="preserve">JOSE LUIS                     </t>
  </si>
  <si>
    <t xml:space="preserve">VILLA DE LOS SANTOS           </t>
  </si>
  <si>
    <t>049-0058419-6</t>
  </si>
  <si>
    <t xml:space="preserve"> 1/12/2022</t>
  </si>
  <si>
    <t>JOSE MIGUEL ALVAREZ JIMENEZ</t>
  </si>
  <si>
    <t xml:space="preserve">JOSE MIGUEL                   </t>
  </si>
  <si>
    <t xml:space="preserve">ALVAREZ JIMENEZ               </t>
  </si>
  <si>
    <t>094-0023184-2</t>
  </si>
  <si>
    <t>JOSE OCTAVIO SOSA ALVAREZ</t>
  </si>
  <si>
    <t xml:space="preserve">JOSE OCTAVIO                  </t>
  </si>
  <si>
    <t xml:space="preserve">SOSA ALVAREZ                  </t>
  </si>
  <si>
    <t>094-0023247-7</t>
  </si>
  <si>
    <t>JOSE RAMON GARCIA GARCIA</t>
  </si>
  <si>
    <t xml:space="preserve">JOSE RAMON                    </t>
  </si>
  <si>
    <t xml:space="preserve">GARCIA GARCIA                 </t>
  </si>
  <si>
    <t>031-0245132-9</t>
  </si>
  <si>
    <t>JUAN BAUTISTA RODRIGUEZ JIMENEZ</t>
  </si>
  <si>
    <t xml:space="preserve">RODRIGUEZ JIMENEZ             </t>
  </si>
  <si>
    <t>031-0374912-7</t>
  </si>
  <si>
    <t>JUAN PABLO ALVAREZ ALVAREZ</t>
  </si>
  <si>
    <t xml:space="preserve">JUAN PABLO                    </t>
  </si>
  <si>
    <t>094-0021556-3</t>
  </si>
  <si>
    <t>JUAN PABLO DUARTE ALCANTARA CASTRO</t>
  </si>
  <si>
    <t xml:space="preserve">JUAN PABLO DUARTE             </t>
  </si>
  <si>
    <t xml:space="preserve">ALCANTARA CASTRO              </t>
  </si>
  <si>
    <t>001-0666204-2</t>
  </si>
  <si>
    <t>JULIO CESAR FRIAS VASQUEZ</t>
  </si>
  <si>
    <t xml:space="preserve">FRIAS VASQUEZ                 </t>
  </si>
  <si>
    <t>001-1770334-8</t>
  </si>
  <si>
    <t>LUIS ALFREDO TIBURCIO SANCHEZ</t>
  </si>
  <si>
    <t xml:space="preserve">LUIS ALFREDO                  </t>
  </si>
  <si>
    <t xml:space="preserve">TIBURCIO SANCHEZ              </t>
  </si>
  <si>
    <t>225-0042465-4</t>
  </si>
  <si>
    <t>LUIS MIGUEL CUESTA CANDELARIO</t>
  </si>
  <si>
    <t xml:space="preserve">LUIS MIGUEL                   </t>
  </si>
  <si>
    <t xml:space="preserve">CUESTA CANDELARIO             </t>
  </si>
  <si>
    <t>224-0066835-0</t>
  </si>
  <si>
    <t>LUIS RAFAEL LOPEZ SENCION</t>
  </si>
  <si>
    <t xml:space="preserve">LUIS RAFAEL                   </t>
  </si>
  <si>
    <t xml:space="preserve">LOPEZ SENCION                 </t>
  </si>
  <si>
    <t>010-0077775-3</t>
  </si>
  <si>
    <t>MANUEL ANTONIO SANTOS CABRERA</t>
  </si>
  <si>
    <t xml:space="preserve">MANUEL ANTONIO                </t>
  </si>
  <si>
    <t xml:space="preserve">SANTOS CABRERA                </t>
  </si>
  <si>
    <t>096-0005413-5</t>
  </si>
  <si>
    <t>MARINO JIMENEZ PEÑA</t>
  </si>
  <si>
    <t xml:space="preserve">MARINO                        </t>
  </si>
  <si>
    <t xml:space="preserve">JIMENEZ PEÑA                  </t>
  </si>
  <si>
    <t>001-0876697-3</t>
  </si>
  <si>
    <t>MARINO VANTERPOOL LORA</t>
  </si>
  <si>
    <t xml:space="preserve">VANTERPOOL LORA               </t>
  </si>
  <si>
    <t>001-0559734-8</t>
  </si>
  <si>
    <t>MARTIN ANTONIO MERCEDES TEJADA</t>
  </si>
  <si>
    <t xml:space="preserve">MARTIN ANTONIO                </t>
  </si>
  <si>
    <t xml:space="preserve">MERCEDES TEJADA               </t>
  </si>
  <si>
    <t>056-0111367-2</t>
  </si>
  <si>
    <t>MARTIRES CUEVAS PEÑA</t>
  </si>
  <si>
    <t xml:space="preserve">CUEVAS PEÑA                   </t>
  </si>
  <si>
    <t>020-0008759-9</t>
  </si>
  <si>
    <t>MARTIRES PEÑA</t>
  </si>
  <si>
    <t xml:space="preserve">PEÑA                          </t>
  </si>
  <si>
    <t>001-1298374-7</t>
  </si>
  <si>
    <t>MAXIMO MIGUEL JAVIER GRULLON GARCIA</t>
  </si>
  <si>
    <t xml:space="preserve">MAXIMO MIGUEL JAVIER          </t>
  </si>
  <si>
    <t xml:space="preserve">GRULLON GARCIA                </t>
  </si>
  <si>
    <t>031-0115322-3</t>
  </si>
  <si>
    <t>NAYROBI ESTEFANY LEMOS ALVAREZ</t>
  </si>
  <si>
    <t xml:space="preserve">NAYROBI ESTEFANY              </t>
  </si>
  <si>
    <t xml:space="preserve">LEMOS ALVAREZ                 </t>
  </si>
  <si>
    <t>402-2477552-4</t>
  </si>
  <si>
    <t>NELSON SUERO</t>
  </si>
  <si>
    <t xml:space="preserve">NELSON                        </t>
  </si>
  <si>
    <t>094-0024779-8</t>
  </si>
  <si>
    <t>NOEMY GRISAEL ALVAREZ VALDEZ</t>
  </si>
  <si>
    <t xml:space="preserve">NOEMY GRISAEL                 </t>
  </si>
  <si>
    <t xml:space="preserve">ALVAREZ VALDEZ                </t>
  </si>
  <si>
    <t>094-0024441-5</t>
  </si>
  <si>
    <t>NOLBERTO ANTONIO PERALTA HOLGUIN</t>
  </si>
  <si>
    <t xml:space="preserve">NOLBERTO ANTONIO              </t>
  </si>
  <si>
    <t xml:space="preserve">PERALTA HOLGUIN               </t>
  </si>
  <si>
    <t>073-0015818-0</t>
  </si>
  <si>
    <t>PAUL ANTONIO MARTINEZ FERNANDEZ</t>
  </si>
  <si>
    <t xml:space="preserve">PAUL ANTONIO                  </t>
  </si>
  <si>
    <t xml:space="preserve">MARTINEZ FERNANDEZ            </t>
  </si>
  <si>
    <t>402-0887140-6</t>
  </si>
  <si>
    <t>PEDRO AMABLE ABREU DIAZ</t>
  </si>
  <si>
    <t xml:space="preserve">PEDRO AMABLE                  </t>
  </si>
  <si>
    <t xml:space="preserve">ABREU DIAZ                    </t>
  </si>
  <si>
    <t>402-3569778-2</t>
  </si>
  <si>
    <t>PEDRO DE LEON</t>
  </si>
  <si>
    <t xml:space="preserve">PEDRO                         </t>
  </si>
  <si>
    <t>068-0015044-0</t>
  </si>
  <si>
    <t>PEDRO REYNOSO</t>
  </si>
  <si>
    <t xml:space="preserve">REYNOSO                       </t>
  </si>
  <si>
    <t>001-0222510-9</t>
  </si>
  <si>
    <t>RONALDO JOSE SENA GOMEZ</t>
  </si>
  <si>
    <t xml:space="preserve">RONALDO JOSE                  </t>
  </si>
  <si>
    <t xml:space="preserve">SENA GOMEZ                    </t>
  </si>
  <si>
    <t>402-1948245-8</t>
  </si>
  <si>
    <t>ROSARIO ANTONIO MORAN FRANCISCO</t>
  </si>
  <si>
    <t xml:space="preserve">ROSARIO ANTONIO               </t>
  </si>
  <si>
    <t xml:space="preserve">MORAN FRANCISCO               </t>
  </si>
  <si>
    <t>094-0015141-2</t>
  </si>
  <si>
    <t>SANDY RAFAEL ALVAREZ ALVAREZ</t>
  </si>
  <si>
    <t xml:space="preserve">SANDY RAFAEL                  </t>
  </si>
  <si>
    <t>402-2548821-8</t>
  </si>
  <si>
    <t>SANDY REYES NUÑEZ</t>
  </si>
  <si>
    <t xml:space="preserve">SANDY                         </t>
  </si>
  <si>
    <t xml:space="preserve">REYES NUÑEZ                   </t>
  </si>
  <si>
    <t>066-0022109-4</t>
  </si>
  <si>
    <t>VALENTIN LOPEZ FRANCISCO</t>
  </si>
  <si>
    <t xml:space="preserve">VALENTIN                      </t>
  </si>
  <si>
    <t xml:space="preserve">LOPEZ FRANCISCO               </t>
  </si>
  <si>
    <t>094-0022149-6</t>
  </si>
  <si>
    <t xml:space="preserve"> 2/01/2023</t>
  </si>
  <si>
    <t>VICENTE SANTOS</t>
  </si>
  <si>
    <t xml:space="preserve">SANTOS                        </t>
  </si>
  <si>
    <t>094-0011937-7</t>
  </si>
  <si>
    <t>VICTOR BIENVENIDO PEREZ JIMENEZ</t>
  </si>
  <si>
    <t xml:space="preserve">VICTOR BIENVENIDO             </t>
  </si>
  <si>
    <t xml:space="preserve">PEREZ JIMENEZ                 </t>
  </si>
  <si>
    <t>402-2465907-4</t>
  </si>
  <si>
    <t>VICTOR MANUEL ROJAS POLANCO</t>
  </si>
  <si>
    <t xml:space="preserve">VICTOR MANUEL                 </t>
  </si>
  <si>
    <t xml:space="preserve">ROJAS POLANCO                 </t>
  </si>
  <si>
    <t>402-1518065-0</t>
  </si>
  <si>
    <t>VICTOR RAMON PEREZ</t>
  </si>
  <si>
    <t xml:space="preserve">VICTOR RAMON                  </t>
  </si>
  <si>
    <t>225-0031412-9</t>
  </si>
  <si>
    <t>WELLINGTON JOEL SANCHEZ NUÑEZ</t>
  </si>
  <si>
    <t xml:space="preserve">WELLINGTON JOEL               </t>
  </si>
  <si>
    <t xml:space="preserve">SANCHEZ NUÑEZ                 </t>
  </si>
  <si>
    <t>056-0157784-3</t>
  </si>
  <si>
    <t xml:space="preserve"> 1/02/2023</t>
  </si>
  <si>
    <t>YEFREI ECHAVARRIA VALDEZ</t>
  </si>
  <si>
    <t xml:space="preserve">YEFREI                        </t>
  </si>
  <si>
    <t xml:space="preserve">ECHAVARRIA VALDEZ             </t>
  </si>
  <si>
    <t>402-2589489-4</t>
  </si>
  <si>
    <t>YGNACIO NICOLAS PERALTA</t>
  </si>
  <si>
    <t xml:space="preserve">YGNACIO NICOLAS               </t>
  </si>
  <si>
    <t>054-0032712-7</t>
  </si>
  <si>
    <t>YUNIOR MANUEL RODRIGUEZ TORIBIO</t>
  </si>
  <si>
    <t xml:space="preserve">YUNIOR MANUEL                 </t>
  </si>
  <si>
    <t xml:space="preserve">RODRIGUEZ TORIBIO             </t>
  </si>
  <si>
    <t>094-0024328-4</t>
  </si>
  <si>
    <t>ANGEL VALENTIN MERCEDES TEJADA</t>
  </si>
  <si>
    <t xml:space="preserve">ANGEL VALENTIN                </t>
  </si>
  <si>
    <t>056-0079420-9</t>
  </si>
  <si>
    <t xml:space="preserve">15-SUB-SEC. DE APOYO MNCPL AL DES. SOC.                                         </t>
  </si>
  <si>
    <t>JUAN AGUSTIN CABRERA CRUZ</t>
  </si>
  <si>
    <t xml:space="preserve">JUAN AGUSTIN                  </t>
  </si>
  <si>
    <t xml:space="preserve">CABRERA CRUZ                  </t>
  </si>
  <si>
    <t>402-2207675-0</t>
  </si>
  <si>
    <t xml:space="preserve"> CLAUDIO LUGO PEREZ</t>
  </si>
  <si>
    <t xml:space="preserve"> CLAUDIO                      </t>
  </si>
  <si>
    <t xml:space="preserve">LUGO PEREZ                    </t>
  </si>
  <si>
    <t>001-0193562-5</t>
  </si>
  <si>
    <t xml:space="preserve">16-DIR.  DE CAP. Y FORM. PARA LOS GOB. LOC.                                     </t>
  </si>
  <si>
    <t>AMARILIS HEREDIA HEREDIA</t>
  </si>
  <si>
    <t xml:space="preserve">AMARILIS                      </t>
  </si>
  <si>
    <t>005-0044892-3</t>
  </si>
  <si>
    <t>ANA CELIA LESPIN GIL</t>
  </si>
  <si>
    <t xml:space="preserve">ANA CELIA                     </t>
  </si>
  <si>
    <t xml:space="preserve">LESPIN GIL                    </t>
  </si>
  <si>
    <t>001-1019492-5</t>
  </si>
  <si>
    <t>EDWING FRANCISCO JIMENEZ CORDERO</t>
  </si>
  <si>
    <t xml:space="preserve">EDWING FRANCISCO              </t>
  </si>
  <si>
    <t xml:space="preserve">JIMENEZ CORDERO               </t>
  </si>
  <si>
    <t>001-0004972-5</t>
  </si>
  <si>
    <t xml:space="preserve">ENC. AULA VIRTUAL                       </t>
  </si>
  <si>
    <t>MAHOLY VALDEZ POZO</t>
  </si>
  <si>
    <t xml:space="preserve">MAHOLY                        </t>
  </si>
  <si>
    <t xml:space="preserve">VALDEZ POZO                   </t>
  </si>
  <si>
    <t>001-1837837-1</t>
  </si>
  <si>
    <t>MAITEE LISBETH FELIZ BARRERA</t>
  </si>
  <si>
    <t xml:space="preserve">MAITEE LISBETH                </t>
  </si>
  <si>
    <t xml:space="preserve">FELIZ BARRERA                 </t>
  </si>
  <si>
    <t>402-0903891-4</t>
  </si>
  <si>
    <t xml:space="preserve">SECRETARIO(A) EJEC.                     </t>
  </si>
  <si>
    <t>PABLO ALBERTO BAUTISTA GALVAN</t>
  </si>
  <si>
    <t xml:space="preserve">PABLO ALBERTO                 </t>
  </si>
  <si>
    <t xml:space="preserve">BAUTISTA GALVAN               </t>
  </si>
  <si>
    <t>402-1535214-3</t>
  </si>
  <si>
    <t>ROSARIO JIMENEZ MORA</t>
  </si>
  <si>
    <t xml:space="preserve">ROSARIO                       </t>
  </si>
  <si>
    <t xml:space="preserve">JIMENEZ MORA                  </t>
  </si>
  <si>
    <t>094-0005509-2</t>
  </si>
  <si>
    <t xml:space="preserve">FACILITADOR(A)                          </t>
  </si>
  <si>
    <t>SALVADOR ANTONIO ESPINAL FERNANDEZ</t>
  </si>
  <si>
    <t xml:space="preserve">SALVADOR ANTONIO              </t>
  </si>
  <si>
    <t xml:space="preserve">ESPINAL FERNANDEZ             </t>
  </si>
  <si>
    <t>001-0003000-6</t>
  </si>
  <si>
    <t>YEISI BIENVENIDA REYES MATOS</t>
  </si>
  <si>
    <t xml:space="preserve">YEISI BIENVENIDA              </t>
  </si>
  <si>
    <t xml:space="preserve">REYES MATOS                   </t>
  </si>
  <si>
    <t>079-0007253-4</t>
  </si>
  <si>
    <t xml:space="preserve"> BEATRIZ ALCANTARA COLON</t>
  </si>
  <si>
    <t xml:space="preserve"> BEATRIZ                      </t>
  </si>
  <si>
    <t xml:space="preserve">ALCANTARA COLON               </t>
  </si>
  <si>
    <t>001-0371006-7</t>
  </si>
  <si>
    <t xml:space="preserve">20-DPTO. DE RESIDUOS SOLIDOS                                                    </t>
  </si>
  <si>
    <t>JOSE MANUEL GENAO MARTE</t>
  </si>
  <si>
    <t xml:space="preserve">JOSE MANUEL                   </t>
  </si>
  <si>
    <t xml:space="preserve">GENAO MARTE                   </t>
  </si>
  <si>
    <t>047-0154038-9</t>
  </si>
  <si>
    <t xml:space="preserve">FACILITADOR(A) PROV- LA VEGA            </t>
  </si>
  <si>
    <t>SANDRA MARIBEL HERNANDEZ ZAPATA</t>
  </si>
  <si>
    <t xml:space="preserve">SANDRA MARIBEL                </t>
  </si>
  <si>
    <t xml:space="preserve">HERNANDEZ ZAPATA              </t>
  </si>
  <si>
    <t>094-0001580-7</t>
  </si>
  <si>
    <t>FRANCINI LOPEZ SANTANA</t>
  </si>
  <si>
    <t xml:space="preserve">FRANCINI                      </t>
  </si>
  <si>
    <t xml:space="preserve">LOPEZ SANTANA                 </t>
  </si>
  <si>
    <t>402-2652921-8</t>
  </si>
  <si>
    <t xml:space="preserve">15.2-DEPARTAMENTO DE LA JUVENTUD                                                </t>
  </si>
  <si>
    <t>JOSE DANIEL PEÑA BARRIENTOS</t>
  </si>
  <si>
    <t xml:space="preserve">JOSE DANIEL                   </t>
  </si>
  <si>
    <t xml:space="preserve">PEÑA BARRIENTOS               </t>
  </si>
  <si>
    <t>402-5125985-5</t>
  </si>
  <si>
    <t>NATALIE MICHELLE TAVAREZ ESTRELLA</t>
  </si>
  <si>
    <t xml:space="preserve">NATALIE MICHELLE              </t>
  </si>
  <si>
    <t xml:space="preserve">TAVAREZ ESTRELLA              </t>
  </si>
  <si>
    <t>402-4468533-1</t>
  </si>
  <si>
    <t>MIGUEL ANGEL CID CID</t>
  </si>
  <si>
    <t xml:space="preserve">MIGUEL ANGEL                  </t>
  </si>
  <si>
    <t xml:space="preserve">CID CID                       </t>
  </si>
  <si>
    <t>031-0085219-7</t>
  </si>
  <si>
    <t xml:space="preserve">15.3-DEPARTAMENTO DE CULTURA                                                    </t>
  </si>
  <si>
    <t xml:space="preserve">TEC CULT Y SOP U AP PRES PART           </t>
  </si>
  <si>
    <t>RAFAEL ANIBAL ALMONTE</t>
  </si>
  <si>
    <t xml:space="preserve">RAFAEL ANIBAL                 </t>
  </si>
  <si>
    <t xml:space="preserve">ALMONTE                       </t>
  </si>
  <si>
    <t>001-0323735-0</t>
  </si>
  <si>
    <t xml:space="preserve">15.4-DEPTO. DE INCLUSION SOCIAL                                                 </t>
  </si>
  <si>
    <t>JUAN CARLOS PAULINO REYES</t>
  </si>
  <si>
    <t xml:space="preserve">JUAN CARLOS                   </t>
  </si>
  <si>
    <t xml:space="preserve">PAULINO REYES                 </t>
  </si>
  <si>
    <t>095-0014644-5</t>
  </si>
  <si>
    <t xml:space="preserve">17-SUB-SEC APOYO MNCPL OBRAS PUB PLAN Y ORDTO T.                                </t>
  </si>
  <si>
    <t>VALENTIN SANTOS GARCIA</t>
  </si>
  <si>
    <t xml:space="preserve">SANTOS GARCIA                 </t>
  </si>
  <si>
    <t>001-1785865-4</t>
  </si>
  <si>
    <t>VICENTE YGNACIO DITREN FLORES</t>
  </si>
  <si>
    <t xml:space="preserve">VICENTE YGNACIO               </t>
  </si>
  <si>
    <t xml:space="preserve">DITREN FLORES                 </t>
  </si>
  <si>
    <t>001-0703470-4</t>
  </si>
  <si>
    <t xml:space="preserve">ASESOR DE INFRAESTRUCTURAS MUNICIPALES  </t>
  </si>
  <si>
    <t>ANA INDHIRA RAMIREZ REYES</t>
  </si>
  <si>
    <t xml:space="preserve">ANA INDHIRA                   </t>
  </si>
  <si>
    <t xml:space="preserve">RAMIREZ REYES                 </t>
  </si>
  <si>
    <t>001-1569105-7</t>
  </si>
  <si>
    <t xml:space="preserve">17.1-DPTO. DE ASESORIA CONST. MNCPLS                                            </t>
  </si>
  <si>
    <t>ANGEL JOSE MERCEDES MENDEZ</t>
  </si>
  <si>
    <t xml:space="preserve">MERCEDES MENDEZ               </t>
  </si>
  <si>
    <t>020-0003526-7</t>
  </si>
  <si>
    <t>EDUVIGES HOSSANNA PEREZ FIGUEREO</t>
  </si>
  <si>
    <t xml:space="preserve">EDUVIGES HOSSANNA             </t>
  </si>
  <si>
    <t xml:space="preserve">PEREZ FIGUEREO                </t>
  </si>
  <si>
    <t>080-0007875-1</t>
  </si>
  <si>
    <t xml:space="preserve">ASISTENTE ADM.                          </t>
  </si>
  <si>
    <t>ELIZABETH GARCIA VALERA</t>
  </si>
  <si>
    <t xml:space="preserve">GARCIA VALERA                 </t>
  </si>
  <si>
    <t>223-0104974-2</t>
  </si>
  <si>
    <t>ERIC JOAN MARTINEZ RAMIREZ</t>
  </si>
  <si>
    <t xml:space="preserve">ERIC JOAN                     </t>
  </si>
  <si>
    <t xml:space="preserve">MARTINEZ RAMIREZ              </t>
  </si>
  <si>
    <t>001-1790589-3</t>
  </si>
  <si>
    <t xml:space="preserve">ENCARGADO(A) DE INSP. Y CUB.            </t>
  </si>
  <si>
    <t>FELIPE SANTIAGO REYES BAEZ</t>
  </si>
  <si>
    <t xml:space="preserve">FELIPE SANTIAGO               </t>
  </si>
  <si>
    <t xml:space="preserve">REYES BAEZ                    </t>
  </si>
  <si>
    <t>402-2621108-0</t>
  </si>
  <si>
    <t>FELIX JUNIOR TAVAREZ DISLA</t>
  </si>
  <si>
    <t xml:space="preserve">FELIX JUNIOR                  </t>
  </si>
  <si>
    <t xml:space="preserve">TAVAREZ DISLA                 </t>
  </si>
  <si>
    <t>001-1724474-9</t>
  </si>
  <si>
    <t>GLENYS MARIA ROSARIO PEREZ</t>
  </si>
  <si>
    <t xml:space="preserve">GLENYS MARIA                  </t>
  </si>
  <si>
    <t xml:space="preserve">ROSARIO PEREZ                 </t>
  </si>
  <si>
    <t>001-1613722-5</t>
  </si>
  <si>
    <t>PEDRO MARIA RIVERA MARTINEZ</t>
  </si>
  <si>
    <t xml:space="preserve">PEDRO MARIA                   </t>
  </si>
  <si>
    <t xml:space="preserve">RIVERA MARTINEZ               </t>
  </si>
  <si>
    <t>001-0741597-8</t>
  </si>
  <si>
    <t xml:space="preserve">SUPERVISOR DE OBRAS                     </t>
  </si>
  <si>
    <t>RICHARD ENRIQUE CABRERA CLARA</t>
  </si>
  <si>
    <t xml:space="preserve">RICHARD ENRIQUE               </t>
  </si>
  <si>
    <t xml:space="preserve">CABRERA CLARA                 </t>
  </si>
  <si>
    <t>223-0016908-7</t>
  </si>
  <si>
    <t>RIKY MANUEL PEÑA NUÑEZ</t>
  </si>
  <si>
    <t xml:space="preserve">RIKY MANUEL                   </t>
  </si>
  <si>
    <t xml:space="preserve">PEÑA NUÑEZ                    </t>
  </si>
  <si>
    <t>402-2700770-1</t>
  </si>
  <si>
    <t>STEPHANIE CONTRERAS MARTINEZ</t>
  </si>
  <si>
    <t xml:space="preserve">STEPHANIE                     </t>
  </si>
  <si>
    <t xml:space="preserve">CONTRERAS MARTINEZ            </t>
  </si>
  <si>
    <t>402-0965634-3</t>
  </si>
  <si>
    <t xml:space="preserve">TECNICO                                 </t>
  </si>
  <si>
    <t>ZUNILDA DEL ROSARIO DE MEDINA</t>
  </si>
  <si>
    <t xml:space="preserve">ZUNILDA                       </t>
  </si>
  <si>
    <t xml:space="preserve">DEL ROSARIO DE MEDINA         </t>
  </si>
  <si>
    <t>028-0066599-0</t>
  </si>
  <si>
    <t xml:space="preserve">ARQUITECTO                              </t>
  </si>
  <si>
    <t>BALERIANO MONTERO BOCIO</t>
  </si>
  <si>
    <t xml:space="preserve">BALERIANO                     </t>
  </si>
  <si>
    <t xml:space="preserve">MONTERO BOCIO                 </t>
  </si>
  <si>
    <t>075-0007765-1</t>
  </si>
  <si>
    <t xml:space="preserve">17.1.1-SECCION DE TOPOGRAFIA                                                    </t>
  </si>
  <si>
    <t>IVAN RAFAEL PANIAGUA</t>
  </si>
  <si>
    <t xml:space="preserve">IVAN RAFAEL                   </t>
  </si>
  <si>
    <t xml:space="preserve">PANIAGUA                      </t>
  </si>
  <si>
    <t>085-0009712-9</t>
  </si>
  <si>
    <t>RUBEN DARIO HICIANO BOLQUEZ</t>
  </si>
  <si>
    <t xml:space="preserve">RUBEN DARIO                   </t>
  </si>
  <si>
    <t xml:space="preserve">HICIANO BOLQUEZ               </t>
  </si>
  <si>
    <t>136-0018038-7</t>
  </si>
  <si>
    <t xml:space="preserve">ENC. TOPOGRAFIA                         </t>
  </si>
  <si>
    <t>YISSEL ALTAGRACIA CONTRERAS LIRIANO</t>
  </si>
  <si>
    <t xml:space="preserve">YISSEL ALTAGRACIA             </t>
  </si>
  <si>
    <t xml:space="preserve">CONTRERAS LIRIANO             </t>
  </si>
  <si>
    <t>402-2418063-4</t>
  </si>
  <si>
    <t xml:space="preserve"> VICENTE ARSENIO CASTILLO PEÑA</t>
  </si>
  <si>
    <t xml:space="preserve"> VICENTE ARSENIO              </t>
  </si>
  <si>
    <t xml:space="preserve">CASTILLO PEÑA                 </t>
  </si>
  <si>
    <t>003-0017914-0</t>
  </si>
  <si>
    <t xml:space="preserve">17.1.2-SECCION DE DIS. PRESUPUESTO Y CUB.                                       </t>
  </si>
  <si>
    <t xml:space="preserve">ENCARGADO(A) DE DIS. Y PRES.            </t>
  </si>
  <si>
    <t>GEORGE ANTONIO RICHARDSON RODRIGUEZ</t>
  </si>
  <si>
    <t xml:space="preserve">GEORGE ANTONIO                </t>
  </si>
  <si>
    <t xml:space="preserve">RICHARDSON RODRIGUEZ          </t>
  </si>
  <si>
    <t>025-0039280-4</t>
  </si>
  <si>
    <t xml:space="preserve">17.2-DPTO. DE PLANEAMIENTO URBANO                                               </t>
  </si>
  <si>
    <t xml:space="preserve"> SANDRA EDUVIGIS ANGELES ANGELES</t>
  </si>
  <si>
    <t xml:space="preserve"> SANDRA EDUVIGIS              </t>
  </si>
  <si>
    <t xml:space="preserve">ANGELES ANGELES               </t>
  </si>
  <si>
    <t>047-0053968-9</t>
  </si>
  <si>
    <t xml:space="preserve">18-UNIDAD DE GENERO                                                             </t>
  </si>
  <si>
    <t>CARMEN BIBIANA ROSARIO PIRON</t>
  </si>
  <si>
    <t xml:space="preserve">CARMEN BIBIANA                </t>
  </si>
  <si>
    <t xml:space="preserve">ROSARIO PIRON                 </t>
  </si>
  <si>
    <t>016-0014075-8</t>
  </si>
  <si>
    <t>MILAGROS BLANCO RAMOS</t>
  </si>
  <si>
    <t xml:space="preserve">MILAGROS                      </t>
  </si>
  <si>
    <t xml:space="preserve">BLANCO RAMOS                  </t>
  </si>
  <si>
    <t>001-1322718-5</t>
  </si>
  <si>
    <t xml:space="preserve">19-DPTO. DE EMPRENDIMIENTO E INNOVACION                                         </t>
  </si>
  <si>
    <t>STALIN ROBERTO RAMIREZ DE LA CRUZ</t>
  </si>
  <si>
    <t xml:space="preserve">STALIN ROBERTO                </t>
  </si>
  <si>
    <t xml:space="preserve">RAMIREZ DE LA CRUZ            </t>
  </si>
  <si>
    <t>001-1341560-8</t>
  </si>
  <si>
    <t xml:space="preserve">28-DIRECCION DE FORTALECIMIENTO Y CALIDAD EN LA GESTION MUNICIPAL               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</si>
  <si>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</si>
  <si>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</si>
  <si>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</si>
  <si>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</si>
  <si>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</si>
  <si>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</si>
  <si>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</si>
  <si>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</si>
  <si>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</si>
  <si>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ADIC. SFS</t>
  </si>
  <si>
    <t>SFS COMP. SENASA</t>
  </si>
  <si>
    <t>COOPADOMU</t>
  </si>
  <si>
    <t>OTROS DESCUENTOS</t>
  </si>
  <si>
    <t>TOTAL DESCUENTOS</t>
  </si>
  <si>
    <t>SUELDO NETO</t>
  </si>
  <si>
    <t>EMPLEADO FIJO</t>
  </si>
  <si>
    <t>CARRERA ADM</t>
  </si>
  <si>
    <t>LICDA. VILMA Z. CONTRERAS PEREZ</t>
  </si>
  <si>
    <t>LICDO. VICTOR J. D`AZA TINEO</t>
  </si>
  <si>
    <t>DIRECTORA RECURSOS HUMANOS</t>
  </si>
  <si>
    <t>SECRETARIO GENERAL</t>
  </si>
  <si>
    <t xml:space="preserve"> CORRESPONDIENTE AL MES DE MARZO 2025</t>
  </si>
  <si>
    <t>ASOC.SERVPUB +</t>
  </si>
  <si>
    <t>+</t>
  </si>
  <si>
    <t>NÓMINA DE PERSONAL TEMPORAL</t>
  </si>
  <si>
    <t>CORRESPONDIENTE AL MES DE MARZO 2025</t>
  </si>
  <si>
    <t>No.</t>
  </si>
  <si>
    <t>CARGO</t>
  </si>
  <si>
    <t>FECHA DE CONTRATO</t>
  </si>
  <si>
    <t>SFS. COMP. UNIVERSAL</t>
  </si>
  <si>
    <t>TOTAL DESCTO.</t>
  </si>
  <si>
    <t xml:space="preserve">SUELDO.NETO </t>
  </si>
  <si>
    <t>DESDE</t>
  </si>
  <si>
    <t>HASTA</t>
  </si>
  <si>
    <t>TEMPORAL</t>
  </si>
  <si>
    <t>Femino</t>
  </si>
  <si>
    <t xml:space="preserve">LICDO. VICTOR D'AZA </t>
  </si>
  <si>
    <t>SECRETARIO GENERAL LMD.</t>
  </si>
  <si>
    <t>NÓMINA DE EMPLEADOS EN PROCESO DE PENSIÓN</t>
  </si>
  <si>
    <t>SFS COMPLEMENT.</t>
  </si>
  <si>
    <t xml:space="preserve">PROC. DE PENSION     </t>
  </si>
  <si>
    <t>PROC. DE PENSION</t>
  </si>
  <si>
    <t>TOTALES</t>
  </si>
  <si>
    <t>NÓMINA DE EMPLEADOS UMPE</t>
  </si>
  <si>
    <t>ARELIS JEANNETTE MEJIA CARRERAS</t>
  </si>
  <si>
    <t xml:space="preserve">ASISTENTE TECNICO DE EQUIPOS DE CAMPO   </t>
  </si>
  <si>
    <t>CARLOS AMADO MATEO ROSARIO</t>
  </si>
  <si>
    <t>DANIEL ORTIZ FELIZ</t>
  </si>
  <si>
    <t>JACQUELINE SEVERINO DE SORIANO</t>
  </si>
  <si>
    <t>MANUEL LIDIO LABOUR ACOSTA</t>
  </si>
  <si>
    <t>MARILIN ALTAGRACIA TEJADA</t>
  </si>
  <si>
    <t>MARTHA JULISSA MODESTO MARTE</t>
  </si>
  <si>
    <t xml:space="preserve">ASISTENTE DE GABINETE                   </t>
  </si>
  <si>
    <t>MIGUEL ANTONIO UREÑA</t>
  </si>
  <si>
    <t>NORMA LUISA PEREZ NUÑEZ</t>
  </si>
  <si>
    <t>RAMON DE JESUS SANCHEZ MENDEZ</t>
  </si>
  <si>
    <t>SERGIO ERNESTO CONTRERAS</t>
  </si>
  <si>
    <t xml:space="preserve">COORDINADOR DE EQUIPOS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</si>
</sst>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0.00;[Red]0.00"/>
    <numFmt numFmtId="168" formatCode="dd/mm/yyyy;@"/>
    <numFmt numFmtId="169" formatCode="#,##0.00_ ;\-#,##0.00\ "/>
  </numFmts>
  <fonts count="33">
    <font>
      <sz val="11"/>
      <color theme="1"/>
      <name val="Calibri"/>
      <family val="2"/>
      <scheme val="minor"/>
    </font>
    <font>
      <sz val="9.9"/>
      <color rgb="FF000000"/>
      <name val="Courier New"/>
      <family val="3"/>
    </font>
    <font>
      <sz val="11"/>
      <color rgb="FF21212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sz val="9"/>
      <color theme="1"/>
      <name val="Calibri"/>
      <family val="2"/>
      <scheme val="minor"/>
    </font>
    <font>
      <sz val="9"/>
      <color theme="1"/>
      <name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 "/>
    </font>
    <font>
      <b/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46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166" fontId="0" fillId="0" borderId="0" xfId="0" applyNumberFormat="1"/>
    <xf numFmtId="0" fontId="7" fillId="0" borderId="0" xfId="0" applyFont="1"/>
    <xf numFmtId="166" fontId="6" fillId="0" borderId="0" xfId="0" applyNumberFormat="1" applyFont="1" applyAlignment="1">
      <alignment horizontal="center" wrapText="1"/>
    </xf>
    <xf numFmtId="166" fontId="6" fillId="0" borderId="0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6" fontId="8" fillId="2" borderId="2" xfId="1" applyNumberFormat="1" applyFont="1" applyFill="1" applyBorder="1" applyAlignment="1">
      <alignment horizontal="center" wrapText="1"/>
    </xf>
    <xf numFmtId="166" fontId="8" fillId="2" borderId="2" xfId="0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/>
    </xf>
    <xf numFmtId="166" fontId="9" fillId="0" borderId="0" xfId="0" applyNumberFormat="1" applyFont="1"/>
    <xf numFmtId="0" fontId="9" fillId="0" borderId="2" xfId="0" applyFont="1" applyBorder="1"/>
    <xf numFmtId="0" fontId="0" fillId="0" borderId="2" xfId="0" applyBorder="1"/>
    <xf numFmtId="167" fontId="0" fillId="0" borderId="2" xfId="0" applyNumberFormat="1" applyBorder="1" applyAlignment="1">
      <alignment horizontal="center"/>
    </xf>
    <xf numFmtId="167" fontId="9" fillId="3" borderId="2" xfId="0" applyNumberFormat="1" applyFont="1" applyFill="1" applyBorder="1" applyAlignment="1">
      <alignment horizontal="center"/>
    </xf>
    <xf numFmtId="167" fontId="0" fillId="3" borderId="2" xfId="0" applyNumberFormat="1" applyFill="1" applyBorder="1" applyAlignment="1">
      <alignment horizontal="center"/>
    </xf>
    <xf numFmtId="0" fontId="9" fillId="0" borderId="0" xfId="0" applyFont="1"/>
    <xf numFmtId="0" fontId="9" fillId="3" borderId="2" xfId="0" applyFont="1" applyFill="1" applyBorder="1"/>
    <xf numFmtId="0" fontId="9" fillId="3" borderId="0" xfId="0" applyFont="1" applyFill="1"/>
    <xf numFmtId="166" fontId="8" fillId="2" borderId="2" xfId="0" applyNumberFormat="1" applyFont="1" applyFill="1" applyBorder="1"/>
    <xf numFmtId="0" fontId="9" fillId="4" borderId="0" xfId="0" applyFont="1" applyFill="1"/>
    <xf numFmtId="0" fontId="9" fillId="2" borderId="0" xfId="0" applyFont="1" applyFill="1"/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4" fontId="4" fillId="0" borderId="0" xfId="0" applyNumberFormat="1" applyFont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/>
    <xf numFmtId="166" fontId="11" fillId="0" borderId="0" xfId="2" applyNumberFormat="1" applyFont="1" applyFill="1" applyAlignment="1"/>
    <xf numFmtId="166" fontId="14" fillId="0" borderId="0" xfId="0" applyNumberFormat="1" applyFont="1" applyAlignment="1">
      <alignment horizontal="center"/>
    </xf>
    <xf numFmtId="166" fontId="15" fillId="0" borderId="0" xfId="0" applyNumberFormat="1" applyFont="1"/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7" fontId="8" fillId="2" borderId="2" xfId="0" applyNumberFormat="1" applyFont="1" applyFill="1" applyBorder="1"/>
    <xf numFmtId="4" fontId="0" fillId="0" borderId="2" xfId="0" applyNumberFormat="1" applyBorder="1"/>
    <xf numFmtId="167" fontId="0" fillId="0" borderId="2" xfId="0" applyNumberFormat="1" applyBorder="1"/>
    <xf numFmtId="166" fontId="1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166" fontId="13" fillId="0" borderId="3" xfId="0" applyNumberFormat="1" applyFont="1" applyBorder="1" applyAlignment="1">
      <alignment horizontal="center"/>
    </xf>
    <xf numFmtId="166" fontId="13" fillId="0" borderId="3" xfId="2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6" fontId="17" fillId="0" borderId="0" xfId="0" applyNumberFormat="1" applyFont="1"/>
    <xf numFmtId="0" fontId="18" fillId="0" borderId="1" xfId="0" applyFont="1" applyBorder="1" applyAlignment="1">
      <alignment horizontal="center" vertical="center"/>
    </xf>
    <xf numFmtId="165" fontId="20" fillId="5" borderId="4" xfId="1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14" fontId="22" fillId="5" borderId="5" xfId="0" applyNumberFormat="1" applyFont="1" applyFill="1" applyBorder="1" applyAlignment="1">
      <alignment horizontal="center" vertical="center" wrapText="1"/>
    </xf>
    <xf numFmtId="14" fontId="22" fillId="5" borderId="6" xfId="0" applyNumberFormat="1" applyFont="1" applyFill="1" applyBorder="1" applyAlignment="1">
      <alignment horizontal="center" vertical="center" wrapText="1"/>
    </xf>
    <xf numFmtId="166" fontId="21" fillId="5" borderId="4" xfId="2" applyNumberFormat="1" applyFont="1" applyFill="1" applyBorder="1" applyAlignment="1">
      <alignment horizontal="center" vertical="center" wrapText="1"/>
    </xf>
    <xf numFmtId="167" fontId="21" fillId="5" borderId="4" xfId="2" applyNumberFormat="1" applyFont="1" applyFill="1" applyBorder="1" applyAlignment="1">
      <alignment horizontal="center" vertical="center" wrapText="1"/>
    </xf>
    <xf numFmtId="167" fontId="21" fillId="5" borderId="4" xfId="2" applyNumberFormat="1" applyFont="1" applyFill="1" applyBorder="1" applyAlignment="1">
      <alignment horizontal="center" vertical="center"/>
    </xf>
    <xf numFmtId="166" fontId="21" fillId="5" borderId="4" xfId="2" applyNumberFormat="1" applyFont="1" applyFill="1" applyBorder="1" applyAlignment="1">
      <alignment horizontal="center" vertical="center"/>
    </xf>
    <xf numFmtId="165" fontId="20" fillId="5" borderId="7" xfId="1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14" fontId="22" fillId="5" borderId="2" xfId="0" applyNumberFormat="1" applyFont="1" applyFill="1" applyBorder="1" applyAlignment="1">
      <alignment horizontal="center" vertical="center"/>
    </xf>
    <xf numFmtId="166" fontId="21" fillId="5" borderId="7" xfId="2" applyNumberFormat="1" applyFont="1" applyFill="1" applyBorder="1" applyAlignment="1">
      <alignment horizontal="center" vertical="center" wrapText="1"/>
    </xf>
    <xf numFmtId="167" fontId="21" fillId="5" borderId="7" xfId="2" applyNumberFormat="1" applyFont="1" applyFill="1" applyBorder="1" applyAlignment="1">
      <alignment horizontal="center" vertical="center" wrapText="1"/>
    </xf>
    <xf numFmtId="167" fontId="21" fillId="5" borderId="7" xfId="2" applyNumberFormat="1" applyFont="1" applyFill="1" applyBorder="1" applyAlignment="1">
      <alignment horizontal="center" vertical="center"/>
    </xf>
    <xf numFmtId="166" fontId="21" fillId="5" borderId="7" xfId="2" applyNumberFormat="1" applyFont="1" applyFill="1" applyBorder="1" applyAlignment="1">
      <alignment horizontal="center" vertical="center"/>
    </xf>
    <xf numFmtId="0" fontId="23" fillId="0" borderId="2" xfId="0" applyFont="1" applyBorder="1"/>
    <xf numFmtId="0" fontId="24" fillId="0" borderId="2" xfId="0" applyFont="1" applyBorder="1"/>
    <xf numFmtId="0" fontId="24" fillId="0" borderId="2" xfId="0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24" fillId="0" borderId="2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2" xfId="0" applyNumberFormat="1" applyBorder="1"/>
    <xf numFmtId="168" fontId="24" fillId="0" borderId="2" xfId="0" applyNumberFormat="1" applyFont="1" applyBorder="1"/>
    <xf numFmtId="14" fontId="24" fillId="0" borderId="2" xfId="0" applyNumberFormat="1" applyFont="1" applyBorder="1"/>
    <xf numFmtId="0" fontId="25" fillId="5" borderId="2" xfId="0" applyFont="1" applyFill="1" applyBorder="1" applyAlignment="1">
      <alignment horizontal="center"/>
    </xf>
    <xf numFmtId="166" fontId="25" fillId="5" borderId="2" xfId="0" applyNumberFormat="1" applyFont="1" applyFill="1" applyBorder="1"/>
    <xf numFmtId="166" fontId="25" fillId="5" borderId="2" xfId="0" applyNumberFormat="1" applyFont="1" applyFill="1" applyBorder="1" applyAlignment="1">
      <alignment horizontal="right"/>
    </xf>
    <xf numFmtId="166" fontId="26" fillId="5" borderId="2" xfId="0" applyNumberFormat="1" applyFont="1" applyFill="1" applyBorder="1"/>
    <xf numFmtId="0" fontId="0" fillId="0" borderId="1" xfId="0" applyBorder="1"/>
    <xf numFmtId="166" fontId="0" fillId="0" borderId="1" xfId="0" applyNumberFormat="1" applyBorder="1"/>
    <xf numFmtId="0" fontId="13" fillId="0" borderId="0" xfId="0" applyFont="1" applyAlignment="1">
      <alignment horizontal="center"/>
    </xf>
    <xf numFmtId="0" fontId="4" fillId="0" borderId="0" xfId="0" applyFont="1"/>
    <xf numFmtId="0" fontId="25" fillId="0" borderId="0" xfId="0" applyFont="1"/>
    <xf numFmtId="0" fontId="2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6" fontId="6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0" fontId="8" fillId="6" borderId="2" xfId="0" applyFont="1" applyFill="1" applyBorder="1" applyAlignment="1">
      <alignment horizontal="center"/>
    </xf>
    <xf numFmtId="165" fontId="28" fillId="6" borderId="2" xfId="1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166" fontId="8" fillId="6" borderId="2" xfId="2" applyNumberFormat="1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right"/>
    </xf>
    <xf numFmtId="0" fontId="8" fillId="6" borderId="2" xfId="0" applyFont="1" applyFill="1" applyBorder="1" applyAlignment="1">
      <alignment horizontal="right" wrapText="1"/>
    </xf>
    <xf numFmtId="0" fontId="24" fillId="0" borderId="2" xfId="0" applyFont="1" applyBorder="1" applyAlignment="1">
      <alignment horizontal="left"/>
    </xf>
    <xf numFmtId="166" fontId="24" fillId="0" borderId="2" xfId="0" applyNumberFormat="1" applyFont="1" applyBorder="1"/>
    <xf numFmtId="166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/>
    <xf numFmtId="4" fontId="24" fillId="0" borderId="2" xfId="0" applyNumberFormat="1" applyFont="1" applyBorder="1" applyAlignment="1">
      <alignment horizontal="center"/>
    </xf>
    <xf numFmtId="4" fontId="9" fillId="0" borderId="0" xfId="0" applyNumberFormat="1" applyFont="1"/>
    <xf numFmtId="0" fontId="8" fillId="6" borderId="2" xfId="0" applyFont="1" applyFill="1" applyBorder="1" applyAlignment="1">
      <alignment horizontal="center"/>
    </xf>
    <xf numFmtId="166" fontId="8" fillId="6" borderId="2" xfId="0" applyNumberFormat="1" applyFont="1" applyFill="1" applyBorder="1"/>
    <xf numFmtId="166" fontId="8" fillId="6" borderId="2" xfId="0" applyNumberFormat="1" applyFont="1" applyFill="1" applyBorder="1" applyAlignment="1">
      <alignment horizontal="right"/>
    </xf>
    <xf numFmtId="4" fontId="8" fillId="6" borderId="2" xfId="0" applyNumberFormat="1" applyFont="1" applyFill="1" applyBorder="1" applyAlignment="1">
      <alignment horizontal="right"/>
    </xf>
    <xf numFmtId="0" fontId="29" fillId="0" borderId="0" xfId="0" applyFont="1"/>
    <xf numFmtId="166" fontId="10" fillId="0" borderId="1" xfId="0" applyNumberFormat="1" applyFont="1" applyBorder="1" applyAlignment="1">
      <alignment wrapText="1"/>
    </xf>
    <xf numFmtId="166" fontId="11" fillId="0" borderId="0" xfId="0" applyNumberFormat="1" applyFont="1" applyAlignment="1">
      <alignment wrapText="1"/>
    </xf>
    <xf numFmtId="166" fontId="11" fillId="0" borderId="0" xfId="0" applyNumberFormat="1" applyFont="1" applyAlignment="1">
      <alignment horizontal="center" wrapText="1"/>
    </xf>
    <xf numFmtId="166" fontId="11" fillId="0" borderId="0" xfId="2" applyNumberFormat="1" applyFont="1" applyFill="1" applyAlignment="1">
      <alignment horizontal="right"/>
    </xf>
    <xf numFmtId="166" fontId="30" fillId="0" borderId="0" xfId="2" applyNumberFormat="1" applyFont="1" applyFill="1" applyAlignment="1">
      <alignment horizontal="right"/>
    </xf>
    <xf numFmtId="166" fontId="11" fillId="0" borderId="1" xfId="2" applyNumberFormat="1" applyFont="1" applyFill="1" applyBorder="1"/>
    <xf numFmtId="166" fontId="11" fillId="0" borderId="1" xfId="2" applyNumberFormat="1" applyFont="1" applyFill="1" applyBorder="1" applyAlignment="1">
      <alignment horizontal="right"/>
    </xf>
    <xf numFmtId="0" fontId="31" fillId="0" borderId="0" xfId="0" applyFont="1"/>
    <xf numFmtId="166" fontId="32" fillId="0" borderId="0" xfId="0" applyNumberFormat="1" applyFont="1"/>
    <xf numFmtId="166" fontId="32" fillId="0" borderId="0" xfId="0" applyNumberFormat="1" applyFont="1" applyAlignment="1">
      <alignment horizontal="center"/>
    </xf>
    <xf numFmtId="166" fontId="11" fillId="0" borderId="0" xfId="2" applyNumberFormat="1" applyFont="1" applyFill="1"/>
    <xf numFmtId="0" fontId="6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166" fontId="12" fillId="0" borderId="2" xfId="0" applyNumberFormat="1" applyFont="1" applyBorder="1"/>
    <xf numFmtId="4" fontId="12" fillId="0" borderId="2" xfId="0" applyNumberFormat="1" applyFont="1" applyBorder="1"/>
    <xf numFmtId="167" fontId="12" fillId="0" borderId="2" xfId="0" applyNumberFormat="1" applyFont="1" applyBorder="1"/>
    <xf numFmtId="165" fontId="8" fillId="6" borderId="2" xfId="1" applyFont="1" applyFill="1" applyBorder="1"/>
    <xf numFmtId="4" fontId="8" fillId="6" borderId="2" xfId="0" applyNumberFormat="1" applyFont="1" applyFill="1" applyBorder="1"/>
    <xf numFmtId="169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57151</xdr:rowOff>
    </xdr:from>
    <xdr:to>
      <xdr:col>3</xdr:col>
      <xdr:colOff>1819274</xdr:colOff>
      <xdr:row>4</xdr:row>
      <xdr:rowOff>163251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93B4C0-36E8-4A38-9E48-ABFF360C3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57151"/>
          <a:ext cx="1590674" cy="1153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4\PERSONAL%20TEMPORAL-2024\NOMINA-PORTAL%20TEMPORAL-JUNIO-20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PORTAL%20TEMPORAL-MARZO-202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5\PROCESO%20DE%20PENSION\PORTAL-PROCESO%20DE%20PENSION%20ENERO-2025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PORTAL-UMPE-MARZO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JUNIO"/>
    </sheetNames>
    <sheetDataSet>
      <sheetData sheetId="0"/>
      <sheetData sheetId="1">
        <row r="6">
          <cell r="Q6" t="str">
            <v>OTROS DESCUENTOS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emporal"/>
    </sheetNames>
    <sheetDataSet>
      <sheetData sheetId="0">
        <row r="2">
          <cell r="A2" t="str">
            <v>ALVIN UREÑA CASTRO</v>
          </cell>
          <cell r="G2" t="str">
            <v xml:space="preserve">3.-DIRECCION JURIDICA                                                           </v>
          </cell>
          <cell r="H2" t="str">
            <v xml:space="preserve">ANALISTA LEGAL                          </v>
          </cell>
          <cell r="L2">
            <v>50000</v>
          </cell>
          <cell r="V2">
            <v>1854</v>
          </cell>
          <cell r="W2">
            <v>1435</v>
          </cell>
          <cell r="X2">
            <v>1520</v>
          </cell>
          <cell r="Y2">
            <v>0</v>
          </cell>
          <cell r="Z2">
            <v>0</v>
          </cell>
          <cell r="AA2">
            <v>0</v>
          </cell>
          <cell r="AD2">
            <v>0</v>
          </cell>
          <cell r="AF2">
            <v>0</v>
          </cell>
          <cell r="AG2">
            <v>4809</v>
          </cell>
          <cell r="AJ2" t="str">
            <v xml:space="preserve">Masculino </v>
          </cell>
          <cell r="AK2" t="str">
            <v xml:space="preserve"> 2/11/2024</v>
          </cell>
          <cell r="AL2" t="str">
            <v xml:space="preserve"> 2/05/2025</v>
          </cell>
        </row>
        <row r="3">
          <cell r="A3" t="str">
            <v>ARGENTINA VALDEZ MATEO</v>
          </cell>
          <cell r="G3" t="str">
            <v xml:space="preserve">3.-DIRECCION JURIDICA                                                           </v>
          </cell>
          <cell r="H3" t="str">
            <v xml:space="preserve">PARALEGAL                               </v>
          </cell>
          <cell r="L3">
            <v>36000</v>
          </cell>
          <cell r="V3">
            <v>0</v>
          </cell>
          <cell r="W3">
            <v>1033.2</v>
          </cell>
          <cell r="X3">
            <v>1094.4000000000001</v>
          </cell>
          <cell r="Y3">
            <v>0</v>
          </cell>
          <cell r="Z3">
            <v>0</v>
          </cell>
          <cell r="AA3">
            <v>0</v>
          </cell>
          <cell r="AD3">
            <v>0</v>
          </cell>
          <cell r="AF3">
            <v>0</v>
          </cell>
          <cell r="AG3">
            <v>2127.6</v>
          </cell>
          <cell r="AJ3" t="str">
            <v xml:space="preserve">Femenino  </v>
          </cell>
          <cell r="AK3" t="str">
            <v xml:space="preserve"> 1/04/2024</v>
          </cell>
          <cell r="AL3" t="str">
            <v xml:space="preserve"> 1/10/2024</v>
          </cell>
        </row>
        <row r="4">
          <cell r="A4" t="str">
            <v>CECIL ELIZABETH ABREU DE AGUASVIVAS</v>
          </cell>
          <cell r="G4" t="str">
            <v xml:space="preserve">3.-DIRECCION JURIDICA                                                           </v>
          </cell>
          <cell r="H4" t="str">
            <v xml:space="preserve">PARALEGAL                               </v>
          </cell>
          <cell r="L4">
            <v>45000</v>
          </cell>
          <cell r="V4">
            <v>1148.33</v>
          </cell>
          <cell r="W4">
            <v>1291.5</v>
          </cell>
          <cell r="X4">
            <v>1368</v>
          </cell>
          <cell r="Y4">
            <v>0</v>
          </cell>
          <cell r="Z4">
            <v>0</v>
          </cell>
          <cell r="AA4">
            <v>0</v>
          </cell>
          <cell r="AD4">
            <v>0</v>
          </cell>
          <cell r="AF4">
            <v>0</v>
          </cell>
          <cell r="AG4">
            <v>3807.83</v>
          </cell>
          <cell r="AJ4" t="str">
            <v xml:space="preserve">Femenino  </v>
          </cell>
          <cell r="AK4" t="str">
            <v xml:space="preserve"> 1/09/2024</v>
          </cell>
          <cell r="AL4" t="str">
            <v xml:space="preserve"> 1/03/2025</v>
          </cell>
        </row>
        <row r="5">
          <cell r="A5" t="str">
            <v>CLARA YANIRA REYES GOMEZ DE MENDOZA</v>
          </cell>
          <cell r="G5" t="str">
            <v xml:space="preserve">3.-DIRECCION JURIDICA                                                           </v>
          </cell>
          <cell r="H5" t="str">
            <v xml:space="preserve">ABOGADO(A)                              </v>
          </cell>
          <cell r="L5">
            <v>60000</v>
          </cell>
          <cell r="V5">
            <v>3486.65</v>
          </cell>
          <cell r="W5">
            <v>1722</v>
          </cell>
          <cell r="X5">
            <v>1824</v>
          </cell>
          <cell r="Y5">
            <v>0</v>
          </cell>
          <cell r="Z5">
            <v>0</v>
          </cell>
          <cell r="AA5">
            <v>0</v>
          </cell>
          <cell r="AD5">
            <v>0</v>
          </cell>
          <cell r="AF5">
            <v>0</v>
          </cell>
          <cell r="AG5">
            <v>7032.65</v>
          </cell>
          <cell r="AJ5" t="str">
            <v xml:space="preserve">Femenino  </v>
          </cell>
          <cell r="AK5" t="str">
            <v xml:space="preserve"> 1/08/2024</v>
          </cell>
          <cell r="AL5" t="str">
            <v xml:space="preserve"> 1/02/2025</v>
          </cell>
        </row>
        <row r="6">
          <cell r="A6" t="str">
            <v>FERNIELES GAMARIEL NOLASCO FELIZ</v>
          </cell>
          <cell r="G6" t="str">
            <v xml:space="preserve">3.-DIRECCION JURIDICA                                                           </v>
          </cell>
          <cell r="H6" t="str">
            <v xml:space="preserve">ANALISTA LEGAL                          </v>
          </cell>
          <cell r="L6">
            <v>50000</v>
          </cell>
          <cell r="V6">
            <v>1854</v>
          </cell>
          <cell r="W6">
            <v>1435</v>
          </cell>
          <cell r="X6">
            <v>1520</v>
          </cell>
          <cell r="Y6">
            <v>0</v>
          </cell>
          <cell r="Z6">
            <v>0</v>
          </cell>
          <cell r="AA6">
            <v>0</v>
          </cell>
          <cell r="AD6">
            <v>0</v>
          </cell>
          <cell r="AF6">
            <v>0</v>
          </cell>
          <cell r="AG6">
            <v>4809</v>
          </cell>
          <cell r="AJ6" t="str">
            <v xml:space="preserve">Masculino </v>
          </cell>
          <cell r="AK6" t="str">
            <v xml:space="preserve"> 1/09/2024</v>
          </cell>
          <cell r="AL6" t="str">
            <v xml:space="preserve"> 1/03/2025</v>
          </cell>
        </row>
        <row r="7">
          <cell r="A7" t="str">
            <v>LUIS RAUL RODRIGUEZ VARGAS</v>
          </cell>
          <cell r="G7" t="str">
            <v xml:space="preserve">3.-DIRECCION JURIDICA                                                           </v>
          </cell>
          <cell r="H7" t="str">
            <v xml:space="preserve">ANALISTA LEGAL                          </v>
          </cell>
          <cell r="L7">
            <v>60000</v>
          </cell>
          <cell r="V7">
            <v>3486.65</v>
          </cell>
          <cell r="W7">
            <v>1722</v>
          </cell>
          <cell r="X7">
            <v>1824</v>
          </cell>
          <cell r="Y7">
            <v>0</v>
          </cell>
          <cell r="Z7">
            <v>0</v>
          </cell>
          <cell r="AA7">
            <v>0</v>
          </cell>
          <cell r="AD7">
            <v>0</v>
          </cell>
          <cell r="AF7">
            <v>0</v>
          </cell>
          <cell r="AG7">
            <v>7032.65</v>
          </cell>
          <cell r="AJ7" t="str">
            <v xml:space="preserve">Masculino </v>
          </cell>
          <cell r="AK7" t="str">
            <v xml:space="preserve"> 1/11/2024</v>
          </cell>
          <cell r="AL7" t="str">
            <v xml:space="preserve"> 1/05/2025</v>
          </cell>
        </row>
        <row r="8">
          <cell r="A8" t="str">
            <v>LUIS REINALDO SILIA GUTIERREZ</v>
          </cell>
          <cell r="G8" t="str">
            <v xml:space="preserve">3.-DIRECCION JURIDICA                                                           </v>
          </cell>
          <cell r="H8" t="str">
            <v xml:space="preserve">ANALISTA LEGAL                          </v>
          </cell>
          <cell r="L8">
            <v>62000</v>
          </cell>
          <cell r="V8">
            <v>3863.01</v>
          </cell>
          <cell r="W8">
            <v>1779.4</v>
          </cell>
          <cell r="X8">
            <v>1884.8</v>
          </cell>
          <cell r="Y8">
            <v>0</v>
          </cell>
          <cell r="Z8">
            <v>0</v>
          </cell>
          <cell r="AA8">
            <v>0</v>
          </cell>
          <cell r="AD8">
            <v>0</v>
          </cell>
          <cell r="AF8">
            <v>0</v>
          </cell>
          <cell r="AG8">
            <v>7527.21</v>
          </cell>
          <cell r="AJ8" t="str">
            <v xml:space="preserve">Masculino </v>
          </cell>
        </row>
        <row r="9">
          <cell r="A9" t="str">
            <v>MARITZA ELIZABETH MENDEZ PLATA</v>
          </cell>
          <cell r="G9" t="str">
            <v xml:space="preserve">3.-DIRECCION JURIDICA                                                           </v>
          </cell>
          <cell r="H9" t="str">
            <v xml:space="preserve">ABOGADO(A)                              </v>
          </cell>
          <cell r="L9">
            <v>60000</v>
          </cell>
          <cell r="V9">
            <v>3486.65</v>
          </cell>
          <cell r="W9">
            <v>1722</v>
          </cell>
          <cell r="X9">
            <v>1824</v>
          </cell>
          <cell r="Y9">
            <v>0</v>
          </cell>
          <cell r="Z9">
            <v>0</v>
          </cell>
          <cell r="AA9">
            <v>0</v>
          </cell>
          <cell r="AD9">
            <v>0</v>
          </cell>
          <cell r="AF9">
            <v>0</v>
          </cell>
          <cell r="AG9">
            <v>7032.65</v>
          </cell>
          <cell r="AJ9" t="str">
            <v xml:space="preserve">Femenino  </v>
          </cell>
          <cell r="AK9" t="str">
            <v xml:space="preserve"> 1/09/2024</v>
          </cell>
          <cell r="AL9" t="str">
            <v xml:space="preserve"> 1/03/2025</v>
          </cell>
        </row>
        <row r="10">
          <cell r="A10" t="str">
            <v>MERYS YEISOLINA TAVERAS REYES</v>
          </cell>
          <cell r="G10" t="str">
            <v xml:space="preserve">3.-DIRECCION JURIDICA                                                           </v>
          </cell>
          <cell r="H10" t="str">
            <v xml:space="preserve">ANALISTA LEGAL                          </v>
          </cell>
          <cell r="L10">
            <v>62000</v>
          </cell>
          <cell r="V10">
            <v>3863.01</v>
          </cell>
          <cell r="W10">
            <v>1779.4</v>
          </cell>
          <cell r="X10">
            <v>1884.8</v>
          </cell>
          <cell r="Y10">
            <v>0</v>
          </cell>
          <cell r="Z10">
            <v>0</v>
          </cell>
          <cell r="AA10">
            <v>0</v>
          </cell>
          <cell r="AD10">
            <v>0</v>
          </cell>
          <cell r="AF10">
            <v>0</v>
          </cell>
          <cell r="AG10">
            <v>7527.21</v>
          </cell>
          <cell r="AJ10" t="str">
            <v xml:space="preserve">Femenino  </v>
          </cell>
        </row>
        <row r="11">
          <cell r="A11" t="str">
            <v>MILDRED AYALIBIS CERDA CESPEDES</v>
          </cell>
          <cell r="G11" t="str">
            <v xml:space="preserve">3.-DIRECCION JURIDICA                                                           </v>
          </cell>
          <cell r="H11" t="str">
            <v xml:space="preserve">ANALISTA LEGAL                          </v>
          </cell>
          <cell r="L11">
            <v>62000</v>
          </cell>
          <cell r="V11">
            <v>3863.01</v>
          </cell>
          <cell r="W11">
            <v>1779.4</v>
          </cell>
          <cell r="X11">
            <v>1884.8</v>
          </cell>
          <cell r="Y11">
            <v>0</v>
          </cell>
          <cell r="Z11">
            <v>0</v>
          </cell>
          <cell r="AA11">
            <v>0</v>
          </cell>
          <cell r="AD11">
            <v>0</v>
          </cell>
          <cell r="AF11">
            <v>0</v>
          </cell>
          <cell r="AG11">
            <v>7527.21</v>
          </cell>
          <cell r="AJ11" t="str">
            <v xml:space="preserve">Femenino  </v>
          </cell>
          <cell r="AK11" t="str">
            <v xml:space="preserve"> 3/03/2025</v>
          </cell>
          <cell r="AL11" t="str">
            <v xml:space="preserve"> 3/09/2025</v>
          </cell>
        </row>
        <row r="12">
          <cell r="A12" t="str">
            <v>ROSALY VOLQUEZ HOLGUIN</v>
          </cell>
          <cell r="G12" t="str">
            <v xml:space="preserve">3.-DIRECCION JURIDICA                                                           </v>
          </cell>
          <cell r="H12" t="str">
            <v xml:space="preserve">ABOGADO(A)                              </v>
          </cell>
          <cell r="L12">
            <v>60000</v>
          </cell>
          <cell r="V12">
            <v>3486.65</v>
          </cell>
          <cell r="W12">
            <v>1722</v>
          </cell>
          <cell r="X12">
            <v>1824</v>
          </cell>
          <cell r="Y12">
            <v>0</v>
          </cell>
          <cell r="Z12">
            <v>0</v>
          </cell>
          <cell r="AA12">
            <v>0</v>
          </cell>
          <cell r="AD12">
            <v>0</v>
          </cell>
          <cell r="AF12">
            <v>0</v>
          </cell>
          <cell r="AG12">
            <v>7032.65</v>
          </cell>
          <cell r="AJ12" t="str">
            <v xml:space="preserve">Femenino  </v>
          </cell>
          <cell r="AK12" t="str">
            <v>15/11/2024</v>
          </cell>
          <cell r="AL12" t="str">
            <v>15/05/2025</v>
          </cell>
        </row>
        <row r="13">
          <cell r="A13" t="str">
            <v>TABARE RAMOS CONCEPCION</v>
          </cell>
          <cell r="G13" t="str">
            <v xml:space="preserve">3.-DIRECCION JURIDICA                                                           </v>
          </cell>
          <cell r="H13" t="str">
            <v xml:space="preserve">PARALEGAL                               </v>
          </cell>
          <cell r="L13">
            <v>40000</v>
          </cell>
          <cell r="V13">
            <v>442.65</v>
          </cell>
          <cell r="W13">
            <v>1148</v>
          </cell>
          <cell r="X13">
            <v>1216</v>
          </cell>
          <cell r="Y13">
            <v>0</v>
          </cell>
          <cell r="Z13">
            <v>0</v>
          </cell>
          <cell r="AA13">
            <v>0</v>
          </cell>
          <cell r="AD13">
            <v>0</v>
          </cell>
          <cell r="AF13">
            <v>0</v>
          </cell>
          <cell r="AG13">
            <v>2806.65</v>
          </cell>
          <cell r="AJ13" t="str">
            <v xml:space="preserve">Masculino </v>
          </cell>
          <cell r="AK13" t="str">
            <v xml:space="preserve"> 1/11/2024</v>
          </cell>
          <cell r="AL13" t="str">
            <v xml:space="preserve"> 1/05/2025</v>
          </cell>
        </row>
        <row r="14">
          <cell r="A14" t="str">
            <v>WELINGTON JANEURIS JIMENEZ ACEVEDO</v>
          </cell>
          <cell r="G14" t="str">
            <v xml:space="preserve">3.-DIRECCION JURIDICA                                                           </v>
          </cell>
          <cell r="H14" t="str">
            <v xml:space="preserve">ABOGADO(A)                              </v>
          </cell>
          <cell r="L14">
            <v>50000</v>
          </cell>
          <cell r="V14">
            <v>1854</v>
          </cell>
          <cell r="W14">
            <v>1435</v>
          </cell>
          <cell r="X14">
            <v>1520</v>
          </cell>
          <cell r="Y14">
            <v>0</v>
          </cell>
          <cell r="Z14">
            <v>0</v>
          </cell>
          <cell r="AA14">
            <v>0</v>
          </cell>
          <cell r="AD14">
            <v>0</v>
          </cell>
          <cell r="AF14">
            <v>0</v>
          </cell>
          <cell r="AG14">
            <v>4809</v>
          </cell>
          <cell r="AJ14" t="str">
            <v xml:space="preserve">Masculino </v>
          </cell>
          <cell r="AK14" t="str">
            <v xml:space="preserve"> 2/12/2024</v>
          </cell>
          <cell r="AL14" t="str">
            <v xml:space="preserve"> 2/06/2025</v>
          </cell>
        </row>
        <row r="15">
          <cell r="A15" t="str">
            <v>YOKASTA LUISA PAREDES GUERRERO</v>
          </cell>
          <cell r="G15" t="str">
            <v xml:space="preserve">3.-DIRECCION JURIDICA                                                           </v>
          </cell>
          <cell r="H15" t="str">
            <v xml:space="preserve">ANALISTA LEGAL                          </v>
          </cell>
          <cell r="L15">
            <v>55000</v>
          </cell>
          <cell r="V15">
            <v>2559.6799999999998</v>
          </cell>
          <cell r="W15">
            <v>1578.5</v>
          </cell>
          <cell r="X15">
            <v>1672</v>
          </cell>
          <cell r="Y15">
            <v>0</v>
          </cell>
          <cell r="Z15">
            <v>0</v>
          </cell>
          <cell r="AA15">
            <v>0</v>
          </cell>
          <cell r="AD15">
            <v>0</v>
          </cell>
          <cell r="AF15">
            <v>0</v>
          </cell>
          <cell r="AG15">
            <v>5810.18</v>
          </cell>
          <cell r="AJ15" t="str">
            <v xml:space="preserve">Femenino  </v>
          </cell>
          <cell r="AK15" t="str">
            <v xml:space="preserve"> 1/09/2024</v>
          </cell>
          <cell r="AL15" t="str">
            <v xml:space="preserve"> 1/03/2025</v>
          </cell>
        </row>
        <row r="16">
          <cell r="A16" t="str">
            <v>BETTY MASSIEL PEREZ GONZALEZ</v>
          </cell>
          <cell r="G16" t="str">
            <v xml:space="preserve">3.1-DPTO. DE LITIGIOS                                                           </v>
          </cell>
          <cell r="H16" t="str">
            <v xml:space="preserve">ABOGADO(A)                              </v>
          </cell>
          <cell r="L16">
            <v>50000</v>
          </cell>
          <cell r="V16">
            <v>1854</v>
          </cell>
          <cell r="W16">
            <v>1435</v>
          </cell>
          <cell r="X16">
            <v>1520</v>
          </cell>
          <cell r="Y16">
            <v>0</v>
          </cell>
          <cell r="Z16">
            <v>0</v>
          </cell>
          <cell r="AA16">
            <v>0</v>
          </cell>
          <cell r="AD16">
            <v>0</v>
          </cell>
          <cell r="AF16">
            <v>0</v>
          </cell>
          <cell r="AG16">
            <v>4809</v>
          </cell>
          <cell r="AJ16" t="str">
            <v xml:space="preserve">Femenino  </v>
          </cell>
          <cell r="AK16" t="str">
            <v xml:space="preserve"> 4/10/2024</v>
          </cell>
          <cell r="AL16" t="str">
            <v xml:space="preserve"> 4/04/2025</v>
          </cell>
        </row>
        <row r="17">
          <cell r="A17" t="str">
            <v>YEIMY LUCERO RODRIGUEZ VENTURA</v>
          </cell>
          <cell r="G17" t="str">
            <v xml:space="preserve">3.1-DPTO. DE LITIGIOS                                                           </v>
          </cell>
          <cell r="H17" t="str">
            <v xml:space="preserve">ABOGADO(A)                              </v>
          </cell>
          <cell r="L17">
            <v>50000</v>
          </cell>
          <cell r="V17">
            <v>1339.36</v>
          </cell>
          <cell r="W17">
            <v>1435</v>
          </cell>
          <cell r="X17">
            <v>1520</v>
          </cell>
          <cell r="Y17">
            <v>3430.92</v>
          </cell>
          <cell r="Z17">
            <v>0</v>
          </cell>
          <cell r="AA17">
            <v>0</v>
          </cell>
          <cell r="AD17">
            <v>0</v>
          </cell>
          <cell r="AF17">
            <v>0</v>
          </cell>
          <cell r="AG17">
            <v>7725.28</v>
          </cell>
          <cell r="AJ17" t="str">
            <v xml:space="preserve">Femenino  </v>
          </cell>
          <cell r="AK17" t="str">
            <v>15/11/2024</v>
          </cell>
          <cell r="AL17" t="str">
            <v>15/05/2025</v>
          </cell>
        </row>
        <row r="18">
          <cell r="A18" t="str">
            <v>ARNALDO GOMEZ SALCEDO</v>
          </cell>
          <cell r="G18" t="str">
            <v xml:space="preserve">3.2-DPTO. DE ELAB. DE DOC. LEGALES                                              </v>
          </cell>
          <cell r="H18" t="str">
            <v xml:space="preserve">ENC. DPTO. ELAB. DOC. LEG.              </v>
          </cell>
          <cell r="L18">
            <v>100000</v>
          </cell>
          <cell r="V18">
            <v>12105.44</v>
          </cell>
          <cell r="W18">
            <v>2870</v>
          </cell>
          <cell r="X18">
            <v>3040</v>
          </cell>
          <cell r="Y18">
            <v>0</v>
          </cell>
          <cell r="Z18">
            <v>0</v>
          </cell>
          <cell r="AA18">
            <v>0</v>
          </cell>
          <cell r="AD18">
            <v>0</v>
          </cell>
          <cell r="AF18">
            <v>0</v>
          </cell>
          <cell r="AG18">
            <v>18015.439999999999</v>
          </cell>
          <cell r="AJ18" t="str">
            <v xml:space="preserve">Masculino </v>
          </cell>
          <cell r="AK18" t="str">
            <v xml:space="preserve"> 3/02/2025</v>
          </cell>
          <cell r="AL18" t="str">
            <v xml:space="preserve"> 3/08/2025</v>
          </cell>
        </row>
        <row r="19">
          <cell r="A19" t="str">
            <v>ABRAHAM GUTIERREZ</v>
          </cell>
          <cell r="G19" t="str">
            <v xml:space="preserve">4.-DIRECCION DE COMUNICACIONES                                                  </v>
          </cell>
          <cell r="H19" t="str">
            <v xml:space="preserve">DISEÑADOR(A) GRAFICO                    </v>
          </cell>
          <cell r="L19">
            <v>35000</v>
          </cell>
          <cell r="V19">
            <v>0</v>
          </cell>
          <cell r="W19">
            <v>1004.5</v>
          </cell>
          <cell r="X19">
            <v>1064</v>
          </cell>
          <cell r="Y19">
            <v>0</v>
          </cell>
          <cell r="Z19">
            <v>0</v>
          </cell>
          <cell r="AA19">
            <v>0</v>
          </cell>
          <cell r="AD19">
            <v>0</v>
          </cell>
          <cell r="AF19">
            <v>0</v>
          </cell>
          <cell r="AG19">
            <v>2068.5</v>
          </cell>
          <cell r="AJ19" t="str">
            <v xml:space="preserve">Masculino </v>
          </cell>
          <cell r="AK19" t="str">
            <v xml:space="preserve"> 2/12/2024</v>
          </cell>
          <cell r="AL19" t="str">
            <v xml:space="preserve"> 2/06/2025</v>
          </cell>
        </row>
        <row r="20">
          <cell r="A20" t="str">
            <v>ANTONIO MILTON OGANDO RAMIREZ</v>
          </cell>
          <cell r="G20" t="str">
            <v xml:space="preserve">4.-DIRECCION DE COMUNICACIONES                                                  </v>
          </cell>
          <cell r="H20" t="str">
            <v xml:space="preserve">TECNICO DE COMUNICACION                 </v>
          </cell>
          <cell r="L20">
            <v>36000</v>
          </cell>
          <cell r="V20">
            <v>0</v>
          </cell>
          <cell r="W20">
            <v>1033.2</v>
          </cell>
          <cell r="X20">
            <v>1094.4000000000001</v>
          </cell>
          <cell r="Y20">
            <v>0</v>
          </cell>
          <cell r="Z20">
            <v>0</v>
          </cell>
          <cell r="AA20">
            <v>0</v>
          </cell>
          <cell r="AD20">
            <v>0</v>
          </cell>
          <cell r="AF20">
            <v>0</v>
          </cell>
          <cell r="AG20">
            <v>2127.6</v>
          </cell>
          <cell r="AJ20" t="str">
            <v xml:space="preserve">Masculino </v>
          </cell>
          <cell r="AK20" t="str">
            <v xml:space="preserve"> 1/09/2024</v>
          </cell>
          <cell r="AL20" t="str">
            <v xml:space="preserve"> 1/03/2025</v>
          </cell>
        </row>
        <row r="21">
          <cell r="A21" t="str">
            <v>BISMARCK IVAN RIJO TAVAREZ</v>
          </cell>
          <cell r="G21" t="str">
            <v xml:space="preserve">4.-DIRECCION DE COMUNICACIONES                                                  </v>
          </cell>
          <cell r="H21" t="str">
            <v xml:space="preserve">TECNICO DE COMUNICACION                 </v>
          </cell>
          <cell r="L21">
            <v>45000</v>
          </cell>
          <cell r="V21">
            <v>1148.33</v>
          </cell>
          <cell r="W21">
            <v>1291.5</v>
          </cell>
          <cell r="X21">
            <v>1368</v>
          </cell>
          <cell r="Y21">
            <v>0</v>
          </cell>
          <cell r="Z21">
            <v>0</v>
          </cell>
          <cell r="AA21">
            <v>0</v>
          </cell>
          <cell r="AD21">
            <v>0</v>
          </cell>
          <cell r="AF21">
            <v>0</v>
          </cell>
          <cell r="AG21">
            <v>3807.83</v>
          </cell>
          <cell r="AJ21" t="str">
            <v xml:space="preserve">Masculino </v>
          </cell>
          <cell r="AK21" t="str">
            <v xml:space="preserve"> 1/10/2024</v>
          </cell>
          <cell r="AL21" t="str">
            <v xml:space="preserve"> 1/04/2025</v>
          </cell>
        </row>
        <row r="22">
          <cell r="A22" t="str">
            <v>CARLOS JOSE LIRIANO FERNANDEZ</v>
          </cell>
          <cell r="G22" t="str">
            <v xml:space="preserve">4.-DIRECCION DE COMUNICACIONES                                                  </v>
          </cell>
          <cell r="H22" t="str">
            <v xml:space="preserve">DISEÑADOR(A) GRAFICO                    </v>
          </cell>
          <cell r="L22">
            <v>35000</v>
          </cell>
          <cell r="V22">
            <v>0</v>
          </cell>
          <cell r="W22">
            <v>1004.5</v>
          </cell>
          <cell r="X22">
            <v>1064</v>
          </cell>
          <cell r="Y22">
            <v>0</v>
          </cell>
          <cell r="Z22">
            <v>0</v>
          </cell>
          <cell r="AA22">
            <v>0</v>
          </cell>
          <cell r="AD22">
            <v>0</v>
          </cell>
          <cell r="AF22">
            <v>0</v>
          </cell>
          <cell r="AG22">
            <v>2068.5</v>
          </cell>
          <cell r="AJ22" t="str">
            <v xml:space="preserve">Masculino </v>
          </cell>
          <cell r="AK22" t="str">
            <v xml:space="preserve"> 2/01/2025</v>
          </cell>
          <cell r="AL22" t="str">
            <v xml:space="preserve"> 2/07/2025</v>
          </cell>
        </row>
        <row r="23">
          <cell r="A23" t="str">
            <v>CELSO ENRIQUE HERNANDEZ AMARANTE</v>
          </cell>
          <cell r="G23" t="str">
            <v xml:space="preserve">4.-DIRECCION DE COMUNICACIONES                                                  </v>
          </cell>
          <cell r="H23" t="str">
            <v xml:space="preserve">TECNICO DE COMUNICACION                 </v>
          </cell>
          <cell r="L23">
            <v>40000</v>
          </cell>
          <cell r="V23">
            <v>442.65</v>
          </cell>
          <cell r="W23">
            <v>1148</v>
          </cell>
          <cell r="X23">
            <v>1216</v>
          </cell>
          <cell r="Y23">
            <v>0</v>
          </cell>
          <cell r="Z23">
            <v>0</v>
          </cell>
          <cell r="AA23">
            <v>0</v>
          </cell>
          <cell r="AD23">
            <v>0</v>
          </cell>
          <cell r="AF23">
            <v>0</v>
          </cell>
          <cell r="AG23">
            <v>2806.65</v>
          </cell>
          <cell r="AJ23" t="str">
            <v xml:space="preserve">Masculino </v>
          </cell>
          <cell r="AK23" t="str">
            <v xml:space="preserve"> 2/12/2024</v>
          </cell>
          <cell r="AL23" t="str">
            <v xml:space="preserve"> 2/06/2025</v>
          </cell>
        </row>
        <row r="24">
          <cell r="A24" t="str">
            <v>CRISTAL ANTONIA ACEVEDO THEN</v>
          </cell>
          <cell r="G24" t="str">
            <v xml:space="preserve">4.-DIRECCION DE COMUNICACIONES                                                  </v>
          </cell>
          <cell r="H24" t="str">
            <v xml:space="preserve">COORDINADOR(A)                          </v>
          </cell>
          <cell r="L24">
            <v>100000</v>
          </cell>
          <cell r="V24">
            <v>12105.44</v>
          </cell>
          <cell r="W24">
            <v>2870</v>
          </cell>
          <cell r="X24">
            <v>3040</v>
          </cell>
          <cell r="Y24">
            <v>0</v>
          </cell>
          <cell r="Z24">
            <v>0</v>
          </cell>
          <cell r="AA24">
            <v>0</v>
          </cell>
          <cell r="AD24">
            <v>0</v>
          </cell>
          <cell r="AF24">
            <v>0</v>
          </cell>
          <cell r="AG24">
            <v>18015.439999999999</v>
          </cell>
          <cell r="AJ24" t="str">
            <v xml:space="preserve">Femenino  </v>
          </cell>
          <cell r="AK24" t="str">
            <v xml:space="preserve"> 3/02/2025</v>
          </cell>
          <cell r="AL24" t="str">
            <v xml:space="preserve"> 3/08/2025</v>
          </cell>
        </row>
        <row r="25">
          <cell r="A25" t="str">
            <v>DOMINGO ANTONIO UREÑA</v>
          </cell>
          <cell r="G25" t="str">
            <v xml:space="preserve">4.-DIRECCION DE COMUNICACIONES                                                  </v>
          </cell>
          <cell r="H25" t="str">
            <v xml:space="preserve">TECNICO DE COMUNICACIONES               </v>
          </cell>
          <cell r="L25">
            <v>40000</v>
          </cell>
          <cell r="V25">
            <v>442.65</v>
          </cell>
          <cell r="W25">
            <v>1148</v>
          </cell>
          <cell r="X25">
            <v>1216</v>
          </cell>
          <cell r="Y25">
            <v>0</v>
          </cell>
          <cell r="Z25">
            <v>0</v>
          </cell>
          <cell r="AA25">
            <v>0</v>
          </cell>
          <cell r="AD25">
            <v>0</v>
          </cell>
          <cell r="AF25">
            <v>0</v>
          </cell>
          <cell r="AG25">
            <v>2806.65</v>
          </cell>
          <cell r="AJ25" t="str">
            <v xml:space="preserve">Masculino </v>
          </cell>
          <cell r="AK25" t="str">
            <v xml:space="preserve"> 1/11/2024</v>
          </cell>
          <cell r="AL25" t="str">
            <v xml:space="preserve"> 1/05/2025</v>
          </cell>
        </row>
        <row r="26">
          <cell r="A26" t="str">
            <v>JOAN MANUEL FLORES PAYANO</v>
          </cell>
          <cell r="G26" t="str">
            <v xml:space="preserve">4.-DIRECCION DE COMUNICACIONES                                                  </v>
          </cell>
          <cell r="H26" t="str">
            <v xml:space="preserve">ANALISTA DE COMUNICACIONES              </v>
          </cell>
          <cell r="L26">
            <v>60000</v>
          </cell>
          <cell r="V26">
            <v>3143.56</v>
          </cell>
          <cell r="W26">
            <v>1722</v>
          </cell>
          <cell r="X26">
            <v>1824</v>
          </cell>
          <cell r="Y26">
            <v>1715.46</v>
          </cell>
          <cell r="Z26">
            <v>0</v>
          </cell>
          <cell r="AA26">
            <v>7310.51</v>
          </cell>
          <cell r="AD26">
            <v>0</v>
          </cell>
          <cell r="AF26">
            <v>0</v>
          </cell>
          <cell r="AG26">
            <v>15715.53</v>
          </cell>
          <cell r="AJ26" t="str">
            <v xml:space="preserve">Masculino </v>
          </cell>
          <cell r="AK26" t="str">
            <v xml:space="preserve"> 1/09/2024</v>
          </cell>
          <cell r="AL26" t="str">
            <v xml:space="preserve"> 1/03/2025</v>
          </cell>
        </row>
        <row r="27">
          <cell r="A27" t="str">
            <v>JOAN PABLO FERNANDEZ SARANTE</v>
          </cell>
          <cell r="G27" t="str">
            <v xml:space="preserve">4.-DIRECCION DE COMUNICACIONES                                                  </v>
          </cell>
          <cell r="H27" t="str">
            <v xml:space="preserve">TECNICO DE COMUNICACION                 </v>
          </cell>
          <cell r="L27">
            <v>36000</v>
          </cell>
          <cell r="V27">
            <v>0</v>
          </cell>
          <cell r="W27">
            <v>1033.2</v>
          </cell>
          <cell r="X27">
            <v>1094.4000000000001</v>
          </cell>
          <cell r="Y27">
            <v>0</v>
          </cell>
          <cell r="Z27">
            <v>0</v>
          </cell>
          <cell r="AA27">
            <v>0</v>
          </cell>
          <cell r="AD27">
            <v>0</v>
          </cell>
          <cell r="AF27">
            <v>0</v>
          </cell>
          <cell r="AG27">
            <v>2127.6</v>
          </cell>
          <cell r="AJ27" t="str">
            <v xml:space="preserve">Masculino </v>
          </cell>
          <cell r="AK27" t="str">
            <v>13/06/2024</v>
          </cell>
          <cell r="AL27" t="str">
            <v>13/12/2024</v>
          </cell>
        </row>
        <row r="28">
          <cell r="A28" t="str">
            <v>JONATHAN SAMUEL AQUINO ALVINO</v>
          </cell>
          <cell r="G28" t="str">
            <v xml:space="preserve">4.-DIRECCION DE COMUNICACIONES                                                  </v>
          </cell>
          <cell r="H28" t="str">
            <v xml:space="preserve">GESTOR DE REDES SOCIALES                </v>
          </cell>
          <cell r="L28">
            <v>50000</v>
          </cell>
          <cell r="V28">
            <v>1854</v>
          </cell>
          <cell r="W28">
            <v>1435</v>
          </cell>
          <cell r="X28">
            <v>1520</v>
          </cell>
          <cell r="Y28">
            <v>0</v>
          </cell>
          <cell r="Z28">
            <v>0</v>
          </cell>
          <cell r="AA28">
            <v>0</v>
          </cell>
          <cell r="AD28">
            <v>0</v>
          </cell>
          <cell r="AF28">
            <v>0</v>
          </cell>
          <cell r="AG28">
            <v>4809</v>
          </cell>
          <cell r="AJ28" t="str">
            <v xml:space="preserve">Masculino </v>
          </cell>
          <cell r="AK28" t="str">
            <v xml:space="preserve"> 2/11/2024</v>
          </cell>
          <cell r="AL28" t="str">
            <v xml:space="preserve"> 2/05/2025</v>
          </cell>
        </row>
        <row r="29">
          <cell r="A29" t="str">
            <v>JUAN MANUEL NUÑEZ MUÑOZ</v>
          </cell>
          <cell r="G29" t="str">
            <v xml:space="preserve">4.-DIRECCION DE COMUNICACIONES                                                  </v>
          </cell>
          <cell r="H29" t="str">
            <v xml:space="preserve">TECNICO DE COMUNICACIONES               </v>
          </cell>
          <cell r="L29">
            <v>45000</v>
          </cell>
          <cell r="V29">
            <v>1148.33</v>
          </cell>
          <cell r="W29">
            <v>1291.5</v>
          </cell>
          <cell r="X29">
            <v>1368</v>
          </cell>
          <cell r="Y29">
            <v>0</v>
          </cell>
          <cell r="Z29">
            <v>0</v>
          </cell>
          <cell r="AA29">
            <v>0</v>
          </cell>
          <cell r="AD29">
            <v>0</v>
          </cell>
          <cell r="AF29">
            <v>0</v>
          </cell>
          <cell r="AG29">
            <v>3807.83</v>
          </cell>
          <cell r="AK29" t="str">
            <v xml:space="preserve"> 2/12/2024</v>
          </cell>
          <cell r="AL29" t="str">
            <v xml:space="preserve"> 2/06/2025</v>
          </cell>
        </row>
        <row r="30">
          <cell r="A30" t="str">
            <v>JULIO DANIEL RODRIGUEZ RODRIGUEZ</v>
          </cell>
          <cell r="G30" t="str">
            <v xml:space="preserve">4.-DIRECCION DE COMUNICACIONES                                                  </v>
          </cell>
          <cell r="H30" t="str">
            <v xml:space="preserve">TECNICO DE COMUNICACIONES               </v>
          </cell>
          <cell r="L30">
            <v>40000</v>
          </cell>
          <cell r="V30">
            <v>442.65</v>
          </cell>
          <cell r="W30">
            <v>1148</v>
          </cell>
          <cell r="X30">
            <v>1216</v>
          </cell>
          <cell r="Y30">
            <v>0</v>
          </cell>
          <cell r="Z30">
            <v>0</v>
          </cell>
          <cell r="AA30">
            <v>0</v>
          </cell>
          <cell r="AD30">
            <v>0</v>
          </cell>
          <cell r="AF30">
            <v>0</v>
          </cell>
          <cell r="AG30">
            <v>2806.65</v>
          </cell>
          <cell r="AK30" t="str">
            <v xml:space="preserve"> 1/08/2024</v>
          </cell>
          <cell r="AL30" t="str">
            <v xml:space="preserve"> 1/02/2025</v>
          </cell>
        </row>
        <row r="31">
          <cell r="A31" t="str">
            <v>MAYRELIN YUJEIRY RODRIGUEZ GARCIA</v>
          </cell>
          <cell r="G31" t="str">
            <v xml:space="preserve">4.-DIRECCION DE COMUNICACIONES                                                  </v>
          </cell>
          <cell r="H31" t="str">
            <v xml:space="preserve">TECNICO DE COMUNICACION                 </v>
          </cell>
          <cell r="L31">
            <v>40000</v>
          </cell>
          <cell r="V31">
            <v>442.65</v>
          </cell>
          <cell r="W31">
            <v>1148</v>
          </cell>
          <cell r="X31">
            <v>1216</v>
          </cell>
          <cell r="Y31">
            <v>0</v>
          </cell>
          <cell r="Z31">
            <v>0</v>
          </cell>
          <cell r="AA31">
            <v>0</v>
          </cell>
          <cell r="AD31">
            <v>0</v>
          </cell>
          <cell r="AF31">
            <v>0</v>
          </cell>
          <cell r="AG31">
            <v>2806.65</v>
          </cell>
          <cell r="AJ31" t="str">
            <v xml:space="preserve">Femenino  </v>
          </cell>
          <cell r="AK31" t="str">
            <v xml:space="preserve"> 2/01/2025</v>
          </cell>
          <cell r="AL31" t="str">
            <v xml:space="preserve"> 2/07/2025</v>
          </cell>
        </row>
        <row r="32">
          <cell r="A32" t="str">
            <v>RAFAEL JIOVANNY SANTOS</v>
          </cell>
          <cell r="G32" t="str">
            <v xml:space="preserve">4.-DIRECCION DE COMUNICACIONES                                                  </v>
          </cell>
          <cell r="H32" t="str">
            <v xml:space="preserve">TECNICO DE COMUNICACIONES               </v>
          </cell>
          <cell r="L32">
            <v>40000</v>
          </cell>
          <cell r="V32">
            <v>442.65</v>
          </cell>
          <cell r="W32">
            <v>1148</v>
          </cell>
          <cell r="X32">
            <v>1216</v>
          </cell>
          <cell r="Y32">
            <v>0</v>
          </cell>
          <cell r="Z32">
            <v>0</v>
          </cell>
          <cell r="AA32">
            <v>0</v>
          </cell>
          <cell r="AD32">
            <v>0</v>
          </cell>
          <cell r="AF32">
            <v>0</v>
          </cell>
          <cell r="AG32">
            <v>2806.65</v>
          </cell>
          <cell r="AJ32" t="str">
            <v xml:space="preserve">Masculino </v>
          </cell>
          <cell r="AK32" t="str">
            <v xml:space="preserve"> 3/02/2025</v>
          </cell>
          <cell r="AL32" t="str">
            <v xml:space="preserve"> 3/08/2025</v>
          </cell>
        </row>
        <row r="33">
          <cell r="A33" t="str">
            <v>RICARDO RAFAEL RUIZ STEPANENKO</v>
          </cell>
          <cell r="G33" t="str">
            <v xml:space="preserve">4.-DIRECCION DE COMUNICACIONES                                                  </v>
          </cell>
          <cell r="H33" t="str">
            <v xml:space="preserve">ANALISTA DE PRODUCCION                  </v>
          </cell>
          <cell r="L33">
            <v>50000</v>
          </cell>
          <cell r="V33">
            <v>1854</v>
          </cell>
          <cell r="W33">
            <v>1435</v>
          </cell>
          <cell r="X33">
            <v>1520</v>
          </cell>
          <cell r="Y33">
            <v>0</v>
          </cell>
          <cell r="Z33">
            <v>0</v>
          </cell>
          <cell r="AA33">
            <v>0</v>
          </cell>
          <cell r="AD33">
            <v>0</v>
          </cell>
          <cell r="AF33">
            <v>0</v>
          </cell>
          <cell r="AG33">
            <v>4809</v>
          </cell>
          <cell r="AJ33" t="str">
            <v xml:space="preserve">Masculino </v>
          </cell>
          <cell r="AK33" t="str">
            <v xml:space="preserve"> 2/11/2024</v>
          </cell>
          <cell r="AL33" t="str">
            <v xml:space="preserve"> 2/05/2025</v>
          </cell>
        </row>
        <row r="34">
          <cell r="A34" t="str">
            <v>YEISY NICOLE DIAZ SANTANA</v>
          </cell>
          <cell r="G34" t="str">
            <v xml:space="preserve">4.-DIRECCION DE COMUNICACIONES                                                  </v>
          </cell>
          <cell r="H34" t="str">
            <v xml:space="preserve">MANEJADOR DE PAGINA WEB                 </v>
          </cell>
          <cell r="L34">
            <v>40000</v>
          </cell>
          <cell r="V34">
            <v>442.65</v>
          </cell>
          <cell r="W34">
            <v>1148</v>
          </cell>
          <cell r="X34">
            <v>1216</v>
          </cell>
          <cell r="Y34">
            <v>0</v>
          </cell>
          <cell r="Z34">
            <v>0</v>
          </cell>
          <cell r="AA34">
            <v>0</v>
          </cell>
          <cell r="AD34">
            <v>0</v>
          </cell>
          <cell r="AF34">
            <v>0</v>
          </cell>
          <cell r="AG34">
            <v>2806.65</v>
          </cell>
          <cell r="AJ34" t="str">
            <v xml:space="preserve">Femenino  </v>
          </cell>
          <cell r="AK34" t="str">
            <v xml:space="preserve"> 1/11/2024</v>
          </cell>
          <cell r="AL34" t="str">
            <v xml:space="preserve"> 1/05/2025</v>
          </cell>
        </row>
        <row r="35">
          <cell r="A35" t="str">
            <v>DELLIS FRANK HERASME SANTANA</v>
          </cell>
          <cell r="G35" t="str">
            <v xml:space="preserve">4.2-DPTO.  DE RELACIONES PUBICAS Y PRENSA                                       </v>
          </cell>
          <cell r="H35" t="str">
            <v xml:space="preserve">PERIODISTA                              </v>
          </cell>
          <cell r="L35">
            <v>50000</v>
          </cell>
          <cell r="V35">
            <v>1854</v>
          </cell>
          <cell r="W35">
            <v>1435</v>
          </cell>
          <cell r="X35">
            <v>1520</v>
          </cell>
          <cell r="Y35">
            <v>0</v>
          </cell>
          <cell r="Z35">
            <v>0</v>
          </cell>
          <cell r="AA35">
            <v>0</v>
          </cell>
          <cell r="AD35">
            <v>0</v>
          </cell>
          <cell r="AF35">
            <v>0</v>
          </cell>
          <cell r="AG35">
            <v>4809</v>
          </cell>
          <cell r="AJ35" t="str">
            <v xml:space="preserve">Masculino </v>
          </cell>
          <cell r="AK35" t="str">
            <v xml:space="preserve"> 1/08/2024</v>
          </cell>
          <cell r="AL35" t="str">
            <v xml:space="preserve"> 1/02/2025</v>
          </cell>
        </row>
        <row r="36">
          <cell r="A36" t="str">
            <v>EMELYN BALDERA RODRIGUEZ</v>
          </cell>
          <cell r="G36" t="str">
            <v xml:space="preserve">4.2-DPTO.  DE RELACIONES PUBICAS Y PRENSA                                       </v>
          </cell>
          <cell r="H36" t="str">
            <v xml:space="preserve">ENCARGADO(A)                            </v>
          </cell>
          <cell r="L36">
            <v>100000</v>
          </cell>
          <cell r="V36">
            <v>12105.44</v>
          </cell>
          <cell r="W36">
            <v>2870</v>
          </cell>
          <cell r="X36">
            <v>3040</v>
          </cell>
          <cell r="Y36">
            <v>0</v>
          </cell>
          <cell r="Z36">
            <v>0</v>
          </cell>
          <cell r="AA36">
            <v>0</v>
          </cell>
          <cell r="AD36">
            <v>0</v>
          </cell>
          <cell r="AF36">
            <v>0</v>
          </cell>
          <cell r="AG36">
            <v>18015.439999999999</v>
          </cell>
          <cell r="AJ36" t="str">
            <v xml:space="preserve">Femenino  </v>
          </cell>
          <cell r="AK36" t="str">
            <v xml:space="preserve"> 1/08/2024</v>
          </cell>
          <cell r="AL36" t="str">
            <v xml:space="preserve"> 1/02/2025</v>
          </cell>
        </row>
        <row r="37">
          <cell r="A37" t="str">
            <v>JUAN AURELIO MERCEDES BELTRE</v>
          </cell>
          <cell r="G37" t="str">
            <v xml:space="preserve">4.2-DPTO.  DE RELACIONES PUBICAS Y PRENSA                                       </v>
          </cell>
          <cell r="H37" t="str">
            <v xml:space="preserve">ENCARGADO(A) DE PRENSA                  </v>
          </cell>
          <cell r="L37">
            <v>75000</v>
          </cell>
          <cell r="V37">
            <v>6309.35</v>
          </cell>
          <cell r="W37">
            <v>2152.5</v>
          </cell>
          <cell r="X37">
            <v>2280</v>
          </cell>
          <cell r="Y37">
            <v>0</v>
          </cell>
          <cell r="Z37">
            <v>1947.6</v>
          </cell>
          <cell r="AA37">
            <v>5180</v>
          </cell>
          <cell r="AD37">
            <v>0</v>
          </cell>
          <cell r="AF37">
            <v>0</v>
          </cell>
          <cell r="AG37">
            <v>17869.45</v>
          </cell>
          <cell r="AJ37" t="str">
            <v xml:space="preserve">Masculino </v>
          </cell>
          <cell r="AK37" t="str">
            <v xml:space="preserve"> 1/09/2024</v>
          </cell>
          <cell r="AL37" t="str">
            <v xml:space="preserve"> 1/03/2025</v>
          </cell>
        </row>
        <row r="38">
          <cell r="A38" t="str">
            <v>JHONNATAN NAYIB DE LA CRUZ LOMBERT</v>
          </cell>
          <cell r="G38" t="str">
            <v xml:space="preserve">6-DIRECCION DE RECURSOS HUMANOS                                                 </v>
          </cell>
          <cell r="H38" t="str">
            <v xml:space="preserve">MEDICO                                  </v>
          </cell>
          <cell r="L38">
            <v>50000</v>
          </cell>
          <cell r="V38">
            <v>1854</v>
          </cell>
          <cell r="W38">
            <v>1435</v>
          </cell>
          <cell r="X38">
            <v>1520</v>
          </cell>
          <cell r="Y38">
            <v>0</v>
          </cell>
          <cell r="Z38">
            <v>0</v>
          </cell>
          <cell r="AA38">
            <v>0</v>
          </cell>
          <cell r="AD38">
            <v>0</v>
          </cell>
          <cell r="AF38">
            <v>0</v>
          </cell>
          <cell r="AG38">
            <v>4809</v>
          </cell>
          <cell r="AJ38" t="str">
            <v xml:space="preserve">Masculino </v>
          </cell>
          <cell r="AK38" t="str">
            <v xml:space="preserve"> 3/03/2025</v>
          </cell>
          <cell r="AL38" t="str">
            <v xml:space="preserve"> 3/09/2025</v>
          </cell>
        </row>
        <row r="39">
          <cell r="A39" t="str">
            <v>XIOMARA PINALES</v>
          </cell>
          <cell r="G39" t="str">
            <v xml:space="preserve">6-DIRECCION DE RECURSOS HUMANOS                                                 </v>
          </cell>
          <cell r="H39" t="str">
            <v xml:space="preserve">ANALISTA DE RR. HH.                     </v>
          </cell>
          <cell r="L39">
            <v>46000</v>
          </cell>
          <cell r="V39">
            <v>1289.46</v>
          </cell>
          <cell r="W39">
            <v>1320.2</v>
          </cell>
          <cell r="X39">
            <v>1398.4</v>
          </cell>
          <cell r="Y39">
            <v>0</v>
          </cell>
          <cell r="Z39">
            <v>0</v>
          </cell>
          <cell r="AA39">
            <v>0</v>
          </cell>
          <cell r="AD39">
            <v>0</v>
          </cell>
          <cell r="AF39">
            <v>0</v>
          </cell>
          <cell r="AG39">
            <v>4008.06</v>
          </cell>
          <cell r="AJ39" t="str">
            <v xml:space="preserve">Femenino  </v>
          </cell>
          <cell r="AK39" t="str">
            <v xml:space="preserve"> 1/08/2024</v>
          </cell>
          <cell r="AL39" t="str">
            <v xml:space="preserve"> 1/02/2025</v>
          </cell>
        </row>
        <row r="40">
          <cell r="A40" t="str">
            <v>LUZ MARIA HIDALGO RAMOS</v>
          </cell>
          <cell r="G40" t="str">
            <v xml:space="preserve">6.1.1-DIV. DE EVAL. DESEMPE-O Y CAP.                                            </v>
          </cell>
          <cell r="H40" t="str">
            <v xml:space="preserve">ENC DIV EVAL. DESEMPEÑO Y CAP.          </v>
          </cell>
          <cell r="L40">
            <v>80000</v>
          </cell>
          <cell r="V40">
            <v>7400.94</v>
          </cell>
          <cell r="W40">
            <v>2296</v>
          </cell>
          <cell r="X40">
            <v>2432</v>
          </cell>
          <cell r="Y40">
            <v>0</v>
          </cell>
          <cell r="Z40">
            <v>1349.63</v>
          </cell>
          <cell r="AA40">
            <v>19999.04</v>
          </cell>
          <cell r="AD40">
            <v>0</v>
          </cell>
          <cell r="AF40">
            <v>50</v>
          </cell>
          <cell r="AG40">
            <v>33527.61</v>
          </cell>
          <cell r="AJ40" t="str">
            <v xml:space="preserve">Femenino  </v>
          </cell>
          <cell r="AK40" t="str">
            <v xml:space="preserve"> 2/11/2024</v>
          </cell>
          <cell r="AL40" t="str">
            <v xml:space="preserve"> 2/05/2025</v>
          </cell>
        </row>
        <row r="41">
          <cell r="A41" t="str">
            <v>KATIA LAMBIS SANCHEZ</v>
          </cell>
          <cell r="G41" t="str">
            <v xml:space="preserve">7-SUB-SEC. DE PLAN. Y DES. INSTITUCIONAL                                        </v>
          </cell>
          <cell r="H41" t="str">
            <v xml:space="preserve">ANALISTA DE PLANIFICACION               </v>
          </cell>
          <cell r="L41">
            <v>60000</v>
          </cell>
          <cell r="V41">
            <v>3486.65</v>
          </cell>
          <cell r="W41">
            <v>1722</v>
          </cell>
          <cell r="X41">
            <v>1824</v>
          </cell>
          <cell r="Y41">
            <v>0</v>
          </cell>
          <cell r="Z41">
            <v>0</v>
          </cell>
          <cell r="AA41">
            <v>0</v>
          </cell>
          <cell r="AD41">
            <v>0</v>
          </cell>
          <cell r="AF41">
            <v>0</v>
          </cell>
          <cell r="AG41">
            <v>7032.65</v>
          </cell>
          <cell r="AK41" t="str">
            <v xml:space="preserve"> 2/12/2024</v>
          </cell>
          <cell r="AL41" t="str">
            <v xml:space="preserve"> 2/06/2025</v>
          </cell>
        </row>
        <row r="42">
          <cell r="A42" t="str">
            <v>ANGELA FELIZ DE ARIAS</v>
          </cell>
          <cell r="G42" t="str">
            <v xml:space="preserve">23-DPTO. DE ANALISIS E INVESTIGACION MNCPL.                                     </v>
          </cell>
          <cell r="H42" t="str">
            <v xml:space="preserve">ANALISTA DE INVEST. MNCPL               </v>
          </cell>
          <cell r="L42">
            <v>62000</v>
          </cell>
          <cell r="V42">
            <v>3863.01</v>
          </cell>
          <cell r="W42">
            <v>1779.4</v>
          </cell>
          <cell r="X42">
            <v>1884.8</v>
          </cell>
          <cell r="Y42">
            <v>0</v>
          </cell>
          <cell r="Z42">
            <v>0</v>
          </cell>
          <cell r="AA42">
            <v>0</v>
          </cell>
          <cell r="AD42">
            <v>0</v>
          </cell>
          <cell r="AF42">
            <v>0</v>
          </cell>
          <cell r="AG42">
            <v>7527.21</v>
          </cell>
          <cell r="AJ42" t="str">
            <v xml:space="preserve">Femenino  </v>
          </cell>
          <cell r="AK42" t="str">
            <v xml:space="preserve"> 1/09/2024</v>
          </cell>
          <cell r="AL42" t="str">
            <v xml:space="preserve"> 1/03/2025</v>
          </cell>
        </row>
        <row r="43">
          <cell r="A43" t="str">
            <v>ANNY YAMARIS GUTIERREZ CRUZ</v>
          </cell>
          <cell r="G43" t="str">
            <v xml:space="preserve">23-DPTO. DE ANALISIS E INVESTIGACION MNCPL.                                     </v>
          </cell>
          <cell r="H43" t="str">
            <v xml:space="preserve">ANALISTA DE INVEST. MNCPL               </v>
          </cell>
          <cell r="L43">
            <v>62000</v>
          </cell>
          <cell r="V43">
            <v>3863.01</v>
          </cell>
          <cell r="W43">
            <v>1779.4</v>
          </cell>
          <cell r="X43">
            <v>1884.8</v>
          </cell>
          <cell r="Y43">
            <v>0</v>
          </cell>
          <cell r="Z43">
            <v>0</v>
          </cell>
          <cell r="AA43">
            <v>0</v>
          </cell>
          <cell r="AD43">
            <v>0</v>
          </cell>
          <cell r="AF43">
            <v>0</v>
          </cell>
          <cell r="AG43">
            <v>7527.21</v>
          </cell>
          <cell r="AJ43" t="str">
            <v xml:space="preserve">Femenino  </v>
          </cell>
          <cell r="AK43" t="str">
            <v xml:space="preserve"> 2/08/2024</v>
          </cell>
          <cell r="AL43" t="str">
            <v xml:space="preserve"> 2/02/2025</v>
          </cell>
        </row>
        <row r="44">
          <cell r="A44" t="str">
            <v>ANTONIO SANCHEZ PANIAGUA</v>
          </cell>
          <cell r="G44" t="str">
            <v xml:space="preserve">23-DPTO. DE ANALISIS E INVESTIGACION MNCPL.                                     </v>
          </cell>
          <cell r="H44" t="str">
            <v xml:space="preserve">ANALISTA DE INVEST. MNCPL               </v>
          </cell>
          <cell r="L44">
            <v>50000</v>
          </cell>
          <cell r="V44">
            <v>1854</v>
          </cell>
          <cell r="W44">
            <v>1435</v>
          </cell>
          <cell r="X44">
            <v>1520</v>
          </cell>
          <cell r="Y44">
            <v>0</v>
          </cell>
          <cell r="Z44">
            <v>0</v>
          </cell>
          <cell r="AA44">
            <v>0</v>
          </cell>
          <cell r="AD44">
            <v>0</v>
          </cell>
          <cell r="AF44">
            <v>0</v>
          </cell>
          <cell r="AG44">
            <v>4809</v>
          </cell>
          <cell r="AJ44" t="str">
            <v xml:space="preserve">Masculino </v>
          </cell>
          <cell r="AK44" t="str">
            <v xml:space="preserve"> 2/12/2024</v>
          </cell>
          <cell r="AL44" t="str">
            <v xml:space="preserve"> 2/06/2025</v>
          </cell>
        </row>
        <row r="45">
          <cell r="A45" t="str">
            <v>BERNARDO GONZALEZ DIAZ</v>
          </cell>
          <cell r="G45" t="str">
            <v xml:space="preserve">23-DPTO. DE ANALISIS E INVESTIGACION MNCPL.                                     </v>
          </cell>
          <cell r="H45" t="str">
            <v xml:space="preserve">ANALISTA DE INVEST. MNCPL               </v>
          </cell>
          <cell r="L45">
            <v>50000</v>
          </cell>
          <cell r="V45">
            <v>1596.68</v>
          </cell>
          <cell r="W45">
            <v>1435</v>
          </cell>
          <cell r="X45">
            <v>1520</v>
          </cell>
          <cell r="Y45">
            <v>1715.46</v>
          </cell>
          <cell r="Z45">
            <v>0</v>
          </cell>
          <cell r="AA45">
            <v>0</v>
          </cell>
          <cell r="AD45">
            <v>0</v>
          </cell>
          <cell r="AF45">
            <v>0</v>
          </cell>
          <cell r="AG45">
            <v>6267.14</v>
          </cell>
          <cell r="AJ45" t="str">
            <v xml:space="preserve">Masculino </v>
          </cell>
          <cell r="AK45" t="str">
            <v xml:space="preserve"> 1/09/2024</v>
          </cell>
          <cell r="AL45" t="str">
            <v xml:space="preserve"> 1/03/2025</v>
          </cell>
        </row>
        <row r="46">
          <cell r="A46" t="str">
            <v>CATHERINE MARGERY MARTES STAMERS</v>
          </cell>
          <cell r="G46" t="str">
            <v xml:space="preserve">23-DPTO. DE ANALISIS E INVESTIGACION MNCPL.                                     </v>
          </cell>
          <cell r="H46" t="str">
            <v xml:space="preserve">ANALISTA DE INVEST. MNCPL               </v>
          </cell>
          <cell r="L46">
            <v>60000</v>
          </cell>
          <cell r="V46">
            <v>3486.65</v>
          </cell>
          <cell r="W46">
            <v>1722</v>
          </cell>
          <cell r="X46">
            <v>1824</v>
          </cell>
          <cell r="Y46">
            <v>0</v>
          </cell>
          <cell r="Z46">
            <v>0</v>
          </cell>
          <cell r="AA46">
            <v>0</v>
          </cell>
          <cell r="AD46">
            <v>0</v>
          </cell>
          <cell r="AF46">
            <v>0</v>
          </cell>
          <cell r="AG46">
            <v>7032.65</v>
          </cell>
          <cell r="AJ46" t="str">
            <v xml:space="preserve">Femenino  </v>
          </cell>
          <cell r="AK46" t="str">
            <v xml:space="preserve"> 2/12/2024</v>
          </cell>
          <cell r="AL46" t="str">
            <v xml:space="preserve"> 2/06/2025</v>
          </cell>
        </row>
        <row r="47">
          <cell r="A47" t="str">
            <v>DAHIANA ALTAGRACIA GOMEZ</v>
          </cell>
          <cell r="G47" t="str">
            <v xml:space="preserve">23-DPTO. DE ANALISIS E INVESTIGACION MNCPL.                                     </v>
          </cell>
          <cell r="H47" t="str">
            <v xml:space="preserve">ANALISTA DE INVEST. MNCPL               </v>
          </cell>
          <cell r="L47">
            <v>62000</v>
          </cell>
          <cell r="V47">
            <v>3863.01</v>
          </cell>
          <cell r="W47">
            <v>1779.4</v>
          </cell>
          <cell r="X47">
            <v>1884.8</v>
          </cell>
          <cell r="Y47">
            <v>0</v>
          </cell>
          <cell r="Z47">
            <v>0</v>
          </cell>
          <cell r="AA47">
            <v>0</v>
          </cell>
          <cell r="AD47">
            <v>0</v>
          </cell>
          <cell r="AF47">
            <v>0</v>
          </cell>
          <cell r="AG47">
            <v>7527.21</v>
          </cell>
          <cell r="AJ47" t="str">
            <v xml:space="preserve">Femenino  </v>
          </cell>
          <cell r="AK47" t="str">
            <v>16/10/2024</v>
          </cell>
          <cell r="AL47" t="str">
            <v>16/04/2025</v>
          </cell>
        </row>
        <row r="48">
          <cell r="A48" t="str">
            <v>GABRIELA ALEJANDRA CRUZ CRUZ</v>
          </cell>
          <cell r="G48" t="str">
            <v xml:space="preserve">23-DPTO. DE ANALISIS E INVESTIGACION MNCPL.                                     </v>
          </cell>
          <cell r="H48" t="str">
            <v xml:space="preserve">ANALISTA DE INVEST. MNCPL               </v>
          </cell>
          <cell r="L48">
            <v>62000</v>
          </cell>
          <cell r="V48">
            <v>3863.01</v>
          </cell>
          <cell r="W48">
            <v>1779.4</v>
          </cell>
          <cell r="X48">
            <v>1884.8</v>
          </cell>
          <cell r="Y48">
            <v>0</v>
          </cell>
          <cell r="Z48">
            <v>0</v>
          </cell>
          <cell r="AA48">
            <v>0</v>
          </cell>
          <cell r="AD48">
            <v>0</v>
          </cell>
          <cell r="AF48">
            <v>0</v>
          </cell>
          <cell r="AG48">
            <v>7527.21</v>
          </cell>
          <cell r="AJ48" t="str">
            <v xml:space="preserve">Femenino  </v>
          </cell>
          <cell r="AK48" t="str">
            <v xml:space="preserve"> 2/08/2024</v>
          </cell>
          <cell r="AL48" t="str">
            <v xml:space="preserve"> 2/02/2025</v>
          </cell>
        </row>
        <row r="49">
          <cell r="A49" t="str">
            <v>JENNIFER ALEXANDRA TAVERAS CABRERA</v>
          </cell>
          <cell r="G49" t="str">
            <v xml:space="preserve">23-DPTO. DE ANALISIS E INVESTIGACION MNCPL.                                     </v>
          </cell>
          <cell r="H49" t="str">
            <v xml:space="preserve">ANALISTA DE INVEST. MNCPL               </v>
          </cell>
          <cell r="L49">
            <v>70000</v>
          </cell>
          <cell r="V49">
            <v>5368.45</v>
          </cell>
          <cell r="W49">
            <v>2009</v>
          </cell>
          <cell r="X49">
            <v>2128</v>
          </cell>
          <cell r="Y49">
            <v>0</v>
          </cell>
          <cell r="Z49">
            <v>0</v>
          </cell>
          <cell r="AA49">
            <v>0</v>
          </cell>
          <cell r="AD49">
            <v>0</v>
          </cell>
          <cell r="AF49">
            <v>0</v>
          </cell>
          <cell r="AG49">
            <v>9505.4500000000007</v>
          </cell>
          <cell r="AJ49" t="str">
            <v xml:space="preserve">Femenino  </v>
          </cell>
          <cell r="AK49" t="str">
            <v xml:space="preserve"> 2/11/2024</v>
          </cell>
          <cell r="AL49" t="str">
            <v xml:space="preserve"> 2/05/2025</v>
          </cell>
        </row>
        <row r="50">
          <cell r="A50" t="str">
            <v>JOAQUIN LEONIDAS GERONIMO BERROA</v>
          </cell>
          <cell r="G50" t="str">
            <v xml:space="preserve">23-DPTO. DE ANALISIS E INVESTIGACION MNCPL.                                     </v>
          </cell>
          <cell r="H50" t="str">
            <v xml:space="preserve">ANALISTA DE INVEST. MNCPL               </v>
          </cell>
          <cell r="L50">
            <v>60000</v>
          </cell>
          <cell r="V50">
            <v>3486.65</v>
          </cell>
          <cell r="W50">
            <v>1722</v>
          </cell>
          <cell r="X50">
            <v>1824</v>
          </cell>
          <cell r="Y50">
            <v>0</v>
          </cell>
          <cell r="Z50">
            <v>0</v>
          </cell>
          <cell r="AA50">
            <v>0</v>
          </cell>
          <cell r="AD50">
            <v>0</v>
          </cell>
          <cell r="AF50">
            <v>0</v>
          </cell>
          <cell r="AG50">
            <v>7032.65</v>
          </cell>
          <cell r="AJ50" t="str">
            <v xml:space="preserve">Masculino </v>
          </cell>
          <cell r="AK50" t="str">
            <v xml:space="preserve"> 1/12/2024</v>
          </cell>
          <cell r="AL50" t="str">
            <v xml:space="preserve"> 1/06/2025</v>
          </cell>
        </row>
        <row r="51">
          <cell r="A51" t="str">
            <v>JULIO CESAR VALDEZ RODRIGUEZ</v>
          </cell>
          <cell r="G51" t="str">
            <v xml:space="preserve">23-DPTO. DE ANALISIS E INVESTIGACION MNCPL.                                     </v>
          </cell>
          <cell r="H51" t="str">
            <v xml:space="preserve">ANALISTA DE INVEST. MNCPL               </v>
          </cell>
          <cell r="L51">
            <v>62000</v>
          </cell>
          <cell r="V51">
            <v>3863.01</v>
          </cell>
          <cell r="W51">
            <v>1779.4</v>
          </cell>
          <cell r="X51">
            <v>1884.8</v>
          </cell>
          <cell r="Y51">
            <v>0</v>
          </cell>
          <cell r="Z51">
            <v>0</v>
          </cell>
          <cell r="AA51">
            <v>0</v>
          </cell>
          <cell r="AD51">
            <v>0</v>
          </cell>
          <cell r="AF51">
            <v>0</v>
          </cell>
          <cell r="AG51">
            <v>7527.21</v>
          </cell>
          <cell r="AJ51" t="str">
            <v xml:space="preserve">Masculino </v>
          </cell>
          <cell r="AK51" t="str">
            <v xml:space="preserve"> 1/09/2024</v>
          </cell>
          <cell r="AL51" t="str">
            <v xml:space="preserve"> 1/03/2025</v>
          </cell>
        </row>
        <row r="52">
          <cell r="A52" t="str">
            <v>KATERINE RAMONA TAVAREZ CABRERA</v>
          </cell>
          <cell r="G52" t="str">
            <v xml:space="preserve">23-DPTO. DE ANALISIS E INVESTIGACION MNCPL.                                     </v>
          </cell>
          <cell r="H52" t="str">
            <v xml:space="preserve">ANALISTA DE INVEST. MNCPL               </v>
          </cell>
          <cell r="L52">
            <v>62000</v>
          </cell>
          <cell r="V52">
            <v>3863.01</v>
          </cell>
          <cell r="W52">
            <v>1779.4</v>
          </cell>
          <cell r="X52">
            <v>1884.8</v>
          </cell>
          <cell r="Y52">
            <v>0</v>
          </cell>
          <cell r="Z52">
            <v>0</v>
          </cell>
          <cell r="AA52">
            <v>0</v>
          </cell>
          <cell r="AD52">
            <v>0</v>
          </cell>
          <cell r="AF52">
            <v>0</v>
          </cell>
          <cell r="AG52">
            <v>7527.21</v>
          </cell>
          <cell r="AJ52" t="str">
            <v xml:space="preserve">Femenino  </v>
          </cell>
          <cell r="AK52" t="str">
            <v xml:space="preserve"> 2/08/2024</v>
          </cell>
          <cell r="AL52" t="str">
            <v xml:space="preserve"> 2/02/2025</v>
          </cell>
        </row>
        <row r="53">
          <cell r="A53" t="str">
            <v>LUIS MARIA RODRIGUEZ GARCIA</v>
          </cell>
          <cell r="G53" t="str">
            <v xml:space="preserve">23-DPTO. DE ANALISIS E INVESTIGACION MNCPL.                                     </v>
          </cell>
          <cell r="H53" t="str">
            <v xml:space="preserve">ANALISTA DE INVEST. MNCPL               </v>
          </cell>
          <cell r="L53">
            <v>50000</v>
          </cell>
          <cell r="V53">
            <v>1854</v>
          </cell>
          <cell r="W53">
            <v>1435</v>
          </cell>
          <cell r="X53">
            <v>1520</v>
          </cell>
          <cell r="Y53">
            <v>0</v>
          </cell>
          <cell r="Z53">
            <v>0</v>
          </cell>
          <cell r="AA53">
            <v>0</v>
          </cell>
          <cell r="AD53">
            <v>0</v>
          </cell>
          <cell r="AF53">
            <v>0</v>
          </cell>
          <cell r="AG53">
            <v>4809</v>
          </cell>
          <cell r="AJ53" t="str">
            <v xml:space="preserve">Masculino </v>
          </cell>
          <cell r="AK53" t="str">
            <v xml:space="preserve"> 1/01/2025</v>
          </cell>
          <cell r="AL53" t="str">
            <v xml:space="preserve"> 1/07/2025</v>
          </cell>
        </row>
        <row r="54">
          <cell r="A54" t="str">
            <v>MAILENY MERCEDES ANTONIETTE ALMONTE</v>
          </cell>
          <cell r="G54" t="str">
            <v xml:space="preserve">23-DPTO. DE ANALISIS E INVESTIGACION MNCPL.                                     </v>
          </cell>
          <cell r="H54" t="str">
            <v xml:space="preserve">ANALISTA DE INVEST. MNCPL               </v>
          </cell>
          <cell r="L54">
            <v>62000</v>
          </cell>
          <cell r="V54">
            <v>3863.01</v>
          </cell>
          <cell r="W54">
            <v>1779.4</v>
          </cell>
          <cell r="X54">
            <v>1884.8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F54">
            <v>0</v>
          </cell>
          <cell r="AG54">
            <v>7527.21</v>
          </cell>
          <cell r="AJ54" t="str">
            <v xml:space="preserve">Femenino  </v>
          </cell>
          <cell r="AK54" t="str">
            <v xml:space="preserve"> 2/12/2024</v>
          </cell>
          <cell r="AL54" t="str">
            <v xml:space="preserve"> 2/06/2025</v>
          </cell>
        </row>
        <row r="55">
          <cell r="A55" t="str">
            <v>MILAGROS HERMANN CARTAGENA</v>
          </cell>
          <cell r="G55" t="str">
            <v xml:space="preserve">23-DPTO. DE ANALISIS E INVESTIGACION MNCPL.                                     </v>
          </cell>
          <cell r="H55" t="str">
            <v xml:space="preserve">ANALISTA DE INVEST. MNCPL               </v>
          </cell>
          <cell r="L55">
            <v>60000</v>
          </cell>
          <cell r="V55">
            <v>3486.65</v>
          </cell>
          <cell r="W55">
            <v>1722</v>
          </cell>
          <cell r="X55">
            <v>1824</v>
          </cell>
          <cell r="Y55">
            <v>0</v>
          </cell>
          <cell r="Z55">
            <v>0</v>
          </cell>
          <cell r="AA55">
            <v>0</v>
          </cell>
          <cell r="AD55">
            <v>0</v>
          </cell>
          <cell r="AF55">
            <v>0</v>
          </cell>
          <cell r="AG55">
            <v>7032.65</v>
          </cell>
          <cell r="AJ55" t="str">
            <v xml:space="preserve">Femenino  </v>
          </cell>
          <cell r="AK55" t="str">
            <v xml:space="preserve"> 3/12/2024</v>
          </cell>
          <cell r="AL55" t="str">
            <v xml:space="preserve"> 3/06/2025</v>
          </cell>
        </row>
        <row r="56">
          <cell r="A56" t="str">
            <v>YORKIDANIA DE JESUS CRUEL</v>
          </cell>
          <cell r="G56" t="str">
            <v xml:space="preserve">23-DPTO. DE ANALISIS E INVESTIGACION MNCPL.                                     </v>
          </cell>
          <cell r="H56" t="str">
            <v xml:space="preserve">ANALISTA DE INVEST. MNCPL               </v>
          </cell>
          <cell r="L56">
            <v>62000</v>
          </cell>
          <cell r="V56">
            <v>3863.01</v>
          </cell>
          <cell r="W56">
            <v>1779.4</v>
          </cell>
          <cell r="X56">
            <v>1884.8</v>
          </cell>
          <cell r="Y56">
            <v>0</v>
          </cell>
          <cell r="Z56">
            <v>0</v>
          </cell>
          <cell r="AA56">
            <v>0</v>
          </cell>
          <cell r="AD56">
            <v>0</v>
          </cell>
          <cell r="AF56">
            <v>0</v>
          </cell>
          <cell r="AG56">
            <v>7527.21</v>
          </cell>
          <cell r="AJ56" t="str">
            <v xml:space="preserve">Femenino  </v>
          </cell>
          <cell r="AK56" t="str">
            <v xml:space="preserve"> 2/11/2024</v>
          </cell>
          <cell r="AL56" t="str">
            <v xml:space="preserve"> 2/05/2025</v>
          </cell>
        </row>
        <row r="57">
          <cell r="A57" t="str">
            <v>YSABEL ROSARIO ALBERTO DE INFANTE</v>
          </cell>
          <cell r="G57" t="str">
            <v xml:space="preserve">23-DPTO. DE ANALISIS E INVESTIGACION MNCPL.                                     </v>
          </cell>
          <cell r="H57" t="str">
            <v xml:space="preserve">ANALISTA DE INVEST. MNCPL               </v>
          </cell>
          <cell r="L57">
            <v>50000</v>
          </cell>
          <cell r="V57">
            <v>1854</v>
          </cell>
          <cell r="W57">
            <v>1435</v>
          </cell>
          <cell r="X57">
            <v>1520</v>
          </cell>
          <cell r="Y57">
            <v>0</v>
          </cell>
          <cell r="Z57">
            <v>0</v>
          </cell>
          <cell r="AA57">
            <v>0</v>
          </cell>
          <cell r="AD57">
            <v>0</v>
          </cell>
          <cell r="AF57">
            <v>0</v>
          </cell>
          <cell r="AG57">
            <v>4809</v>
          </cell>
          <cell r="AJ57" t="str">
            <v xml:space="preserve">Femenino  </v>
          </cell>
          <cell r="AK57" t="str">
            <v xml:space="preserve"> 2/12/2024</v>
          </cell>
          <cell r="AL57" t="str">
            <v xml:space="preserve"> 2/06/2025</v>
          </cell>
        </row>
        <row r="58">
          <cell r="A58" t="str">
            <v>AUDRIE YOCABEL SANCHEZ OTERO</v>
          </cell>
          <cell r="G58" t="str">
            <v xml:space="preserve">24-UNIDAD DE SALUD MUNICIPAL                                                    </v>
          </cell>
          <cell r="H58" t="str">
            <v xml:space="preserve">DOCTOR EN MEDICINA                      </v>
          </cell>
          <cell r="L58">
            <v>50000</v>
          </cell>
          <cell r="V58">
            <v>1854</v>
          </cell>
          <cell r="W58">
            <v>1435</v>
          </cell>
          <cell r="X58">
            <v>1520</v>
          </cell>
          <cell r="Y58">
            <v>0</v>
          </cell>
          <cell r="Z58">
            <v>0</v>
          </cell>
          <cell r="AA58">
            <v>0</v>
          </cell>
          <cell r="AD58">
            <v>0</v>
          </cell>
          <cell r="AF58">
            <v>0</v>
          </cell>
          <cell r="AG58">
            <v>4809</v>
          </cell>
          <cell r="AJ58" t="str">
            <v xml:space="preserve">Femenino  </v>
          </cell>
          <cell r="AK58" t="str">
            <v xml:space="preserve"> 1/08/2024</v>
          </cell>
          <cell r="AL58" t="str">
            <v xml:space="preserve"> 1/02/2025</v>
          </cell>
        </row>
        <row r="59">
          <cell r="A59" t="str">
            <v>RAUL ANTONIO PARRA TINEO</v>
          </cell>
          <cell r="G59" t="str">
            <v xml:space="preserve">7.1-DPTO. DE FORMULACION Y EVAL. DE P.P.P                                       </v>
          </cell>
          <cell r="H59" t="str">
            <v xml:space="preserve">TECNICO ADMINISTRATIVO                  </v>
          </cell>
          <cell r="L59">
            <v>46000</v>
          </cell>
          <cell r="V59">
            <v>1289.46</v>
          </cell>
          <cell r="W59">
            <v>1320.2</v>
          </cell>
          <cell r="X59">
            <v>1398.4</v>
          </cell>
          <cell r="Y59">
            <v>0</v>
          </cell>
          <cell r="Z59">
            <v>0</v>
          </cell>
          <cell r="AA59">
            <v>0</v>
          </cell>
          <cell r="AD59">
            <v>0</v>
          </cell>
          <cell r="AF59">
            <v>0</v>
          </cell>
          <cell r="AG59">
            <v>4008.06</v>
          </cell>
          <cell r="AJ59" t="str">
            <v xml:space="preserve">Masculino </v>
          </cell>
          <cell r="AK59" t="str">
            <v xml:space="preserve"> 2/12/2024</v>
          </cell>
          <cell r="AL59" t="str">
            <v xml:space="preserve"> 2/06/2025</v>
          </cell>
        </row>
        <row r="60">
          <cell r="A60" t="str">
            <v>YENNY VIRGINIA HERNANDEZ SUAREZ</v>
          </cell>
          <cell r="G60" t="str">
            <v xml:space="preserve">7.1-DPTO. DE FORMULACION Y EVAL. DE P.P.P                                       </v>
          </cell>
          <cell r="H60" t="str">
            <v xml:space="preserve">ANALISTA PRES. PARTICIPATIVO            </v>
          </cell>
          <cell r="L60">
            <v>50000</v>
          </cell>
          <cell r="V60">
            <v>1854</v>
          </cell>
          <cell r="W60">
            <v>1435</v>
          </cell>
          <cell r="X60">
            <v>1520</v>
          </cell>
          <cell r="Y60">
            <v>0</v>
          </cell>
          <cell r="Z60">
            <v>0</v>
          </cell>
          <cell r="AA60">
            <v>11297.45</v>
          </cell>
          <cell r="AD60">
            <v>0</v>
          </cell>
          <cell r="AF60">
            <v>4696.3999999999996</v>
          </cell>
          <cell r="AG60">
            <v>20802.849999999999</v>
          </cell>
          <cell r="AJ60" t="str">
            <v xml:space="preserve">Femenino  </v>
          </cell>
          <cell r="AK60" t="str">
            <v>15/11/2024</v>
          </cell>
          <cell r="AL60" t="str">
            <v>15/05/2025</v>
          </cell>
        </row>
        <row r="61">
          <cell r="A61" t="str">
            <v>LIDIA MADELIN RIVERA PEÑA</v>
          </cell>
          <cell r="G61" t="str">
            <v xml:space="preserve">7.2-DPTO DE DES.  INST.  Y CALIDAD EN LA GEST.                                  </v>
          </cell>
          <cell r="H61" t="str">
            <v xml:space="preserve">COORDINADOR(A)                          </v>
          </cell>
          <cell r="L61">
            <v>100000</v>
          </cell>
          <cell r="V61">
            <v>12105.44</v>
          </cell>
          <cell r="W61">
            <v>2870</v>
          </cell>
          <cell r="X61">
            <v>3040</v>
          </cell>
          <cell r="Y61">
            <v>0</v>
          </cell>
          <cell r="Z61">
            <v>0</v>
          </cell>
          <cell r="AA61">
            <v>0</v>
          </cell>
          <cell r="AD61">
            <v>0</v>
          </cell>
          <cell r="AF61">
            <v>0</v>
          </cell>
          <cell r="AG61">
            <v>18015.439999999999</v>
          </cell>
          <cell r="AJ61" t="str">
            <v xml:space="preserve">Femenino  </v>
          </cell>
          <cell r="AK61" t="str">
            <v xml:space="preserve"> 2/12/2024</v>
          </cell>
          <cell r="AL61" t="str">
            <v xml:space="preserve"> 2/06/2025</v>
          </cell>
        </row>
        <row r="62">
          <cell r="A62" t="str">
            <v>ANDRES GARIBALDI LOPEZ GOMEZ</v>
          </cell>
          <cell r="G62" t="str">
            <v xml:space="preserve">7.3-DPTO DE COOPERACION INT.                                                    </v>
          </cell>
          <cell r="H62" t="str">
            <v xml:space="preserve">ENCARGADO(A) DPTO. COOP. INTERNACIONAL  </v>
          </cell>
          <cell r="L62">
            <v>80000</v>
          </cell>
          <cell r="V62">
            <v>7400.94</v>
          </cell>
          <cell r="W62">
            <v>2296</v>
          </cell>
          <cell r="X62">
            <v>2432</v>
          </cell>
          <cell r="Y62">
            <v>0</v>
          </cell>
          <cell r="Z62">
            <v>0</v>
          </cell>
          <cell r="AA62">
            <v>0</v>
          </cell>
          <cell r="AD62">
            <v>0</v>
          </cell>
          <cell r="AF62">
            <v>0</v>
          </cell>
          <cell r="AG62">
            <v>12128.94</v>
          </cell>
          <cell r="AJ62" t="str">
            <v xml:space="preserve">Masculino </v>
          </cell>
          <cell r="AK62" t="str">
            <v xml:space="preserve"> 1/08/2024</v>
          </cell>
          <cell r="AL62" t="str">
            <v xml:space="preserve"> 1/02/2025</v>
          </cell>
        </row>
        <row r="63">
          <cell r="A63" t="str">
            <v>BRENDA MACIEL BURGOS HERNANDEZ</v>
          </cell>
          <cell r="G63" t="str">
            <v xml:space="preserve">7.3-DPTO DE COOPERACION INT.                                                    </v>
          </cell>
          <cell r="H63" t="str">
            <v xml:space="preserve">ANALISTA DE PROYECTOS                   </v>
          </cell>
          <cell r="L63">
            <v>62000</v>
          </cell>
          <cell r="V63">
            <v>3863.01</v>
          </cell>
          <cell r="W63">
            <v>1779.4</v>
          </cell>
          <cell r="X63">
            <v>1884.8</v>
          </cell>
          <cell r="Y63">
            <v>0</v>
          </cell>
          <cell r="Z63">
            <v>0</v>
          </cell>
          <cell r="AA63">
            <v>0</v>
          </cell>
          <cell r="AD63">
            <v>0</v>
          </cell>
          <cell r="AF63">
            <v>0</v>
          </cell>
          <cell r="AG63">
            <v>7527.21</v>
          </cell>
          <cell r="AJ63" t="str">
            <v xml:space="preserve">Femenino  </v>
          </cell>
          <cell r="AK63" t="str">
            <v xml:space="preserve"> 1/08/2024</v>
          </cell>
          <cell r="AL63" t="str">
            <v xml:space="preserve"> 1/02/2025</v>
          </cell>
        </row>
        <row r="64">
          <cell r="A64" t="str">
            <v>DERICK MANUEL MATEO LINAREZ</v>
          </cell>
          <cell r="G64" t="str">
            <v xml:space="preserve">7.3-DPTO DE COOPERACION INT.                                                    </v>
          </cell>
          <cell r="H64" t="str">
            <v xml:space="preserve">TECNICO DE COOP. INTERNACIONAL          </v>
          </cell>
          <cell r="L64">
            <v>36000</v>
          </cell>
          <cell r="V64">
            <v>0</v>
          </cell>
          <cell r="W64">
            <v>1033.2</v>
          </cell>
          <cell r="X64">
            <v>1094.4000000000001</v>
          </cell>
          <cell r="Y64">
            <v>0</v>
          </cell>
          <cell r="Z64">
            <v>0</v>
          </cell>
          <cell r="AA64">
            <v>4000</v>
          </cell>
          <cell r="AD64">
            <v>0</v>
          </cell>
          <cell r="AF64">
            <v>0</v>
          </cell>
          <cell r="AG64">
            <v>6127.6</v>
          </cell>
          <cell r="AJ64" t="str">
            <v xml:space="preserve">Masculino </v>
          </cell>
          <cell r="AK64" t="str">
            <v xml:space="preserve"> 1/10/2024</v>
          </cell>
          <cell r="AL64" t="str">
            <v xml:space="preserve"> 1/04/2025</v>
          </cell>
        </row>
        <row r="65">
          <cell r="A65" t="str">
            <v>DIANA CAROLINA CASTILLO SOTO</v>
          </cell>
          <cell r="G65" t="str">
            <v xml:space="preserve">8-OFICINA DE LIBRE ACCESO A LA INF.                                             </v>
          </cell>
          <cell r="H65" t="str">
            <v xml:space="preserve">OFICIAL DE ACCESO A LA INFORMACION      </v>
          </cell>
          <cell r="L65">
            <v>62000</v>
          </cell>
          <cell r="V65">
            <v>3863.01</v>
          </cell>
          <cell r="W65">
            <v>1779.4</v>
          </cell>
          <cell r="X65">
            <v>1884.8</v>
          </cell>
          <cell r="Y65">
            <v>0</v>
          </cell>
          <cell r="Z65">
            <v>0</v>
          </cell>
          <cell r="AA65">
            <v>0</v>
          </cell>
          <cell r="AD65">
            <v>0</v>
          </cell>
          <cell r="AF65">
            <v>0</v>
          </cell>
          <cell r="AG65">
            <v>7527.21</v>
          </cell>
          <cell r="AJ65" t="str">
            <v xml:space="preserve">Femenino  </v>
          </cell>
          <cell r="AK65" t="str">
            <v xml:space="preserve"> 3/03/2025</v>
          </cell>
          <cell r="AL65" t="str">
            <v xml:space="preserve"> 3/09/2025</v>
          </cell>
        </row>
        <row r="66">
          <cell r="A66" t="str">
            <v>JUAN CARLOS LUCIANO JIMENEZ</v>
          </cell>
          <cell r="G66" t="str">
            <v xml:space="preserve">8-OFICINA DE LIBRE ACCESO A LA INF.                                             </v>
          </cell>
          <cell r="H66" t="str">
            <v xml:space="preserve">ENCARGADO(A)                            </v>
          </cell>
          <cell r="L66">
            <v>70000</v>
          </cell>
          <cell r="V66">
            <v>5368.45</v>
          </cell>
          <cell r="W66">
            <v>2009</v>
          </cell>
          <cell r="X66">
            <v>2128</v>
          </cell>
          <cell r="Y66">
            <v>0</v>
          </cell>
          <cell r="Z66">
            <v>0</v>
          </cell>
          <cell r="AA66">
            <v>1000</v>
          </cell>
          <cell r="AD66">
            <v>0</v>
          </cell>
          <cell r="AF66">
            <v>0</v>
          </cell>
          <cell r="AG66">
            <v>10505.45</v>
          </cell>
          <cell r="AJ66" t="str">
            <v xml:space="preserve">Masculino </v>
          </cell>
        </row>
        <row r="67">
          <cell r="A67" t="str">
            <v>MERIDANIA MARTINEZ BAEZ</v>
          </cell>
          <cell r="G67" t="str">
            <v xml:space="preserve">9-SECCION CONTROL ADM. Y FINANCIERO                                             </v>
          </cell>
          <cell r="H67" t="str">
            <v xml:space="preserve">ANALISTA FINANCIERO(A)                  </v>
          </cell>
          <cell r="L67">
            <v>50000</v>
          </cell>
          <cell r="V67">
            <v>1854</v>
          </cell>
          <cell r="W67">
            <v>1435</v>
          </cell>
          <cell r="X67">
            <v>1520</v>
          </cell>
          <cell r="Y67">
            <v>0</v>
          </cell>
          <cell r="Z67">
            <v>0</v>
          </cell>
          <cell r="AA67">
            <v>0</v>
          </cell>
          <cell r="AD67">
            <v>0</v>
          </cell>
          <cell r="AF67">
            <v>0</v>
          </cell>
          <cell r="AG67">
            <v>4809</v>
          </cell>
          <cell r="AJ67" t="str">
            <v xml:space="preserve">Femenino  </v>
          </cell>
          <cell r="AK67" t="str">
            <v xml:space="preserve"> 1/08/2024</v>
          </cell>
          <cell r="AL67" t="str">
            <v xml:space="preserve"> 1/02/2025</v>
          </cell>
        </row>
        <row r="68">
          <cell r="A68" t="str">
            <v>MAGNOLIA MARIBEL RAMIREZ MARTINEZ</v>
          </cell>
          <cell r="G68" t="str">
            <v xml:space="preserve">10-SUB-SEC. DE GEST. Y ASIST. TEC. MNCPL                                        </v>
          </cell>
          <cell r="H68" t="str">
            <v xml:space="preserve">ENLACE PROVINCIAL                       </v>
          </cell>
          <cell r="L68">
            <v>40000</v>
          </cell>
          <cell r="V68">
            <v>442.65</v>
          </cell>
          <cell r="W68">
            <v>1148</v>
          </cell>
          <cell r="X68">
            <v>1216</v>
          </cell>
          <cell r="Y68">
            <v>0</v>
          </cell>
          <cell r="Z68">
            <v>0</v>
          </cell>
          <cell r="AA68">
            <v>0</v>
          </cell>
          <cell r="AD68">
            <v>0</v>
          </cell>
          <cell r="AF68">
            <v>0</v>
          </cell>
          <cell r="AG68">
            <v>2806.65</v>
          </cell>
          <cell r="AJ68" t="str">
            <v xml:space="preserve">Femenino  </v>
          </cell>
          <cell r="AK68" t="str">
            <v xml:space="preserve"> 1/11/2024</v>
          </cell>
          <cell r="AL68" t="str">
            <v xml:space="preserve"> 1/05/2024</v>
          </cell>
        </row>
        <row r="69">
          <cell r="A69" t="str">
            <v>JACINTO PEREZ BARRUOS</v>
          </cell>
          <cell r="G69" t="str">
            <v xml:space="preserve">10.1-OBSERVATORIO MUNICIPAL                                                     </v>
          </cell>
          <cell r="H69" t="str">
            <v xml:space="preserve">ANALISTA DE SISTEMAS INFORMATICO        </v>
          </cell>
          <cell r="L69">
            <v>50000</v>
          </cell>
          <cell r="V69">
            <v>1854</v>
          </cell>
          <cell r="W69">
            <v>1435</v>
          </cell>
          <cell r="X69">
            <v>1520</v>
          </cell>
          <cell r="Y69">
            <v>0</v>
          </cell>
          <cell r="Z69">
            <v>0</v>
          </cell>
          <cell r="AA69">
            <v>1000</v>
          </cell>
          <cell r="AD69">
            <v>0</v>
          </cell>
          <cell r="AF69">
            <v>200</v>
          </cell>
          <cell r="AG69">
            <v>6009</v>
          </cell>
          <cell r="AJ69" t="str">
            <v xml:space="preserve">Masculino </v>
          </cell>
          <cell r="AK69" t="str">
            <v xml:space="preserve"> 2/11/2024</v>
          </cell>
          <cell r="AL69" t="str">
            <v xml:space="preserve"> 2/05/2025</v>
          </cell>
        </row>
        <row r="70">
          <cell r="A70" t="str">
            <v>ANA IRIS DIAZ CARRERA</v>
          </cell>
          <cell r="G70" t="str">
            <v xml:space="preserve">10.2-DPTO. DE ENLACE CON LOS AYTOS                                              </v>
          </cell>
          <cell r="H70" t="str">
            <v xml:space="preserve">ANALISTA GESTION TECNICA MNCPL          </v>
          </cell>
          <cell r="L70">
            <v>75000</v>
          </cell>
          <cell r="V70">
            <v>6309.35</v>
          </cell>
          <cell r="W70">
            <v>2152.5</v>
          </cell>
          <cell r="X70">
            <v>2280</v>
          </cell>
          <cell r="Y70">
            <v>0</v>
          </cell>
          <cell r="Z70">
            <v>0</v>
          </cell>
          <cell r="AA70">
            <v>3500</v>
          </cell>
          <cell r="AD70">
            <v>0</v>
          </cell>
          <cell r="AF70">
            <v>100</v>
          </cell>
          <cell r="AG70">
            <v>14341.85</v>
          </cell>
          <cell r="AJ70" t="str">
            <v xml:space="preserve">Femenino  </v>
          </cell>
          <cell r="AK70" t="str">
            <v xml:space="preserve"> 1/08/2024</v>
          </cell>
          <cell r="AL70" t="str">
            <v xml:space="preserve"> 1/02/2025</v>
          </cell>
        </row>
        <row r="71">
          <cell r="A71" t="str">
            <v>FELIX MARIA MATEO DIAZ</v>
          </cell>
          <cell r="G71" t="str">
            <v xml:space="preserve">10.2-DPTO. DE ENLACE CON LOS AYTOS                                              </v>
          </cell>
          <cell r="H71" t="str">
            <v xml:space="preserve">ENLACE PROV.-SAN JOSE DE OCOA           </v>
          </cell>
          <cell r="L71">
            <v>40000</v>
          </cell>
          <cell r="V71">
            <v>442.65</v>
          </cell>
          <cell r="W71">
            <v>1148</v>
          </cell>
          <cell r="X71">
            <v>1216</v>
          </cell>
          <cell r="Y71">
            <v>0</v>
          </cell>
          <cell r="Z71">
            <v>0</v>
          </cell>
          <cell r="AA71">
            <v>0</v>
          </cell>
          <cell r="AD71">
            <v>0</v>
          </cell>
          <cell r="AF71">
            <v>0</v>
          </cell>
          <cell r="AG71">
            <v>2806.65</v>
          </cell>
          <cell r="AJ71" t="str">
            <v xml:space="preserve">Masculino </v>
          </cell>
          <cell r="AK71" t="str">
            <v xml:space="preserve"> 2/11/2024</v>
          </cell>
          <cell r="AL71" t="str">
            <v xml:space="preserve"> 2/05/2025</v>
          </cell>
        </row>
        <row r="72">
          <cell r="A72" t="str">
            <v>IBERENICE LEMBERT SOSA</v>
          </cell>
          <cell r="G72" t="str">
            <v xml:space="preserve">10.2-DPTO. DE ENLACE CON LOS AYTOS                                              </v>
          </cell>
          <cell r="H72" t="str">
            <v xml:space="preserve">TECNICO ADMINISTRATIVO                  </v>
          </cell>
          <cell r="L72">
            <v>40000</v>
          </cell>
          <cell r="V72">
            <v>442.65</v>
          </cell>
          <cell r="W72">
            <v>1148</v>
          </cell>
          <cell r="X72">
            <v>1216</v>
          </cell>
          <cell r="Y72">
            <v>0</v>
          </cell>
          <cell r="Z72">
            <v>0</v>
          </cell>
          <cell r="AA72">
            <v>0</v>
          </cell>
          <cell r="AD72">
            <v>0</v>
          </cell>
          <cell r="AF72">
            <v>0</v>
          </cell>
          <cell r="AG72">
            <v>2806.65</v>
          </cell>
          <cell r="AJ72" t="str">
            <v xml:space="preserve">Femenino  </v>
          </cell>
          <cell r="AK72" t="str">
            <v xml:space="preserve"> 3/03/2025</v>
          </cell>
          <cell r="AL72" t="str">
            <v xml:space="preserve"> 3/09/2025</v>
          </cell>
        </row>
        <row r="73">
          <cell r="A73" t="str">
            <v>JOSE LUIS FERNANDEZ MARTINEZ</v>
          </cell>
          <cell r="G73" t="str">
            <v xml:space="preserve">10.2-DPTO. DE ENLACE CON LOS AYTOS                                              </v>
          </cell>
          <cell r="H73" t="str">
            <v xml:space="preserve">ENLACE PROV.-SANTIAGO                   </v>
          </cell>
          <cell r="L73">
            <v>40000</v>
          </cell>
          <cell r="V73">
            <v>442.65</v>
          </cell>
          <cell r="W73">
            <v>1148</v>
          </cell>
          <cell r="X73">
            <v>1216</v>
          </cell>
          <cell r="Y73">
            <v>0</v>
          </cell>
          <cell r="Z73">
            <v>0</v>
          </cell>
          <cell r="AA73">
            <v>0</v>
          </cell>
          <cell r="AD73">
            <v>0</v>
          </cell>
          <cell r="AF73">
            <v>0</v>
          </cell>
          <cell r="AG73">
            <v>2806.65</v>
          </cell>
          <cell r="AJ73" t="str">
            <v xml:space="preserve">Masculino </v>
          </cell>
          <cell r="AK73" t="str">
            <v xml:space="preserve"> 1/09/2024</v>
          </cell>
          <cell r="AL73" t="str">
            <v xml:space="preserve"> 1/03/2025</v>
          </cell>
        </row>
        <row r="74">
          <cell r="A74" t="str">
            <v>JOSE RAMON ESTEVEZ BENZAN</v>
          </cell>
          <cell r="G74" t="str">
            <v xml:space="preserve">10.2-DPTO. DE ENLACE CON LOS AYTOS                                              </v>
          </cell>
          <cell r="H74" t="str">
            <v xml:space="preserve">ENLACE REGIONAL                         </v>
          </cell>
          <cell r="L74">
            <v>50000</v>
          </cell>
          <cell r="V74">
            <v>1854</v>
          </cell>
          <cell r="W74">
            <v>1435</v>
          </cell>
          <cell r="X74">
            <v>1520</v>
          </cell>
          <cell r="Y74">
            <v>0</v>
          </cell>
          <cell r="Z74">
            <v>0</v>
          </cell>
          <cell r="AA74">
            <v>0</v>
          </cell>
          <cell r="AD74">
            <v>0</v>
          </cell>
          <cell r="AF74">
            <v>0</v>
          </cell>
          <cell r="AG74">
            <v>4809</v>
          </cell>
          <cell r="AJ74" t="str">
            <v xml:space="preserve">Masculino </v>
          </cell>
          <cell r="AK74" t="str">
            <v xml:space="preserve"> 2/12/2024</v>
          </cell>
          <cell r="AL74" t="str">
            <v xml:space="preserve"> 2/06/2025</v>
          </cell>
        </row>
        <row r="75">
          <cell r="A75" t="str">
            <v>MANUEL ENRIQUE POOL GUZMAN</v>
          </cell>
          <cell r="G75" t="str">
            <v xml:space="preserve">10.2-DPTO. DE ENLACE CON LOS AYTOS                                              </v>
          </cell>
          <cell r="H75" t="str">
            <v xml:space="preserve">ENLACE PROV.-LA VEGA                    </v>
          </cell>
          <cell r="L75">
            <v>40000</v>
          </cell>
          <cell r="V75">
            <v>442.65</v>
          </cell>
          <cell r="W75">
            <v>1148</v>
          </cell>
          <cell r="X75">
            <v>1216</v>
          </cell>
          <cell r="Y75">
            <v>0</v>
          </cell>
          <cell r="Z75">
            <v>0</v>
          </cell>
          <cell r="AA75">
            <v>0</v>
          </cell>
          <cell r="AD75">
            <v>0</v>
          </cell>
          <cell r="AF75">
            <v>0</v>
          </cell>
          <cell r="AG75">
            <v>2806.65</v>
          </cell>
          <cell r="AJ75" t="str">
            <v xml:space="preserve">Masculino </v>
          </cell>
          <cell r="AK75" t="str">
            <v xml:space="preserve"> 2/11/2024</v>
          </cell>
          <cell r="AL75" t="str">
            <v xml:space="preserve"> 2/05/2025</v>
          </cell>
        </row>
        <row r="76">
          <cell r="A76" t="str">
            <v>RICHARD VASQUEZ SORIANO</v>
          </cell>
          <cell r="G76" t="str">
            <v xml:space="preserve">10.2-DPTO. DE ENLACE CON LOS AYTOS                                              </v>
          </cell>
          <cell r="H76" t="str">
            <v xml:space="preserve">ANALISTA GESTION TECNICA MNCPL          </v>
          </cell>
          <cell r="L76">
            <v>50000</v>
          </cell>
          <cell r="V76">
            <v>1854</v>
          </cell>
          <cell r="W76">
            <v>1435</v>
          </cell>
          <cell r="X76">
            <v>1520</v>
          </cell>
          <cell r="Y76">
            <v>0</v>
          </cell>
          <cell r="Z76">
            <v>0</v>
          </cell>
          <cell r="AA76">
            <v>0</v>
          </cell>
          <cell r="AD76">
            <v>0</v>
          </cell>
          <cell r="AF76">
            <v>0</v>
          </cell>
          <cell r="AG76">
            <v>4809</v>
          </cell>
          <cell r="AJ76" t="str">
            <v xml:space="preserve">Masculino </v>
          </cell>
          <cell r="AK76" t="str">
            <v xml:space="preserve"> 1/09/2024</v>
          </cell>
          <cell r="AL76" t="str">
            <v xml:space="preserve"> 1/03/2025</v>
          </cell>
        </row>
        <row r="77">
          <cell r="A77" t="str">
            <v>JOVANNA LETICIA MATOS FABIAN</v>
          </cell>
          <cell r="G77" t="str">
            <v xml:space="preserve">10.4-DPTO. DE PROG. ESP. PARA LOS GOB. LOC.                                     </v>
          </cell>
          <cell r="H77" t="str">
            <v xml:space="preserve">INSPECTOR(A) DE OBRAS                   </v>
          </cell>
          <cell r="L77">
            <v>75000</v>
          </cell>
          <cell r="V77">
            <v>6309.35</v>
          </cell>
          <cell r="W77">
            <v>2152.5</v>
          </cell>
          <cell r="X77">
            <v>2280</v>
          </cell>
          <cell r="Y77">
            <v>0</v>
          </cell>
          <cell r="Z77">
            <v>0</v>
          </cell>
          <cell r="AA77">
            <v>0</v>
          </cell>
          <cell r="AD77">
            <v>0</v>
          </cell>
          <cell r="AF77">
            <v>0</v>
          </cell>
          <cell r="AG77">
            <v>10741.85</v>
          </cell>
          <cell r="AJ77" t="str">
            <v xml:space="preserve">Femenino  </v>
          </cell>
          <cell r="AK77" t="str">
            <v xml:space="preserve"> 3/02/2025</v>
          </cell>
          <cell r="AL77" t="str">
            <v xml:space="preserve"> 3/08/2025</v>
          </cell>
        </row>
        <row r="78">
          <cell r="A78" t="str">
            <v>FRANKLIN SMITH RODRIGUEZ ALCANTARA</v>
          </cell>
          <cell r="G78" t="str">
            <v xml:space="preserve">11.1-SECCION ADM. DEL SERVICIO TIC                                              </v>
          </cell>
          <cell r="H78" t="str">
            <v xml:space="preserve">ANALISTA DE SISTEMAS INFORMATICO        </v>
          </cell>
          <cell r="L78">
            <v>62000</v>
          </cell>
          <cell r="V78">
            <v>3863.01</v>
          </cell>
          <cell r="W78">
            <v>1779.4</v>
          </cell>
          <cell r="X78">
            <v>1884.8</v>
          </cell>
          <cell r="Y78">
            <v>0</v>
          </cell>
          <cell r="Z78">
            <v>0</v>
          </cell>
          <cell r="AA78">
            <v>0</v>
          </cell>
          <cell r="AD78">
            <v>0</v>
          </cell>
          <cell r="AF78">
            <v>0</v>
          </cell>
          <cell r="AG78">
            <v>7527.21</v>
          </cell>
          <cell r="AJ78" t="str">
            <v xml:space="preserve">Masculino </v>
          </cell>
          <cell r="AK78" t="str">
            <v xml:space="preserve"> 4/10/2024</v>
          </cell>
          <cell r="AL78" t="str">
            <v xml:space="preserve"> 4/04/2025</v>
          </cell>
        </row>
        <row r="79">
          <cell r="A79" t="str">
            <v>BRAIAN JOSE DE LA CRUZ CORPORAN</v>
          </cell>
          <cell r="G79" t="str">
            <v xml:space="preserve">11.2-SECCION OPERACIONES TIC                                                    </v>
          </cell>
          <cell r="H79" t="str">
            <v xml:space="preserve">SOPORTE TECNICO INFORMATICO             </v>
          </cell>
          <cell r="L79">
            <v>45000</v>
          </cell>
          <cell r="V79">
            <v>1148.33</v>
          </cell>
          <cell r="W79">
            <v>1291.5</v>
          </cell>
          <cell r="X79">
            <v>1368</v>
          </cell>
          <cell r="Y79">
            <v>0</v>
          </cell>
          <cell r="Z79">
            <v>0</v>
          </cell>
          <cell r="AA79">
            <v>0</v>
          </cell>
          <cell r="AD79">
            <v>0</v>
          </cell>
          <cell r="AF79">
            <v>0</v>
          </cell>
          <cell r="AG79">
            <v>3807.83</v>
          </cell>
          <cell r="AJ79" t="str">
            <v xml:space="preserve">Masculino </v>
          </cell>
          <cell r="AK79" t="str">
            <v xml:space="preserve"> 2/12/2024</v>
          </cell>
          <cell r="AL79" t="str">
            <v xml:space="preserve"> 2/06/2025</v>
          </cell>
        </row>
        <row r="80">
          <cell r="A80" t="str">
            <v>FRAYLIN LOPEZ</v>
          </cell>
          <cell r="G80" t="str">
            <v xml:space="preserve">11.2-SECCION OPERACIONES TIC                                                    </v>
          </cell>
          <cell r="H80" t="str">
            <v xml:space="preserve">SOPORTE TECNICO INFORMATICO             </v>
          </cell>
          <cell r="L80">
            <v>46000</v>
          </cell>
          <cell r="V80">
            <v>1289.46</v>
          </cell>
          <cell r="W80">
            <v>1320.2</v>
          </cell>
          <cell r="X80">
            <v>1398.4</v>
          </cell>
          <cell r="Y80">
            <v>0</v>
          </cell>
          <cell r="Z80">
            <v>0</v>
          </cell>
          <cell r="AA80">
            <v>0</v>
          </cell>
          <cell r="AD80">
            <v>0</v>
          </cell>
          <cell r="AF80">
            <v>0</v>
          </cell>
          <cell r="AG80">
            <v>4008.06</v>
          </cell>
          <cell r="AJ80" t="str">
            <v xml:space="preserve">Masculino </v>
          </cell>
          <cell r="AK80" t="str">
            <v xml:space="preserve"> 1/03/2025</v>
          </cell>
          <cell r="AL80" t="str">
            <v xml:space="preserve"> 1/09/2025</v>
          </cell>
        </row>
        <row r="81">
          <cell r="A81" t="str">
            <v>GERSON DE JESUS GARCIA</v>
          </cell>
          <cell r="G81" t="str">
            <v xml:space="preserve">11.2-SECCION OPERACIONES TIC                                                    </v>
          </cell>
          <cell r="H81" t="str">
            <v xml:space="preserve">SOPORTE TECNICO INFORMATICO             </v>
          </cell>
          <cell r="L81">
            <v>46000</v>
          </cell>
          <cell r="V81">
            <v>1289.46</v>
          </cell>
          <cell r="W81">
            <v>1320.2</v>
          </cell>
          <cell r="X81">
            <v>1398.4</v>
          </cell>
          <cell r="Y81">
            <v>0</v>
          </cell>
          <cell r="Z81">
            <v>0</v>
          </cell>
          <cell r="AA81">
            <v>0</v>
          </cell>
          <cell r="AD81">
            <v>0</v>
          </cell>
          <cell r="AF81">
            <v>0</v>
          </cell>
          <cell r="AG81">
            <v>4008.06</v>
          </cell>
          <cell r="AJ81" t="str">
            <v xml:space="preserve">Masculino </v>
          </cell>
          <cell r="AK81" t="str">
            <v xml:space="preserve"> 1/03/2025</v>
          </cell>
          <cell r="AL81" t="str">
            <v xml:space="preserve"> 1/09/2025</v>
          </cell>
        </row>
        <row r="82">
          <cell r="A82" t="str">
            <v>JOEL DE JESUS ROSARIO PERDOMO</v>
          </cell>
          <cell r="G82" t="str">
            <v xml:space="preserve">11.2-SECCION OPERACIONES TIC                                                    </v>
          </cell>
          <cell r="H82" t="str">
            <v xml:space="preserve">SOPORTE TECNICO INFORMATICO             </v>
          </cell>
          <cell r="L82">
            <v>40000</v>
          </cell>
          <cell r="V82">
            <v>442.65</v>
          </cell>
          <cell r="W82">
            <v>1148</v>
          </cell>
          <cell r="X82">
            <v>1216</v>
          </cell>
          <cell r="Y82">
            <v>0</v>
          </cell>
          <cell r="Z82">
            <v>0</v>
          </cell>
          <cell r="AA82">
            <v>0</v>
          </cell>
          <cell r="AD82">
            <v>0</v>
          </cell>
          <cell r="AF82">
            <v>0</v>
          </cell>
          <cell r="AG82">
            <v>2806.65</v>
          </cell>
          <cell r="AJ82" t="str">
            <v xml:space="preserve">Masculino </v>
          </cell>
          <cell r="AK82" t="str">
            <v xml:space="preserve"> 2/11/2024</v>
          </cell>
          <cell r="AL82" t="str">
            <v xml:space="preserve"> 2/05/2025</v>
          </cell>
        </row>
        <row r="83">
          <cell r="A83" t="str">
            <v>NESTOR ODILIO DIAZ FILPO</v>
          </cell>
          <cell r="G83" t="str">
            <v xml:space="preserve">11.2-SECCION OPERACIONES TIC                                                    </v>
          </cell>
          <cell r="H83" t="str">
            <v xml:space="preserve">SOPORTE TECNICO INFORMATICO             </v>
          </cell>
          <cell r="L83">
            <v>40000</v>
          </cell>
          <cell r="V83">
            <v>442.65</v>
          </cell>
          <cell r="W83">
            <v>1148</v>
          </cell>
          <cell r="X83">
            <v>1216</v>
          </cell>
          <cell r="Y83">
            <v>0</v>
          </cell>
          <cell r="Z83">
            <v>3740.15</v>
          </cell>
          <cell r="AA83">
            <v>5403.29</v>
          </cell>
          <cell r="AD83">
            <v>0</v>
          </cell>
          <cell r="AF83">
            <v>0</v>
          </cell>
          <cell r="AG83">
            <v>11950.09</v>
          </cell>
          <cell r="AJ83" t="str">
            <v xml:space="preserve">Masculino </v>
          </cell>
          <cell r="AK83" t="str">
            <v xml:space="preserve"> 2/11/2024</v>
          </cell>
          <cell r="AL83" t="str">
            <v xml:space="preserve"> 2/05/2025</v>
          </cell>
        </row>
        <row r="84">
          <cell r="A84" t="str">
            <v>EDGAR JOEL DIAZ TEJADA</v>
          </cell>
          <cell r="G84" t="str">
            <v xml:space="preserve">11-DIRECCION TEC. DE LA INF. Y COM                                              </v>
          </cell>
          <cell r="H84" t="str">
            <v xml:space="preserve">SOPORTE TECNICO INFORMATICO             </v>
          </cell>
          <cell r="L84">
            <v>45000</v>
          </cell>
          <cell r="V84">
            <v>1148.33</v>
          </cell>
          <cell r="W84">
            <v>1291.5</v>
          </cell>
          <cell r="X84">
            <v>1368</v>
          </cell>
          <cell r="Y84">
            <v>0</v>
          </cell>
          <cell r="Z84">
            <v>0</v>
          </cell>
          <cell r="AA84">
            <v>0</v>
          </cell>
          <cell r="AD84">
            <v>0</v>
          </cell>
          <cell r="AF84">
            <v>0</v>
          </cell>
          <cell r="AG84">
            <v>3807.83</v>
          </cell>
          <cell r="AJ84" t="str">
            <v xml:space="preserve">Masculino </v>
          </cell>
          <cell r="AK84" t="str">
            <v xml:space="preserve"> 2/12/2024</v>
          </cell>
          <cell r="AL84" t="str">
            <v xml:space="preserve"> 2/06/2025</v>
          </cell>
        </row>
        <row r="85">
          <cell r="A85" t="str">
            <v>FRANCISCO JAVIER BATISTA ACOSTA</v>
          </cell>
          <cell r="G85" t="str">
            <v xml:space="preserve">11-DIRECCION TEC. DE LA INF. Y COM                                              </v>
          </cell>
          <cell r="H85" t="str">
            <v xml:space="preserve">TECNICO DE PROGRAMACION                 </v>
          </cell>
          <cell r="L85">
            <v>45000</v>
          </cell>
          <cell r="V85">
            <v>1148.33</v>
          </cell>
          <cell r="W85">
            <v>1291.5</v>
          </cell>
          <cell r="X85">
            <v>1368</v>
          </cell>
          <cell r="Y85">
            <v>0</v>
          </cell>
          <cell r="Z85">
            <v>0</v>
          </cell>
          <cell r="AA85">
            <v>3782.16</v>
          </cell>
          <cell r="AD85">
            <v>0</v>
          </cell>
          <cell r="AF85">
            <v>0</v>
          </cell>
          <cell r="AG85">
            <v>7589.99</v>
          </cell>
          <cell r="AJ85" t="str">
            <v xml:space="preserve">Masculino </v>
          </cell>
          <cell r="AK85" t="str">
            <v xml:space="preserve"> 1/09/2024</v>
          </cell>
          <cell r="AL85" t="str">
            <v xml:space="preserve"> 1/03/2025</v>
          </cell>
        </row>
        <row r="86">
          <cell r="A86" t="str">
            <v>GENESIS ARTURO BUENO</v>
          </cell>
          <cell r="G86" t="str">
            <v xml:space="preserve">11-DIRECCION TEC. DE LA INF. Y COM                                              </v>
          </cell>
          <cell r="H86" t="str">
            <v xml:space="preserve">ANALISTA DE SISTEMAS INFORMATICO        </v>
          </cell>
          <cell r="L86">
            <v>50000</v>
          </cell>
          <cell r="V86">
            <v>1854</v>
          </cell>
          <cell r="W86">
            <v>1435</v>
          </cell>
          <cell r="X86">
            <v>1520</v>
          </cell>
          <cell r="Y86">
            <v>0</v>
          </cell>
          <cell r="Z86">
            <v>0</v>
          </cell>
          <cell r="AA86">
            <v>0</v>
          </cell>
          <cell r="AD86">
            <v>0</v>
          </cell>
          <cell r="AF86">
            <v>0</v>
          </cell>
          <cell r="AG86">
            <v>4809</v>
          </cell>
          <cell r="AJ86" t="str">
            <v xml:space="preserve">Masculino </v>
          </cell>
          <cell r="AK86" t="str">
            <v xml:space="preserve"> 1/11/2024</v>
          </cell>
          <cell r="AL86" t="str">
            <v xml:space="preserve"> 1/05/2025</v>
          </cell>
        </row>
        <row r="87">
          <cell r="A87" t="str">
            <v>GERALDSON ALEXANDER PEREZ ROSARIO</v>
          </cell>
          <cell r="G87" t="str">
            <v xml:space="preserve">11-DIRECCION TEC. DE LA INF. Y COM                                              </v>
          </cell>
          <cell r="H87" t="str">
            <v xml:space="preserve">TECNICO DE PROGRAMACION                 </v>
          </cell>
          <cell r="L87">
            <v>45000</v>
          </cell>
          <cell r="V87">
            <v>1148.33</v>
          </cell>
          <cell r="W87">
            <v>1291.5</v>
          </cell>
          <cell r="X87">
            <v>1368</v>
          </cell>
          <cell r="Y87">
            <v>0</v>
          </cell>
          <cell r="Z87">
            <v>0</v>
          </cell>
          <cell r="AA87">
            <v>3000</v>
          </cell>
          <cell r="AD87">
            <v>0</v>
          </cell>
          <cell r="AF87">
            <v>0</v>
          </cell>
          <cell r="AG87">
            <v>6807.83</v>
          </cell>
          <cell r="AJ87" t="str">
            <v xml:space="preserve">Masculino </v>
          </cell>
          <cell r="AK87" t="str">
            <v xml:space="preserve"> 1/09/2024</v>
          </cell>
          <cell r="AL87" t="str">
            <v xml:space="preserve"> 1/03/2025</v>
          </cell>
        </row>
        <row r="88">
          <cell r="A88" t="str">
            <v>HENRY JEAN CARLOS RAMIREZ ABREU</v>
          </cell>
          <cell r="G88" t="str">
            <v xml:space="preserve">11-DIRECCION TEC. DE LA INF. Y COM                                              </v>
          </cell>
          <cell r="H88" t="str">
            <v xml:space="preserve">TECNICO DE PROGRAMACION                 </v>
          </cell>
          <cell r="L88">
            <v>45000</v>
          </cell>
          <cell r="V88">
            <v>0</v>
          </cell>
          <cell r="W88">
            <v>1291.5</v>
          </cell>
          <cell r="X88">
            <v>1368</v>
          </cell>
          <cell r="Y88">
            <v>1715.46</v>
          </cell>
          <cell r="Z88">
            <v>0</v>
          </cell>
          <cell r="AA88">
            <v>4863.37</v>
          </cell>
          <cell r="AD88">
            <v>0</v>
          </cell>
          <cell r="AF88">
            <v>0</v>
          </cell>
          <cell r="AG88">
            <v>9238.33</v>
          </cell>
          <cell r="AJ88" t="str">
            <v xml:space="preserve">Masculino </v>
          </cell>
          <cell r="AK88" t="str">
            <v xml:space="preserve"> 1/09/2024</v>
          </cell>
          <cell r="AL88" t="str">
            <v xml:space="preserve"> 1/03/2025</v>
          </cell>
        </row>
        <row r="89">
          <cell r="A89" t="str">
            <v>IVAN ERNESTO MATOS VILLAR</v>
          </cell>
          <cell r="G89" t="str">
            <v xml:space="preserve">11-DIRECCION TEC. DE LA INF. Y COM                                              </v>
          </cell>
          <cell r="H89" t="str">
            <v xml:space="preserve">TECNICO DE PROGRAMACION                 </v>
          </cell>
          <cell r="L89">
            <v>45000</v>
          </cell>
          <cell r="V89">
            <v>1148.33</v>
          </cell>
          <cell r="W89">
            <v>1291.5</v>
          </cell>
          <cell r="X89">
            <v>1368</v>
          </cell>
          <cell r="Y89">
            <v>0</v>
          </cell>
          <cell r="Z89">
            <v>0</v>
          </cell>
          <cell r="AA89">
            <v>0</v>
          </cell>
          <cell r="AD89">
            <v>0</v>
          </cell>
          <cell r="AF89">
            <v>0</v>
          </cell>
          <cell r="AG89">
            <v>3807.83</v>
          </cell>
          <cell r="AJ89" t="str">
            <v xml:space="preserve">Masculino </v>
          </cell>
          <cell r="AK89" t="str">
            <v xml:space="preserve"> 1/09/2024</v>
          </cell>
          <cell r="AL89" t="str">
            <v xml:space="preserve"> 1/03/2025</v>
          </cell>
        </row>
        <row r="90">
          <cell r="A90" t="str">
            <v>JOSMAR ASENCIO SOTO</v>
          </cell>
          <cell r="G90" t="str">
            <v xml:space="preserve">11-DIRECCION TEC. DE LA INF. Y COM                                              </v>
          </cell>
          <cell r="H90" t="str">
            <v xml:space="preserve">AUXILIAR ADMINISTRATIVO                 </v>
          </cell>
          <cell r="L90">
            <v>26000</v>
          </cell>
          <cell r="V90">
            <v>0</v>
          </cell>
          <cell r="W90">
            <v>746.2</v>
          </cell>
          <cell r="X90">
            <v>790.4</v>
          </cell>
          <cell r="Y90">
            <v>0</v>
          </cell>
          <cell r="Z90">
            <v>0</v>
          </cell>
          <cell r="AA90">
            <v>0</v>
          </cell>
          <cell r="AD90">
            <v>0</v>
          </cell>
          <cell r="AF90">
            <v>0</v>
          </cell>
          <cell r="AG90">
            <v>1536.6</v>
          </cell>
          <cell r="AJ90" t="str">
            <v xml:space="preserve">Masculino </v>
          </cell>
          <cell r="AK90" t="str">
            <v xml:space="preserve"> 2/12/2024</v>
          </cell>
        </row>
        <row r="91">
          <cell r="A91" t="str">
            <v>SERGIA ELISA BAEZ GARCIA</v>
          </cell>
          <cell r="G91" t="str">
            <v xml:space="preserve">11-DIRECCION TEC. DE LA INF. Y COM                                              </v>
          </cell>
          <cell r="H91" t="str">
            <v xml:space="preserve">ANALISTA DE PROYECTOS                   </v>
          </cell>
          <cell r="L91">
            <v>60000</v>
          </cell>
          <cell r="V91">
            <v>0</v>
          </cell>
          <cell r="W91">
            <v>1722</v>
          </cell>
          <cell r="X91">
            <v>1824</v>
          </cell>
          <cell r="Y91">
            <v>0</v>
          </cell>
          <cell r="Z91">
            <v>2699.26</v>
          </cell>
          <cell r="AA91">
            <v>2000</v>
          </cell>
          <cell r="AD91">
            <v>0</v>
          </cell>
          <cell r="AF91">
            <v>0</v>
          </cell>
          <cell r="AG91">
            <v>8245.26</v>
          </cell>
          <cell r="AJ91" t="str">
            <v xml:space="preserve">Femenino  </v>
          </cell>
          <cell r="AK91" t="str">
            <v xml:space="preserve"> 1/09/2024</v>
          </cell>
          <cell r="AL91" t="str">
            <v xml:space="preserve"> 1/03/2025</v>
          </cell>
        </row>
        <row r="92">
          <cell r="A92" t="str">
            <v>YONAIKY MIGUEL  MATOS</v>
          </cell>
          <cell r="G92" t="str">
            <v xml:space="preserve">11-DIRECCION TEC. DE LA INF. Y COM                                              </v>
          </cell>
          <cell r="H92" t="str">
            <v xml:space="preserve">TECNICO DE PROGRAMACION                 </v>
          </cell>
          <cell r="L92">
            <v>45000</v>
          </cell>
          <cell r="V92">
            <v>1148.33</v>
          </cell>
          <cell r="W92">
            <v>1291.5</v>
          </cell>
          <cell r="X92">
            <v>1368</v>
          </cell>
          <cell r="Y92">
            <v>0</v>
          </cell>
          <cell r="Z92">
            <v>0</v>
          </cell>
          <cell r="AA92">
            <v>1000</v>
          </cell>
          <cell r="AD92">
            <v>0</v>
          </cell>
          <cell r="AF92">
            <v>0</v>
          </cell>
          <cell r="AG92">
            <v>4807.83</v>
          </cell>
          <cell r="AJ92" t="str">
            <v xml:space="preserve">Masculino </v>
          </cell>
          <cell r="AK92" t="str">
            <v xml:space="preserve"> 1/09/2024</v>
          </cell>
          <cell r="AL92" t="str">
            <v xml:space="preserve"> 1/03/2025</v>
          </cell>
        </row>
        <row r="93">
          <cell r="A93" t="str">
            <v>JOHANNY SAUL NOVAS FLORIAN</v>
          </cell>
          <cell r="G93" t="str">
            <v xml:space="preserve">11.3-SECCION DE DESARROLLO E IMPLEMENTACION DE SISTEMAS                         </v>
          </cell>
          <cell r="H93" t="str">
            <v xml:space="preserve">ANALISTA DE SISTEMAS INFORMATICO        </v>
          </cell>
          <cell r="L93">
            <v>65000</v>
          </cell>
          <cell r="V93">
            <v>4427.55</v>
          </cell>
          <cell r="W93">
            <v>1865.5</v>
          </cell>
          <cell r="X93">
            <v>1976</v>
          </cell>
          <cell r="Y93">
            <v>0</v>
          </cell>
          <cell r="Z93">
            <v>0</v>
          </cell>
          <cell r="AA93">
            <v>0</v>
          </cell>
          <cell r="AD93">
            <v>0</v>
          </cell>
          <cell r="AF93">
            <v>0</v>
          </cell>
          <cell r="AG93">
            <v>8269.0499999999993</v>
          </cell>
          <cell r="AJ93" t="str">
            <v xml:space="preserve">Masculino </v>
          </cell>
          <cell r="AK93" t="str">
            <v xml:space="preserve"> 1/09/2024</v>
          </cell>
          <cell r="AL93" t="str">
            <v xml:space="preserve"> 1/03/2025</v>
          </cell>
        </row>
        <row r="94">
          <cell r="A94" t="str">
            <v>JOAN RAFAEL UREÑA MARTINEZ</v>
          </cell>
          <cell r="G94" t="str">
            <v xml:space="preserve">11.4-SECCION DE SEGURIDAD Y MONITOREO                                           </v>
          </cell>
          <cell r="H94" t="str">
            <v xml:space="preserve">ENCARGADO(A)                            </v>
          </cell>
          <cell r="L94">
            <v>65000</v>
          </cell>
          <cell r="V94">
            <v>4427.55</v>
          </cell>
          <cell r="W94">
            <v>1865.5</v>
          </cell>
          <cell r="X94">
            <v>1976</v>
          </cell>
          <cell r="Y94">
            <v>0</v>
          </cell>
          <cell r="Z94">
            <v>0</v>
          </cell>
          <cell r="AA94">
            <v>0</v>
          </cell>
          <cell r="AD94">
            <v>0</v>
          </cell>
          <cell r="AF94">
            <v>0</v>
          </cell>
          <cell r="AG94">
            <v>8269.0499999999993</v>
          </cell>
          <cell r="AJ94" t="str">
            <v xml:space="preserve">Masculino </v>
          </cell>
          <cell r="AK94" t="str">
            <v xml:space="preserve"> 4/10/2024</v>
          </cell>
          <cell r="AL94" t="str">
            <v xml:space="preserve"> 4/04/2025</v>
          </cell>
        </row>
        <row r="95">
          <cell r="A95" t="str">
            <v>IRONELIS GALVAN ADAMEZ</v>
          </cell>
          <cell r="G95" t="str">
            <v xml:space="preserve">12.1-SUB-SEC. ADM. Y FINANCIERA                                                 </v>
          </cell>
          <cell r="H95" t="str">
            <v xml:space="preserve">ANALISTA FINANCIERO(A)                  </v>
          </cell>
          <cell r="L95">
            <v>60000</v>
          </cell>
          <cell r="V95">
            <v>3486.65</v>
          </cell>
          <cell r="W95">
            <v>1722</v>
          </cell>
          <cell r="X95">
            <v>1824</v>
          </cell>
          <cell r="Y95">
            <v>0</v>
          </cell>
          <cell r="Z95">
            <v>0</v>
          </cell>
          <cell r="AA95">
            <v>1500</v>
          </cell>
          <cell r="AD95">
            <v>0</v>
          </cell>
          <cell r="AF95">
            <v>0</v>
          </cell>
          <cell r="AG95">
            <v>8532.65</v>
          </cell>
          <cell r="AJ95" t="str">
            <v xml:space="preserve">Femenino  </v>
          </cell>
          <cell r="AK95" t="str">
            <v xml:space="preserve"> 1/08/2024</v>
          </cell>
          <cell r="AL95" t="str">
            <v xml:space="preserve"> 1/02/2025</v>
          </cell>
        </row>
        <row r="96">
          <cell r="A96" t="str">
            <v>ANNELISSA CRUZ GARCIA DE M.</v>
          </cell>
          <cell r="G96" t="str">
            <v xml:space="preserve">12.1-SECCION DE ADUANAS Y EXONERACIONES                                         </v>
          </cell>
          <cell r="H96" t="str">
            <v xml:space="preserve">ENC SEC ADUANAS Y EXON.                 </v>
          </cell>
          <cell r="L96">
            <v>65000</v>
          </cell>
          <cell r="V96">
            <v>4427.55</v>
          </cell>
          <cell r="W96">
            <v>1865.5</v>
          </cell>
          <cell r="X96">
            <v>1976</v>
          </cell>
          <cell r="Y96">
            <v>0</v>
          </cell>
          <cell r="Z96">
            <v>0</v>
          </cell>
          <cell r="AA96">
            <v>0</v>
          </cell>
          <cell r="AD96">
            <v>0</v>
          </cell>
          <cell r="AF96">
            <v>0</v>
          </cell>
          <cell r="AG96">
            <v>8269.0499999999993</v>
          </cell>
          <cell r="AJ96" t="str">
            <v xml:space="preserve">Femenino  </v>
          </cell>
          <cell r="AK96" t="str">
            <v xml:space="preserve"> 1/09/2024</v>
          </cell>
          <cell r="AL96" t="str">
            <v xml:space="preserve"> 1/03/2025</v>
          </cell>
        </row>
        <row r="97">
          <cell r="A97" t="str">
            <v>CARMEN YOSELIN LEVASSEUR MOLINA</v>
          </cell>
          <cell r="G97" t="str">
            <v xml:space="preserve">13-DIRECCION FINANCIERA                                                         </v>
          </cell>
          <cell r="H97" t="str">
            <v xml:space="preserve">ANALISTA FINANCIERO                     </v>
          </cell>
          <cell r="L97">
            <v>60000</v>
          </cell>
          <cell r="V97">
            <v>3486.65</v>
          </cell>
          <cell r="W97">
            <v>1722</v>
          </cell>
          <cell r="X97">
            <v>1824</v>
          </cell>
          <cell r="Y97">
            <v>0</v>
          </cell>
          <cell r="Z97">
            <v>0</v>
          </cell>
          <cell r="AA97">
            <v>500</v>
          </cell>
          <cell r="AD97">
            <v>0</v>
          </cell>
          <cell r="AF97">
            <v>100</v>
          </cell>
          <cell r="AG97">
            <v>7632.65</v>
          </cell>
          <cell r="AJ97" t="str">
            <v xml:space="preserve">Femenino  </v>
          </cell>
          <cell r="AK97" t="str">
            <v xml:space="preserve"> 1/09/2024</v>
          </cell>
          <cell r="AL97" t="str">
            <v xml:space="preserve"> 1/03/2025</v>
          </cell>
        </row>
        <row r="98">
          <cell r="A98" t="str">
            <v>FIORDALISA TORIBIO TORIBIO</v>
          </cell>
          <cell r="G98" t="str">
            <v xml:space="preserve">13-DIRECCION FINANCIERA                                                         </v>
          </cell>
          <cell r="H98" t="str">
            <v xml:space="preserve">ANALISTA FINANCIERO                     </v>
          </cell>
          <cell r="L98">
            <v>50000</v>
          </cell>
          <cell r="V98">
            <v>1854</v>
          </cell>
          <cell r="W98">
            <v>1435</v>
          </cell>
          <cell r="X98">
            <v>1520</v>
          </cell>
          <cell r="Y98">
            <v>0</v>
          </cell>
          <cell r="Z98">
            <v>0</v>
          </cell>
          <cell r="AA98">
            <v>0</v>
          </cell>
          <cell r="AD98">
            <v>0</v>
          </cell>
          <cell r="AF98">
            <v>0</v>
          </cell>
          <cell r="AG98">
            <v>4809</v>
          </cell>
          <cell r="AJ98" t="str">
            <v xml:space="preserve">Femenino  </v>
          </cell>
          <cell r="AK98" t="str">
            <v xml:space="preserve"> 1/09/2024</v>
          </cell>
          <cell r="AL98" t="str">
            <v xml:space="preserve"> 1/03/2025</v>
          </cell>
        </row>
        <row r="99">
          <cell r="A99" t="str">
            <v>MARTHA DE JESUS VENTURA MINAYA</v>
          </cell>
          <cell r="G99" t="str">
            <v xml:space="preserve">13-DIRECCION FINANCIERA                                                         </v>
          </cell>
          <cell r="H99" t="str">
            <v xml:space="preserve">ANALISTA FINANCIERO(A)                  </v>
          </cell>
          <cell r="L99">
            <v>50000</v>
          </cell>
          <cell r="V99">
            <v>1854</v>
          </cell>
          <cell r="W99">
            <v>1435</v>
          </cell>
          <cell r="X99">
            <v>1520</v>
          </cell>
          <cell r="Y99">
            <v>0</v>
          </cell>
          <cell r="Z99">
            <v>0</v>
          </cell>
          <cell r="AA99">
            <v>0</v>
          </cell>
          <cell r="AD99">
            <v>0</v>
          </cell>
          <cell r="AF99">
            <v>0</v>
          </cell>
          <cell r="AG99">
            <v>4809</v>
          </cell>
          <cell r="AJ99" t="str">
            <v xml:space="preserve">Femenino  </v>
          </cell>
          <cell r="AK99" t="str">
            <v xml:space="preserve"> 1/09/2024</v>
          </cell>
          <cell r="AL99" t="str">
            <v xml:space="preserve"> 1/03/2025</v>
          </cell>
        </row>
        <row r="100">
          <cell r="A100" t="str">
            <v>VIRGINIA ISABEL LOPEZ LOPEZ</v>
          </cell>
          <cell r="G100" t="str">
            <v xml:space="preserve">13-DIRECCION FINANCIERA                                                         </v>
          </cell>
          <cell r="H100" t="str">
            <v xml:space="preserve">ANALISTA FINANCIERO                     </v>
          </cell>
          <cell r="L100">
            <v>60000</v>
          </cell>
          <cell r="V100">
            <v>3486.65</v>
          </cell>
          <cell r="W100">
            <v>1722</v>
          </cell>
          <cell r="X100">
            <v>1824</v>
          </cell>
          <cell r="Y100">
            <v>0</v>
          </cell>
          <cell r="Z100">
            <v>0</v>
          </cell>
          <cell r="AA100">
            <v>0</v>
          </cell>
          <cell r="AD100">
            <v>0</v>
          </cell>
          <cell r="AF100">
            <v>0</v>
          </cell>
          <cell r="AG100">
            <v>7032.65</v>
          </cell>
          <cell r="AJ100" t="str">
            <v xml:space="preserve">Femenino  </v>
          </cell>
        </row>
        <row r="101">
          <cell r="A101" t="str">
            <v>ANTONIO FABIAN RAMOS</v>
          </cell>
          <cell r="G101" t="str">
            <v xml:space="preserve">13.1-DEPARTAMENTO DE CONTABILIDAD                                               </v>
          </cell>
          <cell r="H101" t="str">
            <v xml:space="preserve">TECNICO DE CONTABILIDAD                 </v>
          </cell>
          <cell r="L101">
            <v>40000</v>
          </cell>
          <cell r="V101">
            <v>442.65</v>
          </cell>
          <cell r="W101">
            <v>1148</v>
          </cell>
          <cell r="X101">
            <v>1216</v>
          </cell>
          <cell r="Y101">
            <v>0</v>
          </cell>
          <cell r="Z101">
            <v>0</v>
          </cell>
          <cell r="AA101">
            <v>0</v>
          </cell>
          <cell r="AD101">
            <v>0</v>
          </cell>
          <cell r="AF101">
            <v>0</v>
          </cell>
          <cell r="AG101">
            <v>2806.65</v>
          </cell>
          <cell r="AJ101" t="str">
            <v xml:space="preserve">Masculino </v>
          </cell>
          <cell r="AK101" t="str">
            <v xml:space="preserve"> 1/10/2024</v>
          </cell>
          <cell r="AL101" t="str">
            <v xml:space="preserve"> 1/04/2025</v>
          </cell>
        </row>
        <row r="102">
          <cell r="A102" t="str">
            <v>CANDIDA MARLENY GOMEZ FERMIN</v>
          </cell>
          <cell r="G102" t="str">
            <v xml:space="preserve">13.1-DEPARTAMENTO DE CONTABILIDAD                                               </v>
          </cell>
          <cell r="H102" t="str">
            <v xml:space="preserve">CONTADOR(A)                             </v>
          </cell>
          <cell r="L102">
            <v>65000</v>
          </cell>
          <cell r="V102">
            <v>0</v>
          </cell>
          <cell r="W102">
            <v>1865.5</v>
          </cell>
          <cell r="X102">
            <v>1976</v>
          </cell>
          <cell r="Y102">
            <v>0</v>
          </cell>
          <cell r="Z102">
            <v>0</v>
          </cell>
          <cell r="AA102">
            <v>0</v>
          </cell>
          <cell r="AD102">
            <v>0</v>
          </cell>
          <cell r="AF102">
            <v>50</v>
          </cell>
          <cell r="AG102">
            <v>3891.5</v>
          </cell>
          <cell r="AJ102" t="str">
            <v xml:space="preserve">Femenino  </v>
          </cell>
          <cell r="AK102" t="str">
            <v xml:space="preserve"> 2/11/2024</v>
          </cell>
          <cell r="AL102" t="str">
            <v xml:space="preserve"> 2/05/2025</v>
          </cell>
        </row>
        <row r="103">
          <cell r="A103" t="str">
            <v>FRANCHESCA NOVAS DIAZ</v>
          </cell>
          <cell r="G103" t="str">
            <v xml:space="preserve">13.1-DEPARTAMENTO DE CONTABILIDAD                                               </v>
          </cell>
          <cell r="H103" t="str">
            <v xml:space="preserve">ANALISTA FINANCIERO                     </v>
          </cell>
          <cell r="L103">
            <v>50000</v>
          </cell>
          <cell r="V103">
            <v>1854</v>
          </cell>
          <cell r="W103">
            <v>1435</v>
          </cell>
          <cell r="X103">
            <v>1520</v>
          </cell>
          <cell r="Y103">
            <v>0</v>
          </cell>
          <cell r="Z103">
            <v>0</v>
          </cell>
          <cell r="AA103">
            <v>0</v>
          </cell>
          <cell r="AD103">
            <v>0</v>
          </cell>
          <cell r="AF103">
            <v>0</v>
          </cell>
          <cell r="AG103">
            <v>4809</v>
          </cell>
          <cell r="AK103" t="str">
            <v xml:space="preserve"> 2/12/2024</v>
          </cell>
          <cell r="AL103" t="str">
            <v xml:space="preserve"> 2/06/2025</v>
          </cell>
        </row>
        <row r="104">
          <cell r="A104" t="str">
            <v>GRISMAYRI PEÑA CORONADO</v>
          </cell>
          <cell r="G104" t="str">
            <v xml:space="preserve">13.1-DEPARTAMENTO DE CONTABILIDAD                                               </v>
          </cell>
          <cell r="H104" t="str">
            <v xml:space="preserve">TECNICO DE CONTABILIDAD                 </v>
          </cell>
          <cell r="L104">
            <v>36000</v>
          </cell>
          <cell r="V104">
            <v>0</v>
          </cell>
          <cell r="W104">
            <v>1033.2</v>
          </cell>
          <cell r="X104">
            <v>1094.4000000000001</v>
          </cell>
          <cell r="Y104">
            <v>0</v>
          </cell>
          <cell r="Z104">
            <v>0</v>
          </cell>
          <cell r="AA104">
            <v>0</v>
          </cell>
          <cell r="AD104">
            <v>0</v>
          </cell>
          <cell r="AF104">
            <v>0</v>
          </cell>
          <cell r="AG104">
            <v>2127.6</v>
          </cell>
          <cell r="AJ104" t="str">
            <v xml:space="preserve">Femenino  </v>
          </cell>
          <cell r="AK104" t="str">
            <v xml:space="preserve"> 1/09/2024</v>
          </cell>
          <cell r="AL104" t="str">
            <v xml:space="preserve"> 1/03/2025</v>
          </cell>
        </row>
        <row r="105">
          <cell r="A105" t="str">
            <v>LICELOT RAMONA FRANCISCO DE LOS SANTOS</v>
          </cell>
          <cell r="G105" t="str">
            <v xml:space="preserve">13.1-DEPARTAMENTO DE CONTABILIDAD                                               </v>
          </cell>
          <cell r="H105" t="str">
            <v xml:space="preserve">ANALISTA FINANCIERO(A)                  </v>
          </cell>
          <cell r="L105">
            <v>50000</v>
          </cell>
          <cell r="V105">
            <v>1854</v>
          </cell>
          <cell r="W105">
            <v>1435</v>
          </cell>
          <cell r="X105">
            <v>1520</v>
          </cell>
          <cell r="Y105">
            <v>0</v>
          </cell>
          <cell r="Z105">
            <v>0</v>
          </cell>
          <cell r="AA105">
            <v>0</v>
          </cell>
          <cell r="AD105">
            <v>0</v>
          </cell>
          <cell r="AF105">
            <v>0</v>
          </cell>
          <cell r="AG105">
            <v>4809</v>
          </cell>
          <cell r="AJ105" t="str">
            <v xml:space="preserve">Femenino  </v>
          </cell>
          <cell r="AK105" t="str">
            <v xml:space="preserve"> 3/02/2025</v>
          </cell>
          <cell r="AL105" t="str">
            <v xml:space="preserve"> 3/08/2025</v>
          </cell>
        </row>
        <row r="106">
          <cell r="A106" t="str">
            <v>VIRGINIA DESIREE CANELA</v>
          </cell>
          <cell r="G106" t="str">
            <v xml:space="preserve">13.1-DEPARTAMENTO DE CONTABILIDAD                                               </v>
          </cell>
          <cell r="H106" t="str">
            <v xml:space="preserve">CONTADOR(A)                             </v>
          </cell>
          <cell r="L106">
            <v>40000</v>
          </cell>
          <cell r="V106">
            <v>442.65</v>
          </cell>
          <cell r="W106">
            <v>1148</v>
          </cell>
          <cell r="X106">
            <v>1216</v>
          </cell>
          <cell r="Y106">
            <v>0</v>
          </cell>
          <cell r="Z106">
            <v>0</v>
          </cell>
          <cell r="AA106">
            <v>0</v>
          </cell>
          <cell r="AD106">
            <v>0</v>
          </cell>
          <cell r="AF106">
            <v>0</v>
          </cell>
          <cell r="AG106">
            <v>2806.65</v>
          </cell>
          <cell r="AJ106" t="str">
            <v xml:space="preserve">Femenino  </v>
          </cell>
          <cell r="AK106" t="str">
            <v xml:space="preserve"> 2/12/2024</v>
          </cell>
          <cell r="AL106" t="str">
            <v xml:space="preserve"> 2/06/2025</v>
          </cell>
        </row>
        <row r="107">
          <cell r="A107" t="str">
            <v>ALEJANDRO MOTA REYNOSO</v>
          </cell>
          <cell r="G107" t="str">
            <v xml:space="preserve">14-DIRECCION ADMINISTRATIVA                                                     </v>
          </cell>
          <cell r="H107" t="str">
            <v xml:space="preserve">TECNICO ADMINISTRATIVO                  </v>
          </cell>
          <cell r="L107">
            <v>40000</v>
          </cell>
          <cell r="V107">
            <v>442.65</v>
          </cell>
          <cell r="W107">
            <v>1148</v>
          </cell>
          <cell r="X107">
            <v>1216</v>
          </cell>
          <cell r="Y107">
            <v>0</v>
          </cell>
          <cell r="Z107">
            <v>0</v>
          </cell>
          <cell r="AA107">
            <v>0</v>
          </cell>
          <cell r="AD107">
            <v>0</v>
          </cell>
          <cell r="AF107">
            <v>0</v>
          </cell>
          <cell r="AG107">
            <v>2806.65</v>
          </cell>
          <cell r="AJ107" t="str">
            <v xml:space="preserve">Masculino </v>
          </cell>
          <cell r="AK107" t="str">
            <v xml:space="preserve"> 1/10/2024</v>
          </cell>
          <cell r="AL107" t="str">
            <v xml:space="preserve"> 1/04/2025</v>
          </cell>
        </row>
        <row r="108">
          <cell r="A108" t="str">
            <v>ANGELO DAVID PEREZ VENTURA</v>
          </cell>
          <cell r="G108" t="str">
            <v xml:space="preserve">14-DIRECCION ADMINISTRATIVA                                                     </v>
          </cell>
          <cell r="H108" t="str">
            <v xml:space="preserve">TECNICO ADMINISTRATIVO                  </v>
          </cell>
          <cell r="L108">
            <v>45000</v>
          </cell>
          <cell r="V108">
            <v>1148.33</v>
          </cell>
          <cell r="W108">
            <v>1291.5</v>
          </cell>
          <cell r="X108">
            <v>1368</v>
          </cell>
          <cell r="Y108">
            <v>0</v>
          </cell>
          <cell r="Z108">
            <v>0</v>
          </cell>
          <cell r="AA108">
            <v>4402.83</v>
          </cell>
          <cell r="AD108">
            <v>0</v>
          </cell>
          <cell r="AF108">
            <v>0</v>
          </cell>
          <cell r="AG108">
            <v>8210.66</v>
          </cell>
          <cell r="AJ108" t="str">
            <v xml:space="preserve">Masculino </v>
          </cell>
          <cell r="AK108" t="str">
            <v xml:space="preserve"> 1/09/2024</v>
          </cell>
          <cell r="AL108" t="str">
            <v xml:space="preserve"> 1/03/2025</v>
          </cell>
        </row>
        <row r="109">
          <cell r="A109" t="str">
            <v>JOSE CARLOS HERNANDEZ MARTINEZ</v>
          </cell>
          <cell r="G109" t="str">
            <v xml:space="preserve">14.2.1-SECCION DE MAYORDOMIA                                                    </v>
          </cell>
          <cell r="H109" t="str">
            <v xml:space="preserve">ENC. SECCION DE MAYORDOMIA              </v>
          </cell>
          <cell r="L109">
            <v>90000</v>
          </cell>
          <cell r="V109">
            <v>9753.19</v>
          </cell>
          <cell r="W109">
            <v>2583</v>
          </cell>
          <cell r="X109">
            <v>2736</v>
          </cell>
          <cell r="Y109">
            <v>0</v>
          </cell>
          <cell r="Z109">
            <v>0</v>
          </cell>
          <cell r="AA109">
            <v>0</v>
          </cell>
          <cell r="AD109">
            <v>0</v>
          </cell>
          <cell r="AF109">
            <v>0</v>
          </cell>
          <cell r="AG109">
            <v>15072.19</v>
          </cell>
          <cell r="AJ109" t="str">
            <v xml:space="preserve">Masculino </v>
          </cell>
          <cell r="AK109" t="str">
            <v xml:space="preserve"> 1/11/2024</v>
          </cell>
          <cell r="AL109" t="str">
            <v xml:space="preserve"> 1/05/2025</v>
          </cell>
        </row>
        <row r="110">
          <cell r="A110" t="str">
            <v>AQUILINO ANTONIO ARIAS VARGAS</v>
          </cell>
          <cell r="G110" t="str">
            <v xml:space="preserve">14.2.2-SECCION DE ALMACEN Y SUMINISTRO                                          </v>
          </cell>
          <cell r="H110" t="str">
            <v xml:space="preserve">TECNICO ADMINISTRATIVO                  </v>
          </cell>
          <cell r="L110">
            <v>40000</v>
          </cell>
          <cell r="V110">
            <v>442.65</v>
          </cell>
          <cell r="W110">
            <v>1148</v>
          </cell>
          <cell r="X110">
            <v>1216</v>
          </cell>
          <cell r="Y110">
            <v>0</v>
          </cell>
          <cell r="Z110">
            <v>0</v>
          </cell>
          <cell r="AA110">
            <v>14474.67</v>
          </cell>
          <cell r="AD110">
            <v>0</v>
          </cell>
          <cell r="AF110">
            <v>0</v>
          </cell>
          <cell r="AG110">
            <v>17281.32</v>
          </cell>
          <cell r="AJ110" t="str">
            <v xml:space="preserve">Masculino </v>
          </cell>
          <cell r="AK110" t="str">
            <v xml:space="preserve"> 1/08/2024</v>
          </cell>
          <cell r="AL110" t="str">
            <v xml:space="preserve"> 1/02/2025</v>
          </cell>
        </row>
        <row r="111">
          <cell r="A111" t="str">
            <v>JUANA JACQUELINE ORTIZ SOTO</v>
          </cell>
          <cell r="G111" t="str">
            <v xml:space="preserve">14.2.3-SECCION DE ARCHIVO Y CORRESP.                                            </v>
          </cell>
          <cell r="H111" t="str">
            <v xml:space="preserve">ENC. ARCHIVO Y CORRESP.                 </v>
          </cell>
          <cell r="L111">
            <v>65000</v>
          </cell>
          <cell r="V111">
            <v>4427.55</v>
          </cell>
          <cell r="W111">
            <v>1865.5</v>
          </cell>
          <cell r="X111">
            <v>1976</v>
          </cell>
          <cell r="Y111">
            <v>0</v>
          </cell>
          <cell r="Z111">
            <v>748.03</v>
          </cell>
          <cell r="AA111">
            <v>0</v>
          </cell>
          <cell r="AD111">
            <v>0</v>
          </cell>
          <cell r="AF111">
            <v>0</v>
          </cell>
          <cell r="AG111">
            <v>9017.08</v>
          </cell>
          <cell r="AJ111" t="str">
            <v xml:space="preserve">Femenino  </v>
          </cell>
          <cell r="AK111" t="str">
            <v xml:space="preserve"> 2/11/2024</v>
          </cell>
          <cell r="AL111" t="str">
            <v xml:space="preserve"> 2/05/2025</v>
          </cell>
        </row>
        <row r="112">
          <cell r="A112" t="str">
            <v>ARELIS ALTAGRACIA GONZALEZ</v>
          </cell>
          <cell r="G112" t="str">
            <v xml:space="preserve">14.3-DPTO. DE COMPRAS Y CONTRATACIONES                                          </v>
          </cell>
          <cell r="H112" t="str">
            <v xml:space="preserve">ANALISTA DE COMPRAS Y CONTRATACIONES    </v>
          </cell>
          <cell r="L112">
            <v>50000</v>
          </cell>
          <cell r="V112">
            <v>1854</v>
          </cell>
          <cell r="W112">
            <v>1435</v>
          </cell>
          <cell r="X112">
            <v>1520</v>
          </cell>
          <cell r="Y112">
            <v>0</v>
          </cell>
          <cell r="Z112">
            <v>0</v>
          </cell>
          <cell r="AA112">
            <v>2000</v>
          </cell>
          <cell r="AD112">
            <v>0</v>
          </cell>
          <cell r="AF112">
            <v>0</v>
          </cell>
          <cell r="AG112">
            <v>6809</v>
          </cell>
          <cell r="AJ112" t="str">
            <v xml:space="preserve">Femenino  </v>
          </cell>
          <cell r="AK112" t="str">
            <v xml:space="preserve"> 1/10/2024</v>
          </cell>
          <cell r="AL112" t="str">
            <v xml:space="preserve"> 1/04/2025</v>
          </cell>
        </row>
        <row r="113">
          <cell r="A113" t="str">
            <v>WILSON ARIEL MEZON ESPINAL</v>
          </cell>
          <cell r="G113" t="str">
            <v xml:space="preserve">14.3-DPTO. DE COMPRAS Y CONTRATACIONES                                          </v>
          </cell>
          <cell r="H113" t="str">
            <v xml:space="preserve">ANALISTA DE COMPRAS Y CONTRATACIONES    </v>
          </cell>
          <cell r="L113">
            <v>50000</v>
          </cell>
          <cell r="V113">
            <v>1596.68</v>
          </cell>
          <cell r="W113">
            <v>1435</v>
          </cell>
          <cell r="X113">
            <v>1520</v>
          </cell>
          <cell r="Y113">
            <v>1715.46</v>
          </cell>
          <cell r="Z113">
            <v>0</v>
          </cell>
          <cell r="AA113">
            <v>1000</v>
          </cell>
          <cell r="AD113">
            <v>0</v>
          </cell>
          <cell r="AF113">
            <v>0</v>
          </cell>
          <cell r="AG113">
            <v>7267.14</v>
          </cell>
          <cell r="AJ113" t="str">
            <v xml:space="preserve">Masculino </v>
          </cell>
          <cell r="AK113" t="str">
            <v xml:space="preserve"> 1/09/2024</v>
          </cell>
          <cell r="AL113" t="str">
            <v xml:space="preserve"> 1/03/2025</v>
          </cell>
        </row>
        <row r="114">
          <cell r="A114" t="str">
            <v>GUILLERMO AGUASANTA MOREL</v>
          </cell>
          <cell r="G114" t="str">
            <v xml:space="preserve">14.4-DPTO. DE TRANSPORTACION                                                    </v>
          </cell>
          <cell r="H114" t="str">
            <v xml:space="preserve">TECNICO ADMINISTRATIVO                  </v>
          </cell>
          <cell r="L114">
            <v>40000</v>
          </cell>
          <cell r="V114">
            <v>442.65</v>
          </cell>
          <cell r="W114">
            <v>1148</v>
          </cell>
          <cell r="X114">
            <v>1216</v>
          </cell>
          <cell r="Y114">
            <v>0</v>
          </cell>
          <cell r="Z114">
            <v>0</v>
          </cell>
          <cell r="AA114">
            <v>0</v>
          </cell>
          <cell r="AD114">
            <v>0</v>
          </cell>
          <cell r="AF114">
            <v>0</v>
          </cell>
          <cell r="AG114">
            <v>2806.65</v>
          </cell>
          <cell r="AJ114" t="str">
            <v xml:space="preserve">Masculino </v>
          </cell>
          <cell r="AK114" t="str">
            <v xml:space="preserve"> 2/12/2024</v>
          </cell>
          <cell r="AL114" t="str">
            <v xml:space="preserve"> 2/06/2025</v>
          </cell>
        </row>
        <row r="115">
          <cell r="A115" t="str">
            <v>AMELIA CRUZ</v>
          </cell>
          <cell r="G115" t="str">
            <v xml:space="preserve">16-DIR.  DE CAP. Y FORM. PARA LOS GOB. LOC.                                     </v>
          </cell>
          <cell r="H115" t="str">
            <v xml:space="preserve">TECNICO ADMINISTRATIVO                  </v>
          </cell>
          <cell r="L115">
            <v>40000</v>
          </cell>
          <cell r="V115">
            <v>442.65</v>
          </cell>
          <cell r="W115">
            <v>1148</v>
          </cell>
          <cell r="X115">
            <v>1216</v>
          </cell>
          <cell r="Y115">
            <v>0</v>
          </cell>
          <cell r="Z115">
            <v>0</v>
          </cell>
          <cell r="AA115">
            <v>0</v>
          </cell>
          <cell r="AD115">
            <v>0</v>
          </cell>
          <cell r="AF115">
            <v>0</v>
          </cell>
          <cell r="AG115">
            <v>2806.65</v>
          </cell>
          <cell r="AJ115" t="str">
            <v xml:space="preserve">Femenino  </v>
          </cell>
          <cell r="AK115" t="str">
            <v>16/10/2024</v>
          </cell>
          <cell r="AL115" t="str">
            <v>16/04/2025</v>
          </cell>
        </row>
        <row r="116">
          <cell r="A116" t="str">
            <v>AMNELIS GERALDINE GONZALEZ HERRERA</v>
          </cell>
          <cell r="G116" t="str">
            <v xml:space="preserve">16-DIR.  DE CAP. Y FORM. PARA LOS GOB. LOC.                                     </v>
          </cell>
          <cell r="H116" t="str">
            <v xml:space="preserve">TECNICO ADMINISTRATIVO                  </v>
          </cell>
          <cell r="L116">
            <v>36000</v>
          </cell>
          <cell r="V116">
            <v>0</v>
          </cell>
          <cell r="W116">
            <v>1033.2</v>
          </cell>
          <cell r="X116">
            <v>1094.4000000000001</v>
          </cell>
          <cell r="Y116">
            <v>0</v>
          </cell>
          <cell r="Z116">
            <v>0</v>
          </cell>
          <cell r="AA116">
            <v>0</v>
          </cell>
          <cell r="AD116">
            <v>0</v>
          </cell>
          <cell r="AF116">
            <v>0</v>
          </cell>
          <cell r="AG116">
            <v>2127.6</v>
          </cell>
          <cell r="AJ116" t="str">
            <v xml:space="preserve">Femenino  </v>
          </cell>
          <cell r="AK116" t="str">
            <v xml:space="preserve"> 2/12/2024</v>
          </cell>
          <cell r="AL116" t="str">
            <v xml:space="preserve"> 2/06/2025</v>
          </cell>
        </row>
        <row r="117">
          <cell r="A117" t="str">
            <v>CESAR ROLANDO FLORES BAUTISTA</v>
          </cell>
          <cell r="G117" t="str">
            <v xml:space="preserve">16-DIR.  DE CAP. Y FORM. PARA LOS GOB. LOC.                                     </v>
          </cell>
          <cell r="H117" t="str">
            <v xml:space="preserve">TECNICO ADMINISTRATIVO                  </v>
          </cell>
          <cell r="L117">
            <v>40000</v>
          </cell>
          <cell r="V117">
            <v>442.65</v>
          </cell>
          <cell r="W117">
            <v>1148</v>
          </cell>
          <cell r="X117">
            <v>1216</v>
          </cell>
          <cell r="Y117">
            <v>0</v>
          </cell>
          <cell r="Z117">
            <v>0</v>
          </cell>
          <cell r="AA117">
            <v>14181.64</v>
          </cell>
          <cell r="AD117">
            <v>0</v>
          </cell>
          <cell r="AF117">
            <v>0</v>
          </cell>
          <cell r="AG117">
            <v>16988.29</v>
          </cell>
          <cell r="AJ117" t="str">
            <v xml:space="preserve">Masculino </v>
          </cell>
          <cell r="AK117" t="str">
            <v xml:space="preserve"> 2/12/2024</v>
          </cell>
          <cell r="AL117" t="str">
            <v xml:space="preserve"> 2/06/2025</v>
          </cell>
        </row>
        <row r="118">
          <cell r="A118" t="str">
            <v>HENRRY MERCADO POLANCO</v>
          </cell>
          <cell r="G118" t="str">
            <v xml:space="preserve">16-DIR.  DE CAP. Y FORM. PARA LOS GOB. LOC.                                     </v>
          </cell>
          <cell r="H118" t="str">
            <v xml:space="preserve">ANALISTA DE CAPACITACION Y DESARROLLO   </v>
          </cell>
          <cell r="L118">
            <v>50000</v>
          </cell>
          <cell r="V118">
            <v>1854</v>
          </cell>
          <cell r="W118">
            <v>1435</v>
          </cell>
          <cell r="X118">
            <v>1520</v>
          </cell>
          <cell r="Y118">
            <v>0</v>
          </cell>
          <cell r="Z118">
            <v>0</v>
          </cell>
          <cell r="AA118">
            <v>0</v>
          </cell>
          <cell r="AD118">
            <v>0</v>
          </cell>
          <cell r="AF118">
            <v>0</v>
          </cell>
          <cell r="AG118">
            <v>4809</v>
          </cell>
          <cell r="AJ118" t="str">
            <v xml:space="preserve">Masculino </v>
          </cell>
          <cell r="AK118" t="str">
            <v xml:space="preserve"> 2/12/2024</v>
          </cell>
          <cell r="AL118" t="str">
            <v xml:space="preserve"> 2/06/2025</v>
          </cell>
        </row>
        <row r="119">
          <cell r="A119" t="str">
            <v>LILIAN ALTAGRACIA DIAZ</v>
          </cell>
          <cell r="G119" t="str">
            <v xml:space="preserve">16-DIR.  DE CAP. Y FORM. PARA LOS GOB. LOC.                                     </v>
          </cell>
          <cell r="H119" t="str">
            <v xml:space="preserve">FACILITADOR(A)                          </v>
          </cell>
          <cell r="L119">
            <v>35000</v>
          </cell>
          <cell r="V119">
            <v>0</v>
          </cell>
          <cell r="W119">
            <v>1004.5</v>
          </cell>
          <cell r="X119">
            <v>1064</v>
          </cell>
          <cell r="Y119">
            <v>0</v>
          </cell>
          <cell r="Z119">
            <v>0</v>
          </cell>
          <cell r="AA119">
            <v>0</v>
          </cell>
          <cell r="AD119">
            <v>0</v>
          </cell>
          <cell r="AF119">
            <v>0</v>
          </cell>
          <cell r="AG119">
            <v>2068.5</v>
          </cell>
          <cell r="AJ119" t="str">
            <v xml:space="preserve">Femenino  </v>
          </cell>
          <cell r="AK119" t="str">
            <v>16/10/2024</v>
          </cell>
          <cell r="AL119" t="str">
            <v>16/04/2025</v>
          </cell>
        </row>
        <row r="120">
          <cell r="A120" t="str">
            <v>MANUEL ALEJANDRO DE JESUS RUIZ</v>
          </cell>
          <cell r="G120" t="str">
            <v xml:space="preserve">16-DIR.  DE CAP. Y FORM. PARA LOS GOB. LOC.                                     </v>
          </cell>
          <cell r="H120" t="str">
            <v xml:space="preserve">PERIODISTA                              </v>
          </cell>
          <cell r="L120">
            <v>62000</v>
          </cell>
          <cell r="V120">
            <v>3863.01</v>
          </cell>
          <cell r="W120">
            <v>1779.4</v>
          </cell>
          <cell r="X120">
            <v>1884.8</v>
          </cell>
          <cell r="Y120">
            <v>0</v>
          </cell>
          <cell r="Z120">
            <v>0</v>
          </cell>
          <cell r="AA120">
            <v>0</v>
          </cell>
          <cell r="AD120">
            <v>0</v>
          </cell>
          <cell r="AF120">
            <v>0</v>
          </cell>
          <cell r="AG120">
            <v>7527.21</v>
          </cell>
          <cell r="AJ120" t="str">
            <v xml:space="preserve">Masculino </v>
          </cell>
          <cell r="AK120" t="str">
            <v xml:space="preserve"> 1/09/2024</v>
          </cell>
          <cell r="AL120" t="str">
            <v xml:space="preserve"> 1/03/2025</v>
          </cell>
        </row>
        <row r="121">
          <cell r="A121" t="str">
            <v>RAFAEL FELIX SANTOS PAULINO</v>
          </cell>
          <cell r="G121" t="str">
            <v xml:space="preserve">16-DIR.  DE CAP. Y FORM. PARA LOS GOB. LOC.                                     </v>
          </cell>
          <cell r="H121" t="str">
            <v xml:space="preserve">SUB-DIRECTOR(A)                         </v>
          </cell>
          <cell r="L121">
            <v>190000</v>
          </cell>
          <cell r="V121">
            <v>33275.69</v>
          </cell>
          <cell r="W121">
            <v>5453</v>
          </cell>
          <cell r="X121">
            <v>5776</v>
          </cell>
          <cell r="Y121">
            <v>0</v>
          </cell>
          <cell r="Z121">
            <v>0</v>
          </cell>
          <cell r="AA121">
            <v>0</v>
          </cell>
          <cell r="AD121">
            <v>0</v>
          </cell>
          <cell r="AF121">
            <v>0</v>
          </cell>
          <cell r="AG121">
            <v>44504.69</v>
          </cell>
          <cell r="AJ121" t="str">
            <v xml:space="preserve">Masculino </v>
          </cell>
          <cell r="AK121" t="str">
            <v xml:space="preserve"> 1/09/2024</v>
          </cell>
          <cell r="AL121" t="str">
            <v xml:space="preserve"> 1/03/2025</v>
          </cell>
        </row>
        <row r="122">
          <cell r="A122" t="str">
            <v>CRISTIAN ELIESER SILVERIO GARCIA</v>
          </cell>
          <cell r="G122" t="str">
            <v xml:space="preserve">20-DPTO. DE RESIDUOS SOLIDOS                                                    </v>
          </cell>
          <cell r="H122" t="str">
            <v xml:space="preserve">FACILITADOR(A)                          </v>
          </cell>
          <cell r="L122">
            <v>30000</v>
          </cell>
          <cell r="V122">
            <v>0</v>
          </cell>
          <cell r="W122">
            <v>861</v>
          </cell>
          <cell r="X122">
            <v>912</v>
          </cell>
          <cell r="Y122">
            <v>0</v>
          </cell>
          <cell r="Z122">
            <v>0</v>
          </cell>
          <cell r="AA122">
            <v>3536.63</v>
          </cell>
          <cell r="AD122">
            <v>0</v>
          </cell>
          <cell r="AF122">
            <v>0</v>
          </cell>
          <cell r="AG122">
            <v>5309.63</v>
          </cell>
          <cell r="AJ122" t="str">
            <v xml:space="preserve">Masculino </v>
          </cell>
          <cell r="AK122" t="str">
            <v xml:space="preserve"> 4/10/2024</v>
          </cell>
          <cell r="AL122" t="str">
            <v xml:space="preserve"> 4/04/2025</v>
          </cell>
        </row>
        <row r="123">
          <cell r="A123" t="str">
            <v>FELIPE GALVA DE LA ROSA</v>
          </cell>
          <cell r="G123" t="str">
            <v xml:space="preserve">16.1-DEPARTAMENTO DE ESTUDIOS Y CAPACITACION MUNICIPAL                          </v>
          </cell>
          <cell r="H123" t="str">
            <v xml:space="preserve">COORDINADOR(A)                          </v>
          </cell>
          <cell r="L123">
            <v>62000</v>
          </cell>
          <cell r="V123">
            <v>3863.01</v>
          </cell>
          <cell r="W123">
            <v>1779.4</v>
          </cell>
          <cell r="X123">
            <v>1884.8</v>
          </cell>
          <cell r="Y123">
            <v>0</v>
          </cell>
          <cell r="Z123">
            <v>0</v>
          </cell>
          <cell r="AA123">
            <v>0</v>
          </cell>
          <cell r="AD123">
            <v>0</v>
          </cell>
          <cell r="AF123">
            <v>0</v>
          </cell>
          <cell r="AG123">
            <v>7527.21</v>
          </cell>
          <cell r="AJ123" t="str">
            <v xml:space="preserve">Masculino </v>
          </cell>
          <cell r="AK123" t="str">
            <v xml:space="preserve"> 1/08/2024</v>
          </cell>
          <cell r="AL123" t="str">
            <v xml:space="preserve"> 1/02/2025</v>
          </cell>
        </row>
        <row r="124">
          <cell r="A124" t="str">
            <v>GABRIELA CRUZ</v>
          </cell>
          <cell r="G124" t="str">
            <v xml:space="preserve">16.1-DEPARTAMENTO DE ESTUDIOS Y CAPACITACION MUNICIPAL                          </v>
          </cell>
          <cell r="H124" t="str">
            <v xml:space="preserve">FACILITADOR(A)                          </v>
          </cell>
          <cell r="L124">
            <v>45000</v>
          </cell>
          <cell r="V124">
            <v>1148.33</v>
          </cell>
          <cell r="W124">
            <v>1291.5</v>
          </cell>
          <cell r="X124">
            <v>1368</v>
          </cell>
          <cell r="Y124">
            <v>0</v>
          </cell>
          <cell r="Z124">
            <v>0</v>
          </cell>
          <cell r="AA124">
            <v>0</v>
          </cell>
          <cell r="AD124">
            <v>0</v>
          </cell>
          <cell r="AF124">
            <v>0</v>
          </cell>
          <cell r="AG124">
            <v>3807.83</v>
          </cell>
          <cell r="AJ124" t="str">
            <v xml:space="preserve">Femenino  </v>
          </cell>
          <cell r="AK124" t="str">
            <v xml:space="preserve"> 3/02/2025</v>
          </cell>
          <cell r="AL124" t="str">
            <v xml:space="preserve"> 3/08/2025</v>
          </cell>
        </row>
        <row r="125">
          <cell r="A125" t="str">
            <v>ALBERTO MARTIN NUÑEZ RODRIGUEZ</v>
          </cell>
          <cell r="G125" t="str">
            <v xml:space="preserve">17.1-DPTO. DE ASESORIA CONST. MNCPLS                                            </v>
          </cell>
          <cell r="H125" t="str">
            <v xml:space="preserve">INGENIERO                               </v>
          </cell>
          <cell r="L125">
            <v>60000</v>
          </cell>
          <cell r="V125">
            <v>3486.65</v>
          </cell>
          <cell r="W125">
            <v>1722</v>
          </cell>
          <cell r="X125">
            <v>1824</v>
          </cell>
          <cell r="Y125">
            <v>0</v>
          </cell>
          <cell r="Z125">
            <v>0</v>
          </cell>
          <cell r="AA125">
            <v>9924.18</v>
          </cell>
          <cell r="AD125">
            <v>0</v>
          </cell>
          <cell r="AF125">
            <v>0</v>
          </cell>
          <cell r="AG125">
            <v>16956.830000000002</v>
          </cell>
          <cell r="AJ125" t="str">
            <v xml:space="preserve">Masculino </v>
          </cell>
          <cell r="AK125" t="str">
            <v xml:space="preserve"> 1/09/2024</v>
          </cell>
          <cell r="AL125" t="str">
            <v xml:space="preserve"> 1/03/2025</v>
          </cell>
        </row>
        <row r="126">
          <cell r="A126" t="str">
            <v>JOEL MENA MARIA</v>
          </cell>
          <cell r="G126" t="str">
            <v xml:space="preserve">17.1-DPTO. DE ASESORIA CONST. MNCPLS                                            </v>
          </cell>
          <cell r="H126" t="str">
            <v xml:space="preserve">ING. MECANICO                           </v>
          </cell>
          <cell r="L126">
            <v>60000</v>
          </cell>
          <cell r="V126">
            <v>3486.65</v>
          </cell>
          <cell r="W126">
            <v>1722</v>
          </cell>
          <cell r="X126">
            <v>1824</v>
          </cell>
          <cell r="Y126">
            <v>0</v>
          </cell>
          <cell r="Z126">
            <v>0</v>
          </cell>
          <cell r="AA126">
            <v>0</v>
          </cell>
          <cell r="AD126">
            <v>0</v>
          </cell>
          <cell r="AF126">
            <v>0</v>
          </cell>
          <cell r="AG126">
            <v>7032.65</v>
          </cell>
          <cell r="AJ126" t="str">
            <v xml:space="preserve">Masculino </v>
          </cell>
          <cell r="AK126" t="str">
            <v xml:space="preserve"> 1/03/2025</v>
          </cell>
          <cell r="AL126" t="str">
            <v xml:space="preserve"> 1/09/2025</v>
          </cell>
        </row>
        <row r="127">
          <cell r="A127" t="str">
            <v>JUAN GUILLERMO ACOSTA</v>
          </cell>
          <cell r="G127" t="str">
            <v xml:space="preserve">17.1-DPTO. DE ASESORIA CONST. MNCPLS                                            </v>
          </cell>
          <cell r="H127" t="str">
            <v xml:space="preserve">COORDINADOR DE CONST MNCPLS.            </v>
          </cell>
          <cell r="L127">
            <v>50000</v>
          </cell>
          <cell r="V127">
            <v>1854</v>
          </cell>
          <cell r="W127">
            <v>1435</v>
          </cell>
          <cell r="X127">
            <v>1520</v>
          </cell>
          <cell r="Y127">
            <v>0</v>
          </cell>
          <cell r="Z127">
            <v>0</v>
          </cell>
          <cell r="AA127">
            <v>0</v>
          </cell>
          <cell r="AD127">
            <v>0</v>
          </cell>
          <cell r="AF127">
            <v>0</v>
          </cell>
          <cell r="AG127">
            <v>4809</v>
          </cell>
          <cell r="AJ127" t="str">
            <v xml:space="preserve">Masculino </v>
          </cell>
          <cell r="AK127" t="str">
            <v xml:space="preserve"> 1/09/2024</v>
          </cell>
          <cell r="AL127" t="str">
            <v xml:space="preserve"> 1/03/2025</v>
          </cell>
        </row>
        <row r="128">
          <cell r="A128" t="str">
            <v>JULIO CESAR BARRANCO LOPEZ</v>
          </cell>
          <cell r="G128" t="str">
            <v xml:space="preserve">17.1-DPTO. DE ASESORIA CONST. MNCPLS                                            </v>
          </cell>
          <cell r="H128" t="str">
            <v xml:space="preserve">INGENIERO                               </v>
          </cell>
          <cell r="L128">
            <v>50000</v>
          </cell>
          <cell r="V128">
            <v>1854</v>
          </cell>
          <cell r="W128">
            <v>1435</v>
          </cell>
          <cell r="X128">
            <v>1520</v>
          </cell>
          <cell r="Y128">
            <v>0</v>
          </cell>
          <cell r="Z128">
            <v>0</v>
          </cell>
          <cell r="AA128">
            <v>0</v>
          </cell>
          <cell r="AD128">
            <v>0</v>
          </cell>
          <cell r="AF128">
            <v>0</v>
          </cell>
          <cell r="AG128">
            <v>4809</v>
          </cell>
          <cell r="AJ128" t="str">
            <v xml:space="preserve">Masculino </v>
          </cell>
          <cell r="AK128" t="str">
            <v xml:space="preserve"> 2/12/2024</v>
          </cell>
          <cell r="AL128" t="str">
            <v xml:space="preserve"> 2/06/2025</v>
          </cell>
        </row>
        <row r="129">
          <cell r="A129" t="str">
            <v>KEILIN AGUSTIN MORA MEDINA</v>
          </cell>
          <cell r="G129" t="str">
            <v xml:space="preserve">17.1-DPTO. DE ASESORIA CONST. MNCPLS                                            </v>
          </cell>
          <cell r="H129" t="str">
            <v xml:space="preserve">ARQUITECTO                              </v>
          </cell>
          <cell r="L129">
            <v>55000</v>
          </cell>
          <cell r="V129">
            <v>2559.6799999999998</v>
          </cell>
          <cell r="W129">
            <v>1578.5</v>
          </cell>
          <cell r="X129">
            <v>1672</v>
          </cell>
          <cell r="Y129">
            <v>0</v>
          </cell>
          <cell r="Z129">
            <v>0</v>
          </cell>
          <cell r="AA129">
            <v>0</v>
          </cell>
          <cell r="AD129">
            <v>0</v>
          </cell>
          <cell r="AF129">
            <v>0</v>
          </cell>
          <cell r="AG129">
            <v>5810.18</v>
          </cell>
          <cell r="AJ129" t="str">
            <v xml:space="preserve">Masculino </v>
          </cell>
          <cell r="AK129" t="str">
            <v xml:space="preserve"> 2/12/2024</v>
          </cell>
          <cell r="AL129" t="str">
            <v xml:space="preserve"> 2/06/2025</v>
          </cell>
        </row>
        <row r="130">
          <cell r="A130" t="str">
            <v>MAGDELYN ALTAGRACIA RODRIGUEZ OLIVIER</v>
          </cell>
          <cell r="G130" t="str">
            <v xml:space="preserve">17.1-DPTO. DE ASESORIA CONST. MNCPLS                                            </v>
          </cell>
          <cell r="H130" t="str">
            <v xml:space="preserve">TECNICO ADMINISTRATIVO                  </v>
          </cell>
          <cell r="L130">
            <v>45000</v>
          </cell>
          <cell r="V130">
            <v>1148.33</v>
          </cell>
          <cell r="W130">
            <v>1291.5</v>
          </cell>
          <cell r="X130">
            <v>1368</v>
          </cell>
          <cell r="Y130">
            <v>0</v>
          </cell>
          <cell r="Z130">
            <v>0</v>
          </cell>
          <cell r="AA130">
            <v>0</v>
          </cell>
          <cell r="AD130">
            <v>0</v>
          </cell>
          <cell r="AF130">
            <v>0</v>
          </cell>
          <cell r="AG130">
            <v>3807.83</v>
          </cell>
          <cell r="AJ130" t="str">
            <v xml:space="preserve">Femenino  </v>
          </cell>
          <cell r="AK130" t="str">
            <v>16/10/2024</v>
          </cell>
          <cell r="AL130" t="str">
            <v>16/04/2025</v>
          </cell>
        </row>
        <row r="131">
          <cell r="A131" t="str">
            <v>MIRANDA AURORA RAMIREZ ACOSTA</v>
          </cell>
          <cell r="G131" t="str">
            <v xml:space="preserve">17.1-DPTO. DE ASESORIA CONST. MNCPLS                                            </v>
          </cell>
          <cell r="H131" t="str">
            <v xml:space="preserve">INGENIERO                               </v>
          </cell>
          <cell r="L131">
            <v>50000</v>
          </cell>
          <cell r="V131">
            <v>1854</v>
          </cell>
          <cell r="W131">
            <v>1435</v>
          </cell>
          <cell r="X131">
            <v>1520</v>
          </cell>
          <cell r="Y131">
            <v>0</v>
          </cell>
          <cell r="Z131">
            <v>0</v>
          </cell>
          <cell r="AA131">
            <v>0</v>
          </cell>
          <cell r="AD131">
            <v>0</v>
          </cell>
          <cell r="AF131">
            <v>0</v>
          </cell>
          <cell r="AG131">
            <v>4809</v>
          </cell>
          <cell r="AJ131" t="str">
            <v xml:space="preserve">Femenino  </v>
          </cell>
          <cell r="AK131" t="str">
            <v xml:space="preserve"> 1/03/2025</v>
          </cell>
          <cell r="AL131" t="str">
            <v xml:space="preserve"> 1/09/2025</v>
          </cell>
        </row>
        <row r="132">
          <cell r="A132" t="str">
            <v>NELSON DARIO PEÑA LUNA</v>
          </cell>
          <cell r="G132" t="str">
            <v xml:space="preserve">17.1-DPTO. DE ASESORIA CONST. MNCPLS                                            </v>
          </cell>
          <cell r="H132" t="str">
            <v xml:space="preserve">DIRECTOR CONSTRUCIONES MNCPLES          </v>
          </cell>
          <cell r="L132">
            <v>150000</v>
          </cell>
          <cell r="V132">
            <v>23866.69</v>
          </cell>
          <cell r="W132">
            <v>4305</v>
          </cell>
          <cell r="X132">
            <v>4560</v>
          </cell>
          <cell r="Y132">
            <v>0</v>
          </cell>
          <cell r="Z132">
            <v>3895.2</v>
          </cell>
          <cell r="AA132">
            <v>3000</v>
          </cell>
          <cell r="AD132">
            <v>0</v>
          </cell>
          <cell r="AF132">
            <v>0</v>
          </cell>
          <cell r="AG132">
            <v>39626.89</v>
          </cell>
          <cell r="AJ132" t="str">
            <v xml:space="preserve">Masculino </v>
          </cell>
          <cell r="AK132" t="str">
            <v xml:space="preserve"> 1/10/2024</v>
          </cell>
          <cell r="AL132" t="str">
            <v xml:space="preserve"> 1/04/2025</v>
          </cell>
        </row>
        <row r="133">
          <cell r="A133" t="str">
            <v>STAYLIN MENDOZA HEREDIA</v>
          </cell>
          <cell r="G133" t="str">
            <v xml:space="preserve">17.1-DPTO. DE ASESORIA CONST. MNCPLS                                            </v>
          </cell>
          <cell r="H133" t="str">
            <v xml:space="preserve">INGENIERO CIVIL                         </v>
          </cell>
          <cell r="L133">
            <v>55000</v>
          </cell>
          <cell r="V133">
            <v>2559.6799999999998</v>
          </cell>
          <cell r="W133">
            <v>1578.5</v>
          </cell>
          <cell r="X133">
            <v>1672</v>
          </cell>
          <cell r="Y133">
            <v>0</v>
          </cell>
          <cell r="Z133">
            <v>0</v>
          </cell>
          <cell r="AA133">
            <v>1500</v>
          </cell>
          <cell r="AD133">
            <v>0</v>
          </cell>
          <cell r="AF133">
            <v>0</v>
          </cell>
          <cell r="AG133">
            <v>7310.18</v>
          </cell>
          <cell r="AJ133" t="str">
            <v xml:space="preserve">Masculino </v>
          </cell>
          <cell r="AK133" t="str">
            <v xml:space="preserve"> 1/08/2024</v>
          </cell>
          <cell r="AL133" t="str">
            <v xml:space="preserve"> 1/02/2025</v>
          </cell>
        </row>
        <row r="134">
          <cell r="A134" t="str">
            <v>STEPHANY ESTHERLING CASTRO DE LA CRUZ</v>
          </cell>
          <cell r="G134" t="str">
            <v xml:space="preserve">17.1-DPTO. DE ASESORIA CONST. MNCPLS                                            </v>
          </cell>
          <cell r="H134" t="str">
            <v xml:space="preserve">INGENIERO CIVIL                         </v>
          </cell>
          <cell r="L134">
            <v>55000</v>
          </cell>
          <cell r="V134">
            <v>2559.6799999999998</v>
          </cell>
          <cell r="W134">
            <v>1578.5</v>
          </cell>
          <cell r="X134">
            <v>1672</v>
          </cell>
          <cell r="Y134">
            <v>0</v>
          </cell>
          <cell r="Z134">
            <v>0</v>
          </cell>
          <cell r="AA134">
            <v>0</v>
          </cell>
          <cell r="AD134">
            <v>0</v>
          </cell>
          <cell r="AF134">
            <v>200</v>
          </cell>
          <cell r="AG134">
            <v>6010.18</v>
          </cell>
          <cell r="AJ134" t="str">
            <v xml:space="preserve">Femenino  </v>
          </cell>
          <cell r="AK134" t="str">
            <v xml:space="preserve"> 2/12/2024</v>
          </cell>
          <cell r="AL134" t="str">
            <v xml:space="preserve"> 2/06/2024</v>
          </cell>
        </row>
        <row r="135">
          <cell r="A135" t="str">
            <v>WILBERT RAFAEL DOMINGUEZ VILLANUEVA</v>
          </cell>
          <cell r="G135" t="str">
            <v xml:space="preserve">17.1-DPTO. DE ASESORIA CONST. MNCPLS                                            </v>
          </cell>
          <cell r="H135" t="str">
            <v xml:space="preserve">INGENIERO                               </v>
          </cell>
          <cell r="L135">
            <v>50000</v>
          </cell>
          <cell r="V135">
            <v>1854</v>
          </cell>
          <cell r="W135">
            <v>1435</v>
          </cell>
          <cell r="X135">
            <v>1520</v>
          </cell>
          <cell r="Y135">
            <v>0</v>
          </cell>
          <cell r="Z135">
            <v>0</v>
          </cell>
          <cell r="AA135">
            <v>0</v>
          </cell>
          <cell r="AD135">
            <v>0</v>
          </cell>
          <cell r="AF135">
            <v>0</v>
          </cell>
          <cell r="AG135">
            <v>4809</v>
          </cell>
          <cell r="AJ135" t="str">
            <v xml:space="preserve">Masculino </v>
          </cell>
          <cell r="AK135" t="str">
            <v xml:space="preserve"> 2/12/2024</v>
          </cell>
          <cell r="AL135" t="str">
            <v xml:space="preserve"> 2/06/2024</v>
          </cell>
        </row>
        <row r="136">
          <cell r="A136" t="str">
            <v>YARISSA MARLENE PEREZ TORIBIO</v>
          </cell>
          <cell r="G136" t="str">
            <v xml:space="preserve">17.1-DPTO. DE ASESORIA CONST. MNCPLS                                            </v>
          </cell>
          <cell r="H136" t="str">
            <v xml:space="preserve">INGENIERO                               </v>
          </cell>
          <cell r="L136">
            <v>55000</v>
          </cell>
          <cell r="V136">
            <v>2559.6799999999998</v>
          </cell>
          <cell r="W136">
            <v>1578.5</v>
          </cell>
          <cell r="X136">
            <v>1672</v>
          </cell>
          <cell r="Y136">
            <v>0</v>
          </cell>
          <cell r="Z136">
            <v>0</v>
          </cell>
          <cell r="AA136">
            <v>0</v>
          </cell>
          <cell r="AD136">
            <v>0</v>
          </cell>
          <cell r="AF136">
            <v>100</v>
          </cell>
          <cell r="AG136">
            <v>5910.18</v>
          </cell>
          <cell r="AJ136" t="str">
            <v xml:space="preserve">Femenino  </v>
          </cell>
          <cell r="AK136" t="str">
            <v xml:space="preserve"> 1/09/2024</v>
          </cell>
          <cell r="AL136" t="str">
            <v xml:space="preserve"> 1/03/2025</v>
          </cell>
        </row>
        <row r="137">
          <cell r="A137" t="str">
            <v>PEDRO EMMANUEL ACOSTA RODRIGUEZ</v>
          </cell>
          <cell r="G137" t="str">
            <v xml:space="preserve">17.1.1-SECCION DE TOPOGRAFIA                                                    </v>
          </cell>
          <cell r="H137" t="str">
            <v xml:space="preserve">TOPOGRAFO                               </v>
          </cell>
          <cell r="L137">
            <v>46000</v>
          </cell>
          <cell r="V137">
            <v>1032.1400000000001</v>
          </cell>
          <cell r="W137">
            <v>1320.2</v>
          </cell>
          <cell r="X137">
            <v>1398.4</v>
          </cell>
          <cell r="Y137">
            <v>1715.46</v>
          </cell>
          <cell r="Z137">
            <v>0</v>
          </cell>
          <cell r="AA137">
            <v>0</v>
          </cell>
          <cell r="AD137">
            <v>0</v>
          </cell>
          <cell r="AF137">
            <v>0</v>
          </cell>
          <cell r="AG137">
            <v>5466.2</v>
          </cell>
          <cell r="AJ137" t="str">
            <v xml:space="preserve">Masculino </v>
          </cell>
          <cell r="AK137" t="str">
            <v xml:space="preserve"> 1/09/2024</v>
          </cell>
          <cell r="AL137" t="str">
            <v xml:space="preserve"> 1/03/2025</v>
          </cell>
        </row>
        <row r="138">
          <cell r="A138" t="str">
            <v>KARLA NOELIA CONCEPCION MEDINA</v>
          </cell>
          <cell r="G138" t="str">
            <v xml:space="preserve">17.2-DPTO. DE PLANEAMIENTO URBANO                                               </v>
          </cell>
          <cell r="H138" t="str">
            <v xml:space="preserve">COORDINADOR(A)                          </v>
          </cell>
          <cell r="L138">
            <v>85000</v>
          </cell>
          <cell r="V138">
            <v>8577.06</v>
          </cell>
          <cell r="W138">
            <v>2439.5</v>
          </cell>
          <cell r="X138">
            <v>2584</v>
          </cell>
          <cell r="Y138">
            <v>0</v>
          </cell>
          <cell r="Z138">
            <v>0</v>
          </cell>
          <cell r="AA138">
            <v>0</v>
          </cell>
          <cell r="AD138">
            <v>0</v>
          </cell>
          <cell r="AF138">
            <v>0</v>
          </cell>
          <cell r="AG138">
            <v>13600.56</v>
          </cell>
          <cell r="AJ138" t="str">
            <v xml:space="preserve">Femenino  </v>
          </cell>
          <cell r="AK138" t="str">
            <v xml:space="preserve"> 1/11/2024</v>
          </cell>
          <cell r="AL138" t="str">
            <v xml:space="preserve"> 1/05/2025</v>
          </cell>
        </row>
        <row r="139">
          <cell r="A139" t="str">
            <v>PEDRO LUIS GAGO CLERIGO</v>
          </cell>
          <cell r="G139" t="str">
            <v>27-DEPARTAMENTO DE DESARROLLO DE SISTEMAS DE INFORMACION DE LA GESTION MUNICIPAL</v>
          </cell>
          <cell r="H139" t="str">
            <v xml:space="preserve">ENCARGADO(A)                            </v>
          </cell>
          <cell r="L139">
            <v>130000</v>
          </cell>
          <cell r="V139">
            <v>19162.189999999999</v>
          </cell>
          <cell r="W139">
            <v>3731</v>
          </cell>
          <cell r="X139">
            <v>3952</v>
          </cell>
          <cell r="Y139">
            <v>0</v>
          </cell>
          <cell r="Z139">
            <v>0</v>
          </cell>
          <cell r="AA139">
            <v>0</v>
          </cell>
          <cell r="AD139">
            <v>0</v>
          </cell>
          <cell r="AF139">
            <v>0</v>
          </cell>
          <cell r="AG139">
            <v>26845.19</v>
          </cell>
          <cell r="AJ139" t="str">
            <v xml:space="preserve">Masculino </v>
          </cell>
          <cell r="AK139" t="str">
            <v xml:space="preserve"> 1/01/2025</v>
          </cell>
          <cell r="AL139" t="str">
            <v xml:space="preserve"> 1/07/2025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NERO"/>
    </sheetNames>
    <sheetDataSet>
      <sheetData sheetId="0">
        <row r="2">
          <cell r="A2" t="str">
            <v>LUZ ALBANIA SANCHEZ</v>
          </cell>
          <cell r="G2" t="str">
            <v xml:space="preserve">1-COMITE EJECUTIVO                                                              </v>
          </cell>
          <cell r="K2">
            <v>45000</v>
          </cell>
          <cell r="U2">
            <v>1148.33</v>
          </cell>
          <cell r="V2">
            <v>1291.5</v>
          </cell>
          <cell r="W2">
            <v>1368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E2">
            <v>3807.83</v>
          </cell>
          <cell r="AF2">
            <v>41192.17</v>
          </cell>
          <cell r="AH2" t="str">
            <v xml:space="preserve">Femenino  </v>
          </cell>
        </row>
        <row r="3">
          <cell r="A3" t="str">
            <v>RAMON EMILIO VARGAS SANCHEZ</v>
          </cell>
          <cell r="G3" t="str">
            <v xml:space="preserve">1-COMITE EJECUTIVO                                                              </v>
          </cell>
          <cell r="K3">
            <v>16500</v>
          </cell>
          <cell r="U3">
            <v>0</v>
          </cell>
          <cell r="V3">
            <v>473.55</v>
          </cell>
          <cell r="W3">
            <v>501.6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E3">
            <v>975.15</v>
          </cell>
          <cell r="AF3">
            <v>15524.85</v>
          </cell>
          <cell r="AH3" t="str">
            <v xml:space="preserve">Masculino </v>
          </cell>
        </row>
        <row r="4">
          <cell r="A4" t="str">
            <v>ECOLASTICA GUERRERO CASTILLO</v>
          </cell>
          <cell r="G4" t="str">
            <v xml:space="preserve">2-SECRETARIA GENERAL                                                            </v>
          </cell>
          <cell r="K4">
            <v>16500</v>
          </cell>
          <cell r="U4">
            <v>0</v>
          </cell>
          <cell r="V4">
            <v>473.55</v>
          </cell>
          <cell r="W4">
            <v>501.6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E4">
            <v>975.15</v>
          </cell>
          <cell r="AF4">
            <v>15524.85</v>
          </cell>
          <cell r="AH4" t="str">
            <v xml:space="preserve">Femenino  </v>
          </cell>
        </row>
        <row r="5">
          <cell r="A5" t="str">
            <v>JOSE ANT. DE JS. BEATO RODRIGUEZ</v>
          </cell>
          <cell r="G5" t="str">
            <v xml:space="preserve">2-SECRETARIA GENERAL                                                            </v>
          </cell>
          <cell r="K5">
            <v>31500</v>
          </cell>
          <cell r="U5">
            <v>0</v>
          </cell>
          <cell r="V5">
            <v>904.05</v>
          </cell>
          <cell r="W5">
            <v>957.6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E5">
            <v>1861.65</v>
          </cell>
          <cell r="AF5">
            <v>29638.35</v>
          </cell>
          <cell r="AH5" t="str">
            <v xml:space="preserve">Masculino </v>
          </cell>
        </row>
        <row r="6">
          <cell r="A6" t="str">
            <v>NERYS SANCHEZ  MATOS</v>
          </cell>
          <cell r="G6" t="str">
            <v xml:space="preserve">2-SECRETARIA GENERAL                                                            </v>
          </cell>
          <cell r="K6">
            <v>75000</v>
          </cell>
          <cell r="U6">
            <v>6309.35</v>
          </cell>
          <cell r="V6">
            <v>2152.5</v>
          </cell>
          <cell r="W6">
            <v>2280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E6">
            <v>10741.85</v>
          </cell>
          <cell r="AF6">
            <v>64258.15</v>
          </cell>
          <cell r="AH6" t="str">
            <v xml:space="preserve">Masculino </v>
          </cell>
        </row>
        <row r="7">
          <cell r="A7" t="str">
            <v>RAMON EUCLIDES GOMEZ SANCHEZ</v>
          </cell>
          <cell r="G7" t="str">
            <v xml:space="preserve">2-SECRETARIA GENERAL                                                            </v>
          </cell>
          <cell r="K7">
            <v>65000</v>
          </cell>
          <cell r="U7">
            <v>4427.55</v>
          </cell>
          <cell r="V7">
            <v>1865.5</v>
          </cell>
          <cell r="W7">
            <v>1976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E7">
            <v>8269.0499999999993</v>
          </cell>
          <cell r="AF7">
            <v>56730.95</v>
          </cell>
          <cell r="AH7" t="str">
            <v xml:space="preserve">Masculino </v>
          </cell>
        </row>
        <row r="8">
          <cell r="A8" t="str">
            <v>BELQUIS MARITZA MOTA GUERRERO</v>
          </cell>
          <cell r="G8" t="str">
            <v xml:space="preserve">3.-DIRECCION JURIDICA                                                           </v>
          </cell>
          <cell r="K8">
            <v>25000</v>
          </cell>
          <cell r="U8">
            <v>0</v>
          </cell>
          <cell r="V8">
            <v>717.5</v>
          </cell>
          <cell r="W8">
            <v>760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E8">
            <v>1477.5</v>
          </cell>
          <cell r="AF8">
            <v>23522.5</v>
          </cell>
          <cell r="AH8" t="str">
            <v xml:space="preserve">Femenino  </v>
          </cell>
        </row>
        <row r="9">
          <cell r="A9" t="str">
            <v>DARICO ANTONIO CASTILLO CRUCEN</v>
          </cell>
          <cell r="G9" t="str">
            <v xml:space="preserve">3.-DIRECCION JURIDICA                                                           </v>
          </cell>
          <cell r="K9">
            <v>22000</v>
          </cell>
          <cell r="U9">
            <v>0</v>
          </cell>
          <cell r="V9">
            <v>631.4</v>
          </cell>
          <cell r="W9">
            <v>668.8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E9">
            <v>1300.2</v>
          </cell>
          <cell r="AF9">
            <v>20699.8</v>
          </cell>
          <cell r="AH9" t="str">
            <v xml:space="preserve">Masculino </v>
          </cell>
        </row>
        <row r="10">
          <cell r="A10" t="str">
            <v>FEDERICO FLORES QUEZADA</v>
          </cell>
          <cell r="G10" t="str">
            <v xml:space="preserve">3.-DIRECCION JURIDICA                                                           </v>
          </cell>
          <cell r="K10">
            <v>58000</v>
          </cell>
          <cell r="U10">
            <v>2767.2</v>
          </cell>
          <cell r="V10">
            <v>1664.6</v>
          </cell>
          <cell r="W10">
            <v>1763.2</v>
          </cell>
          <cell r="X10">
            <v>1715.46</v>
          </cell>
          <cell r="Y10">
            <v>0</v>
          </cell>
          <cell r="Z10">
            <v>0</v>
          </cell>
          <cell r="AA10">
            <v>0</v>
          </cell>
          <cell r="AE10">
            <v>7910.46</v>
          </cell>
          <cell r="AF10">
            <v>50089.54</v>
          </cell>
          <cell r="AH10" t="str">
            <v xml:space="preserve">Masculino </v>
          </cell>
        </row>
        <row r="11">
          <cell r="A11" t="str">
            <v>TIRSO SEPULVEDA CONTRERAS</v>
          </cell>
          <cell r="G11" t="str">
            <v xml:space="preserve">3.-DIRECCION JURIDICA                                                           </v>
          </cell>
          <cell r="K11">
            <v>27000</v>
          </cell>
          <cell r="U11">
            <v>0</v>
          </cell>
          <cell r="V11">
            <v>774.9</v>
          </cell>
          <cell r="W11">
            <v>820.8</v>
          </cell>
          <cell r="X11">
            <v>1715.46</v>
          </cell>
          <cell r="Y11">
            <v>0</v>
          </cell>
          <cell r="Z11">
            <v>0</v>
          </cell>
          <cell r="AA11">
            <v>0</v>
          </cell>
          <cell r="AE11">
            <v>3311.16</v>
          </cell>
          <cell r="AF11">
            <v>23688.84</v>
          </cell>
          <cell r="AH11" t="str">
            <v xml:space="preserve">Masculino </v>
          </cell>
        </row>
        <row r="12">
          <cell r="A12" t="str">
            <v>BENERO MONTERO</v>
          </cell>
          <cell r="G12" t="str">
            <v xml:space="preserve">4.-DIRECCION DE COMUNICACIONES                                                  </v>
          </cell>
          <cell r="K12">
            <v>20000</v>
          </cell>
          <cell r="U12">
            <v>0</v>
          </cell>
          <cell r="V12">
            <v>574</v>
          </cell>
          <cell r="W12">
            <v>608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E12">
            <v>1182</v>
          </cell>
          <cell r="AF12">
            <v>18818</v>
          </cell>
          <cell r="AH12" t="str">
            <v xml:space="preserve">Masculino </v>
          </cell>
        </row>
        <row r="13">
          <cell r="A13" t="str">
            <v>JORGE LORENZO MENA</v>
          </cell>
          <cell r="G13" t="str">
            <v xml:space="preserve">4.-DIRECCION DE COMUNICACIONES                                                  </v>
          </cell>
          <cell r="K13">
            <v>21000</v>
          </cell>
          <cell r="U13">
            <v>0</v>
          </cell>
          <cell r="V13">
            <v>602.70000000000005</v>
          </cell>
          <cell r="W13">
            <v>638.4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E13">
            <v>1241.0999999999999</v>
          </cell>
          <cell r="AF13">
            <v>19758.900000000001</v>
          </cell>
          <cell r="AH13" t="str">
            <v xml:space="preserve">Masculino </v>
          </cell>
        </row>
        <row r="14">
          <cell r="A14" t="str">
            <v>LUIS ANTONIO REYES ALVAREZ</v>
          </cell>
          <cell r="G14" t="str">
            <v xml:space="preserve">4.-DIRECCION DE COMUNICACIONES                                                  </v>
          </cell>
          <cell r="K14">
            <v>27000</v>
          </cell>
          <cell r="U14">
            <v>0</v>
          </cell>
          <cell r="V14">
            <v>774.9</v>
          </cell>
          <cell r="W14">
            <v>820.8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E14">
            <v>1595.7</v>
          </cell>
          <cell r="AF14">
            <v>25404.3</v>
          </cell>
          <cell r="AH14" t="str">
            <v xml:space="preserve">Masculino </v>
          </cell>
        </row>
        <row r="15">
          <cell r="A15" t="str">
            <v>FERNANDO DE LA CRUZ DE LACRUZ</v>
          </cell>
          <cell r="G15" t="str">
            <v xml:space="preserve">6-DIRECCION DE RECURSOS HUMANOS                                                 </v>
          </cell>
          <cell r="K15">
            <v>21000</v>
          </cell>
          <cell r="U15">
            <v>0</v>
          </cell>
          <cell r="V15">
            <v>602.70000000000005</v>
          </cell>
          <cell r="W15">
            <v>638.4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E15">
            <v>1241.0999999999999</v>
          </cell>
          <cell r="AF15">
            <v>19758.900000000001</v>
          </cell>
          <cell r="AH15" t="str">
            <v xml:space="preserve">Masculino </v>
          </cell>
        </row>
        <row r="16">
          <cell r="A16" t="str">
            <v>FRANCISCA NELLY SANTANA VARELA</v>
          </cell>
          <cell r="G16" t="str">
            <v xml:space="preserve">6-DIRECCION DE RECURSOS HUMANOS                                                 </v>
          </cell>
          <cell r="K16">
            <v>19800</v>
          </cell>
          <cell r="U16">
            <v>0</v>
          </cell>
          <cell r="V16">
            <v>568.26</v>
          </cell>
          <cell r="W16">
            <v>601.91999999999996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E16">
            <v>1170.18</v>
          </cell>
          <cell r="AF16">
            <v>18629.82</v>
          </cell>
          <cell r="AH16" t="str">
            <v xml:space="preserve">Femenino  </v>
          </cell>
        </row>
        <row r="17">
          <cell r="A17" t="str">
            <v>MARIA JULIANA ABREU</v>
          </cell>
          <cell r="G17" t="str">
            <v xml:space="preserve">6-DIRECCION DE RECURSOS HUMANOS                                                 </v>
          </cell>
          <cell r="K17">
            <v>23000</v>
          </cell>
          <cell r="U17">
            <v>0</v>
          </cell>
          <cell r="V17">
            <v>660.1</v>
          </cell>
          <cell r="W17">
            <v>699.2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E17">
            <v>1359.3</v>
          </cell>
          <cell r="AF17">
            <v>21640.7</v>
          </cell>
          <cell r="AH17" t="str">
            <v xml:space="preserve">Femenino  </v>
          </cell>
        </row>
        <row r="18">
          <cell r="A18" t="str">
            <v>SANTA ELISA BREA MARTINEZ</v>
          </cell>
          <cell r="G18" t="str">
            <v xml:space="preserve">6-DIRECCION DE RECURSOS HUMANOS                                                 </v>
          </cell>
          <cell r="K18">
            <v>15400</v>
          </cell>
          <cell r="U18">
            <v>0</v>
          </cell>
          <cell r="V18">
            <v>441.98</v>
          </cell>
          <cell r="W18">
            <v>468.16</v>
          </cell>
          <cell r="X18">
            <v>1715.46</v>
          </cell>
          <cell r="Y18">
            <v>0</v>
          </cell>
          <cell r="Z18">
            <v>0</v>
          </cell>
          <cell r="AA18">
            <v>0</v>
          </cell>
          <cell r="AE18">
            <v>2625.6</v>
          </cell>
          <cell r="AF18">
            <v>12774.4</v>
          </cell>
          <cell r="AH18" t="str">
            <v xml:space="preserve">Femenino  </v>
          </cell>
        </row>
        <row r="19">
          <cell r="A19" t="str">
            <v>SONIA VALDEZ ALCEQUIES</v>
          </cell>
          <cell r="G19" t="str">
            <v xml:space="preserve">6-DIRECCION DE RECURSOS HUMANOS                                                 </v>
          </cell>
          <cell r="K19">
            <v>18000</v>
          </cell>
          <cell r="U19">
            <v>0</v>
          </cell>
          <cell r="V19">
            <v>516.6</v>
          </cell>
          <cell r="W19">
            <v>547.20000000000005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E19">
            <v>1063.8</v>
          </cell>
          <cell r="AF19">
            <v>16936.2</v>
          </cell>
          <cell r="AH19" t="str">
            <v xml:space="preserve">Femenino  </v>
          </cell>
        </row>
        <row r="20">
          <cell r="A20" t="str">
            <v>MILAGROS BONILLA ALMONTE</v>
          </cell>
          <cell r="G20" t="str">
            <v xml:space="preserve">7-SUB-SEC. DE PLAN. Y DES. INSTITUCIONAL                                        </v>
          </cell>
          <cell r="K20">
            <v>35000</v>
          </cell>
          <cell r="U20">
            <v>0</v>
          </cell>
          <cell r="V20">
            <v>1004.5</v>
          </cell>
          <cell r="W20">
            <v>1064</v>
          </cell>
          <cell r="X20">
            <v>1715.46</v>
          </cell>
          <cell r="Y20">
            <v>0</v>
          </cell>
          <cell r="Z20">
            <v>0</v>
          </cell>
          <cell r="AA20">
            <v>0</v>
          </cell>
          <cell r="AE20">
            <v>3783.96</v>
          </cell>
          <cell r="AF20">
            <v>31216.04</v>
          </cell>
          <cell r="AH20" t="str">
            <v xml:space="preserve">Femenino  </v>
          </cell>
        </row>
        <row r="21">
          <cell r="A21" t="str">
            <v>SOCRATES REYES MONTAS</v>
          </cell>
          <cell r="G21" t="str">
            <v xml:space="preserve">7-SUB-SEC. DE PLAN. Y DES. INSTITUCIONAL                                        </v>
          </cell>
          <cell r="K21">
            <v>16500</v>
          </cell>
          <cell r="U21">
            <v>0</v>
          </cell>
          <cell r="V21">
            <v>473.55</v>
          </cell>
          <cell r="W21">
            <v>501.6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E21">
            <v>975.15</v>
          </cell>
          <cell r="AF21">
            <v>15524.85</v>
          </cell>
          <cell r="AH21" t="str">
            <v xml:space="preserve">Masculino </v>
          </cell>
        </row>
        <row r="22">
          <cell r="A22" t="str">
            <v>TAMARA CELINA SOSA</v>
          </cell>
          <cell r="G22" t="str">
            <v xml:space="preserve">7-SUB-SEC. DE PLAN. Y DES. INSTITUCIONAL                                        </v>
          </cell>
          <cell r="K22">
            <v>120000</v>
          </cell>
          <cell r="U22">
            <v>16809.939999999999</v>
          </cell>
          <cell r="V22">
            <v>3444</v>
          </cell>
          <cell r="W22">
            <v>3648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E22">
            <v>23901.94</v>
          </cell>
          <cell r="AF22">
            <v>96098.06</v>
          </cell>
          <cell r="AH22" t="str">
            <v xml:space="preserve">Femenino  </v>
          </cell>
        </row>
        <row r="23">
          <cell r="A23" t="str">
            <v>GREGORIO CRUZ CABRERA</v>
          </cell>
          <cell r="G23" t="str">
            <v xml:space="preserve">10-SUB-SEC. DE GEST. Y ASIST. TEC. MNCPL                                        </v>
          </cell>
          <cell r="K23">
            <v>120000</v>
          </cell>
          <cell r="U23">
            <v>16809.939999999999</v>
          </cell>
          <cell r="V23">
            <v>3444</v>
          </cell>
          <cell r="W23">
            <v>3648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E23">
            <v>23901.94</v>
          </cell>
          <cell r="AF23">
            <v>96098.06</v>
          </cell>
          <cell r="AH23" t="str">
            <v xml:space="preserve">Masculino </v>
          </cell>
        </row>
        <row r="24">
          <cell r="A24" t="str">
            <v>JOSE ASENCIO CARMONA</v>
          </cell>
          <cell r="G24" t="str">
            <v xml:space="preserve">10-SUB-SEC. DE GEST. Y ASIST. TEC. MNCPL                                        </v>
          </cell>
          <cell r="K24">
            <v>30450</v>
          </cell>
          <cell r="U24">
            <v>0</v>
          </cell>
          <cell r="V24">
            <v>873.92</v>
          </cell>
          <cell r="W24">
            <v>925.68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E24">
            <v>1799.6</v>
          </cell>
          <cell r="AF24">
            <v>28650.400000000001</v>
          </cell>
          <cell r="AH24" t="str">
            <v xml:space="preserve">Masculino </v>
          </cell>
        </row>
        <row r="25">
          <cell r="A25" t="str">
            <v>LUIS BRITO</v>
          </cell>
          <cell r="G25" t="str">
            <v xml:space="preserve">10-SUB-SEC. DE GEST. Y ASIST. TEC. MNCPL                                        </v>
          </cell>
          <cell r="K25">
            <v>29400</v>
          </cell>
          <cell r="U25">
            <v>0</v>
          </cell>
          <cell r="V25">
            <v>843.78</v>
          </cell>
          <cell r="W25">
            <v>893.76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E25">
            <v>1737.54</v>
          </cell>
          <cell r="AF25">
            <v>27662.46</v>
          </cell>
          <cell r="AH25" t="str">
            <v xml:space="preserve">Masculino </v>
          </cell>
        </row>
        <row r="26">
          <cell r="A26" t="str">
            <v>MARCELINA FIORDALIZA DE JESUS C.</v>
          </cell>
          <cell r="G26" t="str">
            <v xml:space="preserve">10-SUB-SEC. DE GEST. Y ASIST. TEC. MNCPL                                        </v>
          </cell>
          <cell r="K26">
            <v>41000</v>
          </cell>
          <cell r="U26">
            <v>583.79</v>
          </cell>
          <cell r="V26">
            <v>1176.7</v>
          </cell>
          <cell r="W26">
            <v>1246.4000000000001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E26">
            <v>3006.89</v>
          </cell>
          <cell r="AF26">
            <v>37993.11</v>
          </cell>
          <cell r="AH26" t="str">
            <v xml:space="preserve">Femenino  </v>
          </cell>
        </row>
        <row r="27">
          <cell r="A27" t="str">
            <v>MARIA DEL CARMEN REYNOSO</v>
          </cell>
          <cell r="G27" t="str">
            <v xml:space="preserve">10-SUB-SEC. DE GEST. Y ASIST. TEC. MNCPL                                        </v>
          </cell>
          <cell r="K27">
            <v>45000</v>
          </cell>
          <cell r="U27">
            <v>891.01</v>
          </cell>
          <cell r="V27">
            <v>1291.5</v>
          </cell>
          <cell r="W27">
            <v>1368</v>
          </cell>
          <cell r="X27">
            <v>1715.46</v>
          </cell>
          <cell r="Y27">
            <v>0</v>
          </cell>
          <cell r="Z27">
            <v>0</v>
          </cell>
          <cell r="AA27">
            <v>0</v>
          </cell>
          <cell r="AE27">
            <v>5265.97</v>
          </cell>
          <cell r="AF27">
            <v>39734.03</v>
          </cell>
          <cell r="AH27" t="str">
            <v xml:space="preserve">Femenino  </v>
          </cell>
        </row>
        <row r="28">
          <cell r="A28" t="str">
            <v>MONICA ALTAGRACIA NAVARRO VILLAVISAR</v>
          </cell>
          <cell r="G28" t="str">
            <v xml:space="preserve">10-SUB-SEC. DE GEST. Y ASIST. TEC. MNCPL                                        </v>
          </cell>
          <cell r="K28">
            <v>40000</v>
          </cell>
          <cell r="U28">
            <v>185.33</v>
          </cell>
          <cell r="V28">
            <v>1148</v>
          </cell>
          <cell r="W28">
            <v>1216</v>
          </cell>
          <cell r="X28">
            <v>1715.46</v>
          </cell>
          <cell r="Y28">
            <v>0</v>
          </cell>
          <cell r="Z28">
            <v>0</v>
          </cell>
          <cell r="AA28">
            <v>0</v>
          </cell>
          <cell r="AE28">
            <v>4264.79</v>
          </cell>
          <cell r="AF28">
            <v>35735.21</v>
          </cell>
          <cell r="AH28" t="str">
            <v xml:space="preserve">Femenino  </v>
          </cell>
        </row>
        <row r="29">
          <cell r="A29" t="str">
            <v>RAFAEL DE JESUS FRIAS ABREU</v>
          </cell>
          <cell r="G29" t="str">
            <v xml:space="preserve">10-SUB-SEC. DE GEST. Y ASIST. TEC. MNCPL                                        </v>
          </cell>
          <cell r="K29">
            <v>35000</v>
          </cell>
          <cell r="U29">
            <v>0</v>
          </cell>
          <cell r="V29">
            <v>1004.5</v>
          </cell>
          <cell r="W29">
            <v>1064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E29">
            <v>2068.5</v>
          </cell>
          <cell r="AF29">
            <v>32931.5</v>
          </cell>
          <cell r="AH29" t="str">
            <v xml:space="preserve">Masculino </v>
          </cell>
        </row>
        <row r="30">
          <cell r="A30" t="str">
            <v>FEDERICO JOSE ARES GERMAN</v>
          </cell>
          <cell r="G30" t="str">
            <v xml:space="preserve">10.3.1-DIV. DE ASES. SEG. CIUD. POLICIAS Y BOMB.                                </v>
          </cell>
          <cell r="K30">
            <v>85000</v>
          </cell>
          <cell r="U30">
            <v>8577.06</v>
          </cell>
          <cell r="V30">
            <v>2439.5</v>
          </cell>
          <cell r="W30">
            <v>2584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E30">
            <v>13600.56</v>
          </cell>
          <cell r="AF30">
            <v>71399.44</v>
          </cell>
          <cell r="AH30" t="str">
            <v xml:space="preserve">Masculino </v>
          </cell>
        </row>
        <row r="31">
          <cell r="A31" t="str">
            <v>MANUEL ANTONIO ACOSTA</v>
          </cell>
          <cell r="G31" t="str">
            <v xml:space="preserve">10.3.2-SECCION DE GESTION AMBIENTAL                                             </v>
          </cell>
          <cell r="K31">
            <v>60000</v>
          </cell>
          <cell r="U31">
            <v>3486.65</v>
          </cell>
          <cell r="V31">
            <v>1722</v>
          </cell>
          <cell r="W31">
            <v>1824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E31">
            <v>7032.65</v>
          </cell>
          <cell r="AF31">
            <v>52967.35</v>
          </cell>
          <cell r="AH31" t="str">
            <v xml:space="preserve">Masculino </v>
          </cell>
        </row>
        <row r="32">
          <cell r="A32" t="str">
            <v>MARIA CASTILLO GUERRERO</v>
          </cell>
          <cell r="G32" t="str">
            <v xml:space="preserve">10.3.2-SECCION DE GESTION AMBIENTAL                                             </v>
          </cell>
          <cell r="K32">
            <v>16500</v>
          </cell>
          <cell r="U32">
            <v>0</v>
          </cell>
          <cell r="V32">
            <v>473.55</v>
          </cell>
          <cell r="W32">
            <v>501.6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E32">
            <v>975.15</v>
          </cell>
          <cell r="AF32">
            <v>15524.85</v>
          </cell>
          <cell r="AH32" t="str">
            <v xml:space="preserve">Femenino  </v>
          </cell>
        </row>
        <row r="33">
          <cell r="A33" t="str">
            <v>MARTIN FRANCO PEREZ</v>
          </cell>
          <cell r="G33" t="str">
            <v xml:space="preserve">10.3.2-SECCION DE GESTION AMBIENTAL                                             </v>
          </cell>
          <cell r="K33">
            <v>11000</v>
          </cell>
          <cell r="U33">
            <v>0</v>
          </cell>
          <cell r="V33">
            <v>315.7</v>
          </cell>
          <cell r="W33">
            <v>334.4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E33">
            <v>650.1</v>
          </cell>
          <cell r="AF33">
            <v>10349.9</v>
          </cell>
          <cell r="AH33" t="str">
            <v xml:space="preserve">Masculino </v>
          </cell>
        </row>
        <row r="34">
          <cell r="A34" t="str">
            <v>CARLOS ANTONIO SANTOS CONCEPCION</v>
          </cell>
          <cell r="G34" t="str">
            <v xml:space="preserve">10.4-DPTO. DE PROG. ESP. PARA LOS GOB. LOC.                                     </v>
          </cell>
          <cell r="K34">
            <v>22000</v>
          </cell>
          <cell r="U34">
            <v>0</v>
          </cell>
          <cell r="V34">
            <v>631.4</v>
          </cell>
          <cell r="W34">
            <v>668.8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E34">
            <v>1300.2</v>
          </cell>
          <cell r="AF34">
            <v>20699.8</v>
          </cell>
          <cell r="AH34" t="str">
            <v xml:space="preserve">Masculino </v>
          </cell>
        </row>
        <row r="35">
          <cell r="A35" t="str">
            <v>ALTAGRACIA CASTILLO BERROA</v>
          </cell>
          <cell r="G35" t="str">
            <v xml:space="preserve">12.1-SUB-SEC. ADM. Y FINANCIERA                                                 </v>
          </cell>
          <cell r="K35">
            <v>45000</v>
          </cell>
          <cell r="U35">
            <v>1148.33</v>
          </cell>
          <cell r="V35">
            <v>1291.5</v>
          </cell>
          <cell r="W35">
            <v>1368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E35">
            <v>3807.83</v>
          </cell>
          <cell r="AF35">
            <v>41192.17</v>
          </cell>
          <cell r="AH35" t="str">
            <v xml:space="preserve">Femenino  </v>
          </cell>
        </row>
        <row r="36">
          <cell r="A36" t="str">
            <v>EMILIA RIJO SANTANA</v>
          </cell>
          <cell r="G36" t="str">
            <v xml:space="preserve">13-DIRECCION FINANCIERA                                                         </v>
          </cell>
          <cell r="K36">
            <v>37000</v>
          </cell>
          <cell r="U36">
            <v>19.25</v>
          </cell>
          <cell r="V36">
            <v>1061.9000000000001</v>
          </cell>
          <cell r="W36">
            <v>1124.8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E36">
            <v>2205.9499999999998</v>
          </cell>
          <cell r="AF36">
            <v>34794.050000000003</v>
          </cell>
          <cell r="AH36" t="str">
            <v xml:space="preserve">Femenino  </v>
          </cell>
        </row>
        <row r="37">
          <cell r="A37" t="str">
            <v>JOSEFINA ALTAGACIA RAMOS CABRERA</v>
          </cell>
          <cell r="G37" t="str">
            <v xml:space="preserve">13-DIRECCION FINANCIERA                                                         </v>
          </cell>
          <cell r="K37">
            <v>125000</v>
          </cell>
          <cell r="U37">
            <v>17986.060000000001</v>
          </cell>
          <cell r="V37">
            <v>3587.5</v>
          </cell>
          <cell r="W37">
            <v>3800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E37">
            <v>25373.56</v>
          </cell>
          <cell r="AF37">
            <v>99626.44</v>
          </cell>
          <cell r="AH37" t="str">
            <v xml:space="preserve">Femenino  </v>
          </cell>
        </row>
        <row r="38">
          <cell r="A38" t="str">
            <v>DAYSE MORILLO ENCARNACION</v>
          </cell>
          <cell r="G38" t="str">
            <v xml:space="preserve">13.1-DEPARTAMENTO DE CONTABILIDAD                                               </v>
          </cell>
          <cell r="K38">
            <v>40000</v>
          </cell>
          <cell r="U38">
            <v>442.65</v>
          </cell>
          <cell r="V38">
            <v>1148</v>
          </cell>
          <cell r="W38">
            <v>1216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E38">
            <v>2806.65</v>
          </cell>
          <cell r="AF38">
            <v>37193.35</v>
          </cell>
          <cell r="AH38" t="str">
            <v xml:space="preserve">Femenino  </v>
          </cell>
        </row>
        <row r="39">
          <cell r="A39" t="str">
            <v>KATTIS YAZMIN PEREZ VOLQUEZ</v>
          </cell>
          <cell r="G39" t="str">
            <v xml:space="preserve">13.1-DEPARTAMENTO DE CONTABILIDAD                                               </v>
          </cell>
          <cell r="K39">
            <v>23000</v>
          </cell>
          <cell r="U39">
            <v>0</v>
          </cell>
          <cell r="V39">
            <v>660.1</v>
          </cell>
          <cell r="W39">
            <v>699.2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E39">
            <v>1359.3</v>
          </cell>
          <cell r="AF39">
            <v>21640.7</v>
          </cell>
          <cell r="AH39" t="str">
            <v xml:space="preserve">Femenino  </v>
          </cell>
        </row>
        <row r="40">
          <cell r="A40" t="str">
            <v>LUIS JOSE MAYANS ESCOVAR</v>
          </cell>
          <cell r="G40" t="str">
            <v xml:space="preserve">13.1-DEPARTAMENTO DE CONTABILIDAD                                               </v>
          </cell>
          <cell r="K40">
            <v>35000</v>
          </cell>
          <cell r="U40">
            <v>0</v>
          </cell>
          <cell r="V40">
            <v>1004.5</v>
          </cell>
          <cell r="W40">
            <v>1064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E40">
            <v>2068.5</v>
          </cell>
          <cell r="AF40">
            <v>32931.5</v>
          </cell>
          <cell r="AH40" t="str">
            <v xml:space="preserve">Masculino </v>
          </cell>
        </row>
        <row r="41">
          <cell r="A41" t="str">
            <v>SECUNDINA CASTILLO MARTINEZ</v>
          </cell>
          <cell r="G41" t="str">
            <v xml:space="preserve">13.1-DEPARTAMENTO DE CONTABILIDAD                                               </v>
          </cell>
          <cell r="K41">
            <v>60000</v>
          </cell>
          <cell r="U41">
            <v>3486.65</v>
          </cell>
          <cell r="V41">
            <v>1722</v>
          </cell>
          <cell r="W41">
            <v>1824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E41">
            <v>7032.65</v>
          </cell>
          <cell r="AF41">
            <v>52967.35</v>
          </cell>
          <cell r="AH41" t="str">
            <v xml:space="preserve">Femenino  </v>
          </cell>
        </row>
        <row r="42">
          <cell r="A42" t="str">
            <v>BERNABE GREGORIO PEÑA HERRERA</v>
          </cell>
          <cell r="G42" t="str">
            <v xml:space="preserve">14.1-DPTO. DE SEGURIDAD                                                         </v>
          </cell>
          <cell r="K42">
            <v>16500</v>
          </cell>
          <cell r="U42">
            <v>0</v>
          </cell>
          <cell r="V42">
            <v>473.55</v>
          </cell>
          <cell r="W42">
            <v>501.6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E42">
            <v>975.15</v>
          </cell>
          <cell r="AF42">
            <v>15524.85</v>
          </cell>
          <cell r="AH42" t="str">
            <v xml:space="preserve">Masculino </v>
          </cell>
        </row>
        <row r="43">
          <cell r="A43" t="str">
            <v>FRANCISCO HERRERA</v>
          </cell>
          <cell r="G43" t="str">
            <v xml:space="preserve">14.1-DPTO. DE SEGURIDAD                                                         </v>
          </cell>
          <cell r="K43">
            <v>13200</v>
          </cell>
          <cell r="U43">
            <v>0</v>
          </cell>
          <cell r="V43">
            <v>378.84</v>
          </cell>
          <cell r="W43">
            <v>401.28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E43">
            <v>780.12</v>
          </cell>
          <cell r="AF43">
            <v>12419.88</v>
          </cell>
          <cell r="AH43" t="str">
            <v xml:space="preserve">Masculino </v>
          </cell>
        </row>
        <row r="44">
          <cell r="A44" t="str">
            <v>HECTOR RAFAEL UREÑA ESTEVEZ</v>
          </cell>
          <cell r="G44" t="str">
            <v xml:space="preserve">14.1-DPTO. DE SEGURIDAD                                                         </v>
          </cell>
          <cell r="K44">
            <v>21000</v>
          </cell>
          <cell r="U44">
            <v>0</v>
          </cell>
          <cell r="V44">
            <v>602.70000000000005</v>
          </cell>
          <cell r="W44">
            <v>638.4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E44">
            <v>1241.0999999999999</v>
          </cell>
          <cell r="AF44">
            <v>19758.900000000001</v>
          </cell>
          <cell r="AH44" t="str">
            <v xml:space="preserve">Masculino </v>
          </cell>
        </row>
        <row r="45">
          <cell r="A45" t="str">
            <v>JUAN ISIDRO GRATEREAUX BAEZ</v>
          </cell>
          <cell r="G45" t="str">
            <v xml:space="preserve">14.1-DPTO. DE SEGURIDAD                                                         </v>
          </cell>
          <cell r="K45">
            <v>14000</v>
          </cell>
          <cell r="U45">
            <v>0</v>
          </cell>
          <cell r="V45">
            <v>401.8</v>
          </cell>
          <cell r="W45">
            <v>425.6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E45">
            <v>827.4</v>
          </cell>
          <cell r="AF45">
            <v>13172.6</v>
          </cell>
          <cell r="AH45" t="str">
            <v xml:space="preserve">Masculino </v>
          </cell>
        </row>
        <row r="46">
          <cell r="A46" t="str">
            <v>RAFAEL OCTAVIO JIMENEZ</v>
          </cell>
          <cell r="G46" t="str">
            <v xml:space="preserve">14.1-DPTO. DE SEGURIDAD                                                         </v>
          </cell>
          <cell r="K46">
            <v>30000</v>
          </cell>
          <cell r="U46">
            <v>0</v>
          </cell>
          <cell r="V46">
            <v>861</v>
          </cell>
          <cell r="W46">
            <v>912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E46">
            <v>1773</v>
          </cell>
          <cell r="AF46">
            <v>28227</v>
          </cell>
          <cell r="AH46" t="str">
            <v xml:space="preserve">Masculino </v>
          </cell>
        </row>
        <row r="47">
          <cell r="A47" t="str">
            <v>ZENON MONTERO PINEDA</v>
          </cell>
          <cell r="G47" t="str">
            <v xml:space="preserve">14.1-DPTO. DE SEGURIDAD                                                         </v>
          </cell>
          <cell r="K47">
            <v>21000</v>
          </cell>
          <cell r="U47">
            <v>0</v>
          </cell>
          <cell r="V47">
            <v>602.70000000000005</v>
          </cell>
          <cell r="W47">
            <v>638.4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E47">
            <v>1241.0999999999999</v>
          </cell>
          <cell r="AF47">
            <v>19758.900000000001</v>
          </cell>
          <cell r="AH47" t="str">
            <v xml:space="preserve">Masculino </v>
          </cell>
        </row>
        <row r="48">
          <cell r="A48" t="str">
            <v>ANDREA ABAD CABRERA</v>
          </cell>
          <cell r="G48" t="str">
            <v xml:space="preserve">14.2-DPTO. SERVICIOS GENERALES                                                  </v>
          </cell>
          <cell r="K48">
            <v>20700</v>
          </cell>
          <cell r="U48">
            <v>0</v>
          </cell>
          <cell r="V48">
            <v>594.09</v>
          </cell>
          <cell r="W48">
            <v>629.28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E48">
            <v>1223.3699999999999</v>
          </cell>
          <cell r="AF48">
            <v>19476.63</v>
          </cell>
          <cell r="AH48" t="str">
            <v xml:space="preserve">Femenino  </v>
          </cell>
        </row>
        <row r="49">
          <cell r="A49" t="str">
            <v>BARTOLA ALTAGRACIA VENTURA</v>
          </cell>
          <cell r="G49" t="str">
            <v xml:space="preserve">14.2-DPTO. SERVICIOS GENERALES                                                  </v>
          </cell>
          <cell r="K49">
            <v>10000</v>
          </cell>
          <cell r="U49">
            <v>0</v>
          </cell>
          <cell r="V49">
            <v>287</v>
          </cell>
          <cell r="W49">
            <v>304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E49">
            <v>591</v>
          </cell>
          <cell r="AF49">
            <v>9409</v>
          </cell>
          <cell r="AH49" t="str">
            <v xml:space="preserve">Femenino  </v>
          </cell>
        </row>
        <row r="50">
          <cell r="A50" t="str">
            <v>BELARMINIO PEREZ CONTRERAS</v>
          </cell>
          <cell r="G50" t="str">
            <v xml:space="preserve">14.2-DPTO. SERVICIOS GENERALES                                                  </v>
          </cell>
          <cell r="K50">
            <v>15400</v>
          </cell>
          <cell r="U50">
            <v>0</v>
          </cell>
          <cell r="V50">
            <v>441.98</v>
          </cell>
          <cell r="W50">
            <v>468.16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E50">
            <v>910.14</v>
          </cell>
          <cell r="AF50">
            <v>14489.86</v>
          </cell>
          <cell r="AH50" t="str">
            <v xml:space="preserve">Masculino </v>
          </cell>
        </row>
        <row r="51">
          <cell r="A51" t="str">
            <v>LEONARDO SOLANO MARRERO</v>
          </cell>
          <cell r="G51" t="str">
            <v xml:space="preserve">14.2-DPTO. SERVICIOS GENERALES                                                  </v>
          </cell>
          <cell r="K51">
            <v>15400</v>
          </cell>
          <cell r="U51">
            <v>0</v>
          </cell>
          <cell r="V51">
            <v>441.98</v>
          </cell>
          <cell r="W51">
            <v>468.16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E51">
            <v>910.14</v>
          </cell>
          <cell r="AF51">
            <v>14489.86</v>
          </cell>
          <cell r="AH51" t="str">
            <v xml:space="preserve">Masculino </v>
          </cell>
        </row>
        <row r="52">
          <cell r="A52" t="str">
            <v>MARIA FRANCISCA AGRAMONTE DISLA</v>
          </cell>
          <cell r="G52" t="str">
            <v xml:space="preserve">14.2-DPTO. SERVICIOS GENERALES                                                  </v>
          </cell>
          <cell r="K52">
            <v>21000</v>
          </cell>
          <cell r="U52">
            <v>0</v>
          </cell>
          <cell r="V52">
            <v>602.70000000000005</v>
          </cell>
          <cell r="W52">
            <v>638.4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E52">
            <v>1241.0999999999999</v>
          </cell>
          <cell r="AF52">
            <v>19758.900000000001</v>
          </cell>
          <cell r="AH52" t="str">
            <v xml:space="preserve">Femenino  </v>
          </cell>
        </row>
        <row r="53">
          <cell r="A53" t="str">
            <v>MELANIA ARIAS</v>
          </cell>
          <cell r="G53" t="str">
            <v xml:space="preserve">14.2-DPTO. SERVICIOS GENERALES                                                  </v>
          </cell>
          <cell r="K53">
            <v>15400</v>
          </cell>
          <cell r="U53">
            <v>0</v>
          </cell>
          <cell r="V53">
            <v>441.98</v>
          </cell>
          <cell r="W53">
            <v>468.16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E53">
            <v>910.14</v>
          </cell>
          <cell r="AF53">
            <v>14489.86</v>
          </cell>
          <cell r="AH53" t="str">
            <v xml:space="preserve">Femenino  </v>
          </cell>
        </row>
        <row r="54">
          <cell r="A54" t="str">
            <v>URSULA COLOMBINA GUZMAN</v>
          </cell>
          <cell r="G54" t="str">
            <v xml:space="preserve">14.2-DPTO. SERVICIOS GENERALES                                                  </v>
          </cell>
          <cell r="K54">
            <v>16500</v>
          </cell>
          <cell r="U54">
            <v>0</v>
          </cell>
          <cell r="V54">
            <v>473.55</v>
          </cell>
          <cell r="W54">
            <v>501.6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E54">
            <v>975.15</v>
          </cell>
          <cell r="AF54">
            <v>15524.85</v>
          </cell>
          <cell r="AH54" t="str">
            <v xml:space="preserve">Femenino  </v>
          </cell>
        </row>
        <row r="55">
          <cell r="A55" t="str">
            <v>WILSON SORIANO</v>
          </cell>
          <cell r="G55" t="str">
            <v xml:space="preserve">14.2-DPTO. SERVICIOS GENERALES                                                  </v>
          </cell>
          <cell r="K55">
            <v>12000</v>
          </cell>
          <cell r="U55">
            <v>0</v>
          </cell>
          <cell r="V55">
            <v>344.4</v>
          </cell>
          <cell r="W55">
            <v>364.8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E55">
            <v>709.2</v>
          </cell>
          <cell r="AF55">
            <v>11290.8</v>
          </cell>
          <cell r="AH55" t="str">
            <v xml:space="preserve">Masculino </v>
          </cell>
        </row>
        <row r="56">
          <cell r="A56" t="str">
            <v>YNOSENCIO MATOS</v>
          </cell>
          <cell r="G56" t="str">
            <v xml:space="preserve">14.2-DPTO. SERVICIOS GENERALES                                                  </v>
          </cell>
          <cell r="K56">
            <v>15400</v>
          </cell>
          <cell r="U56">
            <v>0</v>
          </cell>
          <cell r="V56">
            <v>441.98</v>
          </cell>
          <cell r="W56">
            <v>468.16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E56">
            <v>910.14</v>
          </cell>
          <cell r="AF56">
            <v>14489.86</v>
          </cell>
          <cell r="AH56" t="str">
            <v xml:space="preserve">Masculino </v>
          </cell>
        </row>
        <row r="57">
          <cell r="A57" t="str">
            <v>RAFAEL AUGUSTO SANZ CRUZ</v>
          </cell>
          <cell r="G57" t="str">
            <v xml:space="preserve">14.2.2-SECCION DE ALMACEN Y SUMINISTRO                                          </v>
          </cell>
          <cell r="K57">
            <v>15400</v>
          </cell>
          <cell r="U57">
            <v>0</v>
          </cell>
          <cell r="V57">
            <v>441.98</v>
          </cell>
          <cell r="W57">
            <v>468.16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E57">
            <v>910.14</v>
          </cell>
          <cell r="AF57">
            <v>14489.86</v>
          </cell>
          <cell r="AH57" t="str">
            <v xml:space="preserve">Masculino </v>
          </cell>
        </row>
        <row r="58">
          <cell r="A58" t="str">
            <v>ARCADIO RAFAEL NUNEZ RAMOS</v>
          </cell>
          <cell r="G58" t="str">
            <v xml:space="preserve">14.2.3-SECCION DE ARCHIVO Y CORRESP.                                            </v>
          </cell>
          <cell r="K58">
            <v>13200</v>
          </cell>
          <cell r="U58">
            <v>0</v>
          </cell>
          <cell r="V58">
            <v>378.84</v>
          </cell>
          <cell r="W58">
            <v>401.28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E58">
            <v>780.12</v>
          </cell>
          <cell r="AF58">
            <v>12419.88</v>
          </cell>
          <cell r="AH58" t="str">
            <v xml:space="preserve">Masculino </v>
          </cell>
        </row>
        <row r="59">
          <cell r="A59" t="str">
            <v>CACIANO ANTONIO GARCIA VENTURA</v>
          </cell>
          <cell r="G59" t="str">
            <v xml:space="preserve">14.2.3-SECCION DE ARCHIVO Y CORRESP.                                            </v>
          </cell>
          <cell r="K59">
            <v>23100</v>
          </cell>
          <cell r="U59">
            <v>0</v>
          </cell>
          <cell r="V59">
            <v>662.97</v>
          </cell>
          <cell r="W59">
            <v>702.24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E59">
            <v>1365.21</v>
          </cell>
          <cell r="AF59">
            <v>21734.79</v>
          </cell>
          <cell r="AH59" t="str">
            <v xml:space="preserve">Masculino </v>
          </cell>
        </row>
        <row r="60">
          <cell r="A60" t="str">
            <v>MARIA ARACELIS A ROJAS CAMPUSANO</v>
          </cell>
          <cell r="G60" t="str">
            <v xml:space="preserve">14.2.3-SECCION DE ARCHIVO Y CORRESP.                                            </v>
          </cell>
          <cell r="K60">
            <v>29000</v>
          </cell>
          <cell r="U60">
            <v>0</v>
          </cell>
          <cell r="V60">
            <v>832.3</v>
          </cell>
          <cell r="W60">
            <v>881.6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E60">
            <v>1713.9</v>
          </cell>
          <cell r="AF60">
            <v>27286.1</v>
          </cell>
          <cell r="AH60" t="str">
            <v xml:space="preserve">Femenino  </v>
          </cell>
        </row>
        <row r="61">
          <cell r="A61" t="str">
            <v>RAMON ALBERTO FELIZ FAMILIA</v>
          </cell>
          <cell r="G61" t="str">
            <v xml:space="preserve">14.2.3-SECCION DE ARCHIVO Y CORRESP.                                            </v>
          </cell>
          <cell r="K61">
            <v>18000</v>
          </cell>
          <cell r="U61">
            <v>0</v>
          </cell>
          <cell r="V61">
            <v>516.6</v>
          </cell>
          <cell r="W61">
            <v>547.20000000000005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E61">
            <v>1063.8</v>
          </cell>
          <cell r="AF61">
            <v>16936.2</v>
          </cell>
          <cell r="AH61" t="str">
            <v xml:space="preserve">Masculino </v>
          </cell>
        </row>
        <row r="62">
          <cell r="A62" t="str">
            <v>THELMA DOLORES PEREZ ROBLES</v>
          </cell>
          <cell r="G62" t="str">
            <v xml:space="preserve">14.2.3-SECCION DE ARCHIVO Y CORRESP.                                            </v>
          </cell>
          <cell r="K62">
            <v>22000</v>
          </cell>
          <cell r="U62">
            <v>0</v>
          </cell>
          <cell r="V62">
            <v>631.4</v>
          </cell>
          <cell r="W62">
            <v>668.8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E62">
            <v>1300.2</v>
          </cell>
          <cell r="AF62">
            <v>20699.8</v>
          </cell>
          <cell r="AH62" t="str">
            <v xml:space="preserve">Femenino  </v>
          </cell>
        </row>
        <row r="63">
          <cell r="A63" t="str">
            <v>YIRDA TEODORA MONTERO CANARIO</v>
          </cell>
          <cell r="G63" t="str">
            <v xml:space="preserve">14.2.3-SECCION DE ARCHIVO Y CORRESP.                                            </v>
          </cell>
          <cell r="K63">
            <v>16500</v>
          </cell>
          <cell r="U63">
            <v>0</v>
          </cell>
          <cell r="V63">
            <v>473.55</v>
          </cell>
          <cell r="W63">
            <v>501.6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E63">
            <v>975.15</v>
          </cell>
          <cell r="AF63">
            <v>15524.85</v>
          </cell>
          <cell r="AH63" t="str">
            <v xml:space="preserve">Femenino  </v>
          </cell>
        </row>
        <row r="64">
          <cell r="A64" t="str">
            <v>ANTONIO CORDOVA MACARRULLA</v>
          </cell>
          <cell r="G64" t="str">
            <v xml:space="preserve">14.4-DPTO. DE TRANSPORTACION                                                    </v>
          </cell>
          <cell r="K64">
            <v>27000</v>
          </cell>
          <cell r="U64">
            <v>0</v>
          </cell>
          <cell r="V64">
            <v>774.9</v>
          </cell>
          <cell r="W64">
            <v>820.8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E64">
            <v>1595.7</v>
          </cell>
          <cell r="AF64">
            <v>25404.3</v>
          </cell>
          <cell r="AH64" t="str">
            <v xml:space="preserve">Masculino </v>
          </cell>
        </row>
        <row r="65">
          <cell r="A65" t="str">
            <v>PABLO ANTONIO SOSA</v>
          </cell>
          <cell r="G65" t="str">
            <v xml:space="preserve">14.4-DPTO. DE TRANSPORTACION                                                    </v>
          </cell>
          <cell r="K65">
            <v>16500</v>
          </cell>
          <cell r="U65">
            <v>0</v>
          </cell>
          <cell r="V65">
            <v>473.55</v>
          </cell>
          <cell r="W65">
            <v>501.6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E65">
            <v>975.15</v>
          </cell>
          <cell r="AF65">
            <v>15524.85</v>
          </cell>
          <cell r="AH65" t="str">
            <v xml:space="preserve">Masculino </v>
          </cell>
        </row>
        <row r="66">
          <cell r="A66" t="str">
            <v>SANTIAGO BUENO PUNTIEL</v>
          </cell>
          <cell r="G66" t="str">
            <v xml:space="preserve">14.4-DPTO. DE TRANSPORTACION                                                    </v>
          </cell>
          <cell r="K66">
            <v>16000</v>
          </cell>
          <cell r="U66">
            <v>0</v>
          </cell>
          <cell r="V66">
            <v>459.2</v>
          </cell>
          <cell r="W66">
            <v>486.4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E66">
            <v>945.6</v>
          </cell>
          <cell r="AF66">
            <v>15054.4</v>
          </cell>
          <cell r="AH66" t="str">
            <v xml:space="preserve">Masculino </v>
          </cell>
        </row>
        <row r="67">
          <cell r="A67" t="str">
            <v>JULIAN ROA</v>
          </cell>
          <cell r="G67" t="str">
            <v xml:space="preserve">15-SUB-SEC. DE APOYO MNCPL AL DES. SOC.                                         </v>
          </cell>
          <cell r="K67">
            <v>190000</v>
          </cell>
          <cell r="U67">
            <v>33275.69</v>
          </cell>
          <cell r="V67">
            <v>5453</v>
          </cell>
          <cell r="W67">
            <v>5776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E67">
            <v>44504.69</v>
          </cell>
          <cell r="AF67">
            <v>145495.31</v>
          </cell>
          <cell r="AH67" t="str">
            <v xml:space="preserve">Masculino </v>
          </cell>
        </row>
        <row r="68">
          <cell r="A68" t="str">
            <v>DASEA CRISTINA RAMIREZ DEL CARMEN</v>
          </cell>
          <cell r="G68" t="str">
            <v xml:space="preserve">15.3-DEPARTAMENTO DE CULTURA                                                    </v>
          </cell>
          <cell r="K68">
            <v>80000</v>
          </cell>
          <cell r="U68">
            <v>7400.94</v>
          </cell>
          <cell r="V68">
            <v>2296</v>
          </cell>
          <cell r="W68">
            <v>2432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E68">
            <v>12128.94</v>
          </cell>
          <cell r="AF68">
            <v>67871.06</v>
          </cell>
          <cell r="AH68" t="str">
            <v xml:space="preserve">Femenino  </v>
          </cell>
        </row>
        <row r="69">
          <cell r="A69" t="str">
            <v>CLARISA ALTAGRACIA SURIEL</v>
          </cell>
          <cell r="G69" t="str">
            <v xml:space="preserve">17.1-DPTO. DE ASESORIA CONST. MNCPLS                                            </v>
          </cell>
          <cell r="K69">
            <v>19000</v>
          </cell>
          <cell r="U69">
            <v>0</v>
          </cell>
          <cell r="V69">
            <v>545.29999999999995</v>
          </cell>
          <cell r="W69">
            <v>577.6</v>
          </cell>
          <cell r="X69">
            <v>1715.46</v>
          </cell>
          <cell r="Y69">
            <v>0</v>
          </cell>
          <cell r="Z69">
            <v>0</v>
          </cell>
          <cell r="AA69">
            <v>0</v>
          </cell>
          <cell r="AE69">
            <v>2838.36</v>
          </cell>
          <cell r="AF69">
            <v>16161.64</v>
          </cell>
          <cell r="AH69" t="str">
            <v xml:space="preserve">Femenino  </v>
          </cell>
        </row>
        <row r="70">
          <cell r="A70" t="str">
            <v>CORA JOSEFINA RODRIGUEZ SOTO</v>
          </cell>
          <cell r="G70" t="str">
            <v xml:space="preserve">17.1-DPTO. DE ASESORIA CONST. MNCPLS                                            </v>
          </cell>
          <cell r="K70">
            <v>40000</v>
          </cell>
          <cell r="U70">
            <v>442.65</v>
          </cell>
          <cell r="V70">
            <v>1148</v>
          </cell>
          <cell r="W70">
            <v>1216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E70">
            <v>2806.65</v>
          </cell>
          <cell r="AF70">
            <v>37193.35</v>
          </cell>
          <cell r="AH70" t="str">
            <v xml:space="preserve">Femenino  </v>
          </cell>
        </row>
        <row r="71">
          <cell r="A71" t="str">
            <v>JOSE GOMERA GARCIA</v>
          </cell>
          <cell r="G71" t="str">
            <v xml:space="preserve">17.1-DPTO. DE ASESORIA CONST. MNCPLS                                            </v>
          </cell>
          <cell r="K71">
            <v>17600</v>
          </cell>
          <cell r="U71">
            <v>0</v>
          </cell>
          <cell r="V71">
            <v>505.12</v>
          </cell>
          <cell r="W71">
            <v>535.04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E71">
            <v>1040.1600000000001</v>
          </cell>
          <cell r="AF71">
            <v>16559.84</v>
          </cell>
          <cell r="AH71" t="str">
            <v xml:space="preserve">Masculino </v>
          </cell>
        </row>
        <row r="72">
          <cell r="A72" t="str">
            <v>VICTOR UNGRIA MEJIA FAMILIA</v>
          </cell>
          <cell r="G72" t="str">
            <v xml:space="preserve">17.1-DPTO. DE ASESORIA CONST. MNCPLS                                            </v>
          </cell>
          <cell r="K72">
            <v>90000</v>
          </cell>
          <cell r="U72">
            <v>9753.19</v>
          </cell>
          <cell r="V72">
            <v>2583</v>
          </cell>
          <cell r="W72">
            <v>2736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E72">
            <v>15072.19</v>
          </cell>
          <cell r="AF72">
            <v>74927.81</v>
          </cell>
          <cell r="AH72" t="str">
            <v xml:space="preserve">Masculino </v>
          </cell>
        </row>
        <row r="73">
          <cell r="A73" t="str">
            <v>HENRY DANIEL PATRONE FERMIN</v>
          </cell>
          <cell r="G73" t="str">
            <v xml:space="preserve">17.1.2-SECCION DE DIS. PRESUPUESTO Y CUB.                                       </v>
          </cell>
          <cell r="K73">
            <v>75000</v>
          </cell>
          <cell r="U73">
            <v>6309.35</v>
          </cell>
          <cell r="V73">
            <v>2152.5</v>
          </cell>
          <cell r="W73">
            <v>2280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E73">
            <v>10741.85</v>
          </cell>
          <cell r="AF73">
            <v>64258.15</v>
          </cell>
          <cell r="AH73" t="str">
            <v xml:space="preserve">Masculino </v>
          </cell>
        </row>
        <row r="74">
          <cell r="A74" t="str">
            <v>ADA NILZA JIMENEZ MERCEDES</v>
          </cell>
          <cell r="G74" t="str">
            <v xml:space="preserve">17.2-DPTO. DE PLANEAMIENTO URBANO                                               </v>
          </cell>
          <cell r="K74">
            <v>22000</v>
          </cell>
          <cell r="U74">
            <v>0</v>
          </cell>
          <cell r="V74">
            <v>631.4</v>
          </cell>
          <cell r="W74">
            <v>668.8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E74">
            <v>1300.2</v>
          </cell>
          <cell r="AF74">
            <v>20699.8</v>
          </cell>
          <cell r="AH74" t="str">
            <v xml:space="preserve">Femenino  </v>
          </cell>
        </row>
        <row r="75">
          <cell r="A75" t="str">
            <v>BANESA HOWLEY DE OLEO</v>
          </cell>
          <cell r="G75" t="str">
            <v xml:space="preserve">17.2-DPTO. DE PLANEAMIENTO URBANO                                               </v>
          </cell>
          <cell r="K75">
            <v>70000</v>
          </cell>
          <cell r="U75">
            <v>5368.45</v>
          </cell>
          <cell r="V75">
            <v>2009</v>
          </cell>
          <cell r="W75">
            <v>2128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E75">
            <v>9505.4500000000007</v>
          </cell>
          <cell r="AF75">
            <v>60494.55</v>
          </cell>
          <cell r="AH75" t="str">
            <v xml:space="preserve">Femenino  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UMPE"/>
    </sheetNames>
    <sheetDataSet>
      <sheetData sheetId="0">
        <row r="2">
          <cell r="L2">
            <v>125000</v>
          </cell>
          <cell r="V2">
            <v>17986.060000000001</v>
          </cell>
          <cell r="X2">
            <v>3800</v>
          </cell>
          <cell r="Z2">
            <v>0</v>
          </cell>
          <cell r="AA2">
            <v>0</v>
          </cell>
          <cell r="AD2">
            <v>0</v>
          </cell>
          <cell r="AF2">
            <v>25373.56</v>
          </cell>
          <cell r="AG2">
            <v>99626.44</v>
          </cell>
        </row>
        <row r="3">
          <cell r="L3">
            <v>125000</v>
          </cell>
          <cell r="V3">
            <v>17986.060000000001</v>
          </cell>
          <cell r="X3">
            <v>3800</v>
          </cell>
          <cell r="Z3">
            <v>0</v>
          </cell>
          <cell r="AA3">
            <v>0</v>
          </cell>
          <cell r="AD3">
            <v>0</v>
          </cell>
          <cell r="AF3">
            <v>25373.56</v>
          </cell>
          <cell r="AG3">
            <v>99626.44</v>
          </cell>
        </row>
        <row r="4">
          <cell r="L4">
            <v>125000</v>
          </cell>
          <cell r="V4">
            <v>17986.060000000001</v>
          </cell>
          <cell r="X4">
            <v>3800</v>
          </cell>
          <cell r="Z4">
            <v>0</v>
          </cell>
          <cell r="AA4">
            <v>0</v>
          </cell>
          <cell r="AD4">
            <v>0</v>
          </cell>
          <cell r="AF4">
            <v>25373.56</v>
          </cell>
          <cell r="AG4">
            <v>99626.44</v>
          </cell>
        </row>
        <row r="5">
          <cell r="L5">
            <v>125000</v>
          </cell>
          <cell r="V5">
            <v>17986.060000000001</v>
          </cell>
          <cell r="X5">
            <v>3800</v>
          </cell>
          <cell r="Z5">
            <v>0</v>
          </cell>
          <cell r="AA5">
            <v>0</v>
          </cell>
          <cell r="AD5">
            <v>0</v>
          </cell>
          <cell r="AF5">
            <v>25373.56</v>
          </cell>
          <cell r="AG5">
            <v>99626.44</v>
          </cell>
        </row>
        <row r="6">
          <cell r="L6">
            <v>125000</v>
          </cell>
          <cell r="V6">
            <v>17986.060000000001</v>
          </cell>
          <cell r="X6">
            <v>3800</v>
          </cell>
          <cell r="Z6">
            <v>0</v>
          </cell>
          <cell r="AA6">
            <v>0</v>
          </cell>
          <cell r="AD6">
            <v>0</v>
          </cell>
          <cell r="AF6">
            <v>25373.56</v>
          </cell>
          <cell r="AG6">
            <v>99626.44</v>
          </cell>
        </row>
        <row r="7">
          <cell r="L7">
            <v>125000</v>
          </cell>
          <cell r="V7">
            <v>17986.060000000001</v>
          </cell>
          <cell r="X7">
            <v>3800</v>
          </cell>
          <cell r="Z7">
            <v>0</v>
          </cell>
          <cell r="AA7">
            <v>0</v>
          </cell>
          <cell r="AD7">
            <v>0</v>
          </cell>
          <cell r="AF7">
            <v>25373.56</v>
          </cell>
          <cell r="AG7">
            <v>99626.44</v>
          </cell>
        </row>
        <row r="8">
          <cell r="L8">
            <v>38000</v>
          </cell>
          <cell r="V8">
            <v>160.38</v>
          </cell>
          <cell r="X8">
            <v>1155.2</v>
          </cell>
          <cell r="Z8">
            <v>0</v>
          </cell>
          <cell r="AA8">
            <v>0</v>
          </cell>
          <cell r="AD8">
            <v>0</v>
          </cell>
          <cell r="AF8">
            <v>2406.1799999999998</v>
          </cell>
          <cell r="AG8">
            <v>35593.82</v>
          </cell>
        </row>
        <row r="9">
          <cell r="L9">
            <v>125000</v>
          </cell>
          <cell r="V9">
            <v>17986.060000000001</v>
          </cell>
          <cell r="X9">
            <v>3800</v>
          </cell>
          <cell r="Z9">
            <v>0</v>
          </cell>
          <cell r="AA9">
            <v>0</v>
          </cell>
          <cell r="AD9">
            <v>0</v>
          </cell>
          <cell r="AF9">
            <v>25373.56</v>
          </cell>
          <cell r="AG9">
            <v>99626.44</v>
          </cell>
        </row>
        <row r="10">
          <cell r="L10">
            <v>125000</v>
          </cell>
          <cell r="V10">
            <v>17986.060000000001</v>
          </cell>
          <cell r="X10">
            <v>3800</v>
          </cell>
          <cell r="Z10">
            <v>0</v>
          </cell>
          <cell r="AA10">
            <v>0</v>
          </cell>
          <cell r="AD10">
            <v>0</v>
          </cell>
          <cell r="AF10">
            <v>25373.56</v>
          </cell>
          <cell r="AG10">
            <v>99626.44</v>
          </cell>
        </row>
        <row r="11">
          <cell r="L11">
            <v>125000</v>
          </cell>
          <cell r="V11">
            <v>17986.060000000001</v>
          </cell>
          <cell r="X11">
            <v>3800</v>
          </cell>
          <cell r="Z11">
            <v>0</v>
          </cell>
          <cell r="AA11">
            <v>0</v>
          </cell>
          <cell r="AD11">
            <v>0</v>
          </cell>
          <cell r="AF11">
            <v>25373.56</v>
          </cell>
          <cell r="AG11">
            <v>99626.44</v>
          </cell>
        </row>
        <row r="12">
          <cell r="L12">
            <v>150000</v>
          </cell>
          <cell r="V12">
            <v>23437.82</v>
          </cell>
          <cell r="X12">
            <v>4560</v>
          </cell>
          <cell r="Z12">
            <v>0</v>
          </cell>
          <cell r="AA12">
            <v>0</v>
          </cell>
          <cell r="AD12">
            <v>0</v>
          </cell>
          <cell r="AF12">
            <v>34018.28</v>
          </cell>
          <cell r="AG12">
            <v>115981.72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L407"/>
  <sheetViews>
    <sheetView topLeftCell="P1" workbookViewId="0">
      <selection activeCell="AF2" sqref="AF2:AF407"/>
    </sheetView>
  </sheetViews>
  <sheetFormatPr baseColWidth="10" defaultRowHeight="14.4"/>
  <sheetData>
    <row r="1" spans="1:38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17</v>
      </c>
      <c r="T1" t="s">
        <v>17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1862</v>
      </c>
      <c r="AC1" t="s">
        <v>24</v>
      </c>
      <c r="AD1" t="s">
        <v>25</v>
      </c>
      <c r="AE1" t="s">
        <v>1863</v>
      </c>
      <c r="AG1" t="s">
        <v>26</v>
      </c>
      <c r="AH1" t="s">
        <v>27</v>
      </c>
      <c r="AI1" t="s">
        <v>28</v>
      </c>
      <c r="AJ1" t="s">
        <v>29</v>
      </c>
      <c r="AK1" t="s">
        <v>30</v>
      </c>
      <c r="AL1" t="s">
        <v>31</v>
      </c>
    </row>
    <row r="2" spans="1:38">
      <c r="A2" t="s">
        <v>32</v>
      </c>
      <c r="B2" t="s">
        <v>33</v>
      </c>
      <c r="C2" t="s">
        <v>34</v>
      </c>
      <c r="D2" t="s">
        <v>35</v>
      </c>
      <c r="E2">
        <v>37574</v>
      </c>
      <c r="F2" t="s">
        <v>36</v>
      </c>
      <c r="G2" t="s">
        <v>37</v>
      </c>
      <c r="H2" t="s">
        <v>38</v>
      </c>
      <c r="I2" t="s">
        <v>39</v>
      </c>
      <c r="J2" t="s">
        <v>40</v>
      </c>
      <c r="K2">
        <v>200019604005343</v>
      </c>
      <c r="L2" s="2">
        <v>25000</v>
      </c>
      <c r="M2">
        <v>0</v>
      </c>
      <c r="N2" s="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717.5</v>
      </c>
      <c r="X2">
        <v>760</v>
      </c>
      <c r="Y2">
        <v>0</v>
      </c>
      <c r="Z2">
        <v>0</v>
      </c>
      <c r="AA2" s="2">
        <v>2000</v>
      </c>
      <c r="AB2">
        <v>0</v>
      </c>
      <c r="AC2">
        <v>0</v>
      </c>
      <c r="AD2">
        <v>0</v>
      </c>
      <c r="AE2">
        <v>0</v>
      </c>
      <c r="AF2">
        <f>AB2+AE2</f>
        <v>0</v>
      </c>
      <c r="AG2" s="2">
        <v>3477.5</v>
      </c>
      <c r="AH2" s="2">
        <v>21522.5</v>
      </c>
      <c r="AI2">
        <v>565191</v>
      </c>
      <c r="AJ2" t="s">
        <v>41</v>
      </c>
      <c r="AK2" t="s">
        <v>42</v>
      </c>
      <c r="AL2" t="s">
        <v>42</v>
      </c>
    </row>
    <row r="3" spans="1:38">
      <c r="A3" t="s">
        <v>43</v>
      </c>
      <c r="B3" t="s">
        <v>44</v>
      </c>
      <c r="C3" t="s">
        <v>45</v>
      </c>
      <c r="D3" t="s">
        <v>46</v>
      </c>
      <c r="E3">
        <v>5135</v>
      </c>
      <c r="F3" t="s">
        <v>36</v>
      </c>
      <c r="G3" t="s">
        <v>37</v>
      </c>
      <c r="H3" t="s">
        <v>47</v>
      </c>
      <c r="I3" s="1" t="s">
        <v>39</v>
      </c>
      <c r="J3" t="s">
        <v>40</v>
      </c>
      <c r="K3" s="1">
        <v>200013200258962</v>
      </c>
      <c r="L3" s="2">
        <v>30000</v>
      </c>
      <c r="M3">
        <v>0</v>
      </c>
      <c r="N3" s="2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861</v>
      </c>
      <c r="X3">
        <v>912</v>
      </c>
      <c r="Y3">
        <v>0</v>
      </c>
      <c r="Z3">
        <v>0</v>
      </c>
      <c r="AA3">
        <v>0</v>
      </c>
      <c r="AB3">
        <v>200</v>
      </c>
      <c r="AC3">
        <v>0</v>
      </c>
      <c r="AD3">
        <v>0</v>
      </c>
      <c r="AE3">
        <v>0</v>
      </c>
      <c r="AF3">
        <f t="shared" ref="AF3:AF66" si="0">AB3+AE3</f>
        <v>200</v>
      </c>
      <c r="AG3" s="2">
        <v>1973</v>
      </c>
      <c r="AH3" s="2">
        <v>28027</v>
      </c>
      <c r="AI3">
        <v>565191</v>
      </c>
      <c r="AJ3" t="s">
        <v>48</v>
      </c>
      <c r="AK3" t="s">
        <v>42</v>
      </c>
      <c r="AL3" t="s">
        <v>42</v>
      </c>
    </row>
    <row r="4" spans="1:38">
      <c r="A4" t="s">
        <v>49</v>
      </c>
      <c r="B4" t="s">
        <v>50</v>
      </c>
      <c r="C4" t="s">
        <v>51</v>
      </c>
      <c r="D4" t="s">
        <v>52</v>
      </c>
      <c r="E4">
        <v>356</v>
      </c>
      <c r="F4" t="s">
        <v>36</v>
      </c>
      <c r="G4" t="s">
        <v>37</v>
      </c>
      <c r="H4" t="s">
        <v>53</v>
      </c>
      <c r="I4" t="s">
        <v>39</v>
      </c>
      <c r="J4" t="s">
        <v>40</v>
      </c>
      <c r="K4" s="1">
        <v>200013200259518</v>
      </c>
      <c r="L4" s="2">
        <v>60000</v>
      </c>
      <c r="M4">
        <v>0</v>
      </c>
      <c r="N4" s="2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 s="2">
        <v>3486.65</v>
      </c>
      <c r="W4" s="2">
        <v>1722</v>
      </c>
      <c r="X4" s="2">
        <v>1824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f t="shared" si="0"/>
        <v>0</v>
      </c>
      <c r="AG4" s="2">
        <v>7032.65</v>
      </c>
      <c r="AH4" s="2">
        <v>52967.35</v>
      </c>
      <c r="AI4">
        <v>565191</v>
      </c>
      <c r="AJ4" t="s">
        <v>48</v>
      </c>
      <c r="AK4" t="s">
        <v>42</v>
      </c>
      <c r="AL4" t="s">
        <v>42</v>
      </c>
    </row>
    <row r="5" spans="1:38">
      <c r="A5" t="s">
        <v>54</v>
      </c>
      <c r="B5" t="s">
        <v>55</v>
      </c>
      <c r="C5" t="s">
        <v>56</v>
      </c>
      <c r="D5" t="s">
        <v>57</v>
      </c>
      <c r="E5">
        <v>17</v>
      </c>
      <c r="F5" t="s">
        <v>36</v>
      </c>
      <c r="G5" t="s">
        <v>58</v>
      </c>
      <c r="H5" t="s">
        <v>59</v>
      </c>
      <c r="I5" s="1" t="s">
        <v>39</v>
      </c>
      <c r="J5" t="s">
        <v>40</v>
      </c>
      <c r="K5">
        <v>200019603444359</v>
      </c>
      <c r="L5" s="2">
        <v>300000</v>
      </c>
      <c r="M5">
        <v>0</v>
      </c>
      <c r="N5" s="2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 s="2">
        <v>59959.65</v>
      </c>
      <c r="W5" s="2">
        <v>8610</v>
      </c>
      <c r="X5" s="2">
        <v>5883.16</v>
      </c>
      <c r="Y5">
        <v>0</v>
      </c>
      <c r="Z5">
        <v>0</v>
      </c>
      <c r="AA5" s="2">
        <v>22000</v>
      </c>
      <c r="AB5">
        <v>0</v>
      </c>
      <c r="AC5">
        <v>0</v>
      </c>
      <c r="AD5">
        <v>0</v>
      </c>
      <c r="AE5">
        <v>0</v>
      </c>
      <c r="AF5">
        <f t="shared" si="0"/>
        <v>0</v>
      </c>
      <c r="AG5" s="2">
        <v>96452.81</v>
      </c>
      <c r="AH5" s="2">
        <v>203547.19</v>
      </c>
      <c r="AI5">
        <v>565191</v>
      </c>
      <c r="AJ5" t="s">
        <v>41</v>
      </c>
      <c r="AK5" t="s">
        <v>42</v>
      </c>
      <c r="AL5" t="s">
        <v>42</v>
      </c>
    </row>
    <row r="6" spans="1:38">
      <c r="A6" t="s">
        <v>60</v>
      </c>
      <c r="B6" t="s">
        <v>61</v>
      </c>
      <c r="C6" t="s">
        <v>62</v>
      </c>
      <c r="D6" t="s">
        <v>63</v>
      </c>
      <c r="E6">
        <v>40092</v>
      </c>
      <c r="F6" t="s">
        <v>36</v>
      </c>
      <c r="G6" t="s">
        <v>58</v>
      </c>
      <c r="H6" t="s">
        <v>47</v>
      </c>
      <c r="I6" s="1" t="s">
        <v>39</v>
      </c>
      <c r="J6" t="s">
        <v>40</v>
      </c>
      <c r="K6">
        <v>200019607284888</v>
      </c>
      <c r="L6" s="2">
        <v>27000</v>
      </c>
      <c r="M6">
        <v>0</v>
      </c>
      <c r="N6" s="2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774.9</v>
      </c>
      <c r="X6">
        <v>820.8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f t="shared" si="0"/>
        <v>0</v>
      </c>
      <c r="AG6" s="2">
        <v>1595.7</v>
      </c>
      <c r="AH6" s="2">
        <v>25404.3</v>
      </c>
      <c r="AI6">
        <v>565191</v>
      </c>
      <c r="AJ6" t="s">
        <v>48</v>
      </c>
      <c r="AK6" t="s">
        <v>64</v>
      </c>
      <c r="AL6" t="s">
        <v>42</v>
      </c>
    </row>
    <row r="7" spans="1:38">
      <c r="A7" t="s">
        <v>65</v>
      </c>
      <c r="B7" t="s">
        <v>66</v>
      </c>
      <c r="C7" t="s">
        <v>67</v>
      </c>
      <c r="D7" t="s">
        <v>68</v>
      </c>
      <c r="E7">
        <v>37391</v>
      </c>
      <c r="F7" t="s">
        <v>36</v>
      </c>
      <c r="G7" t="s">
        <v>58</v>
      </c>
      <c r="H7" t="s">
        <v>69</v>
      </c>
      <c r="I7" t="s">
        <v>39</v>
      </c>
      <c r="J7" t="s">
        <v>40</v>
      </c>
      <c r="K7">
        <v>200019603602241</v>
      </c>
      <c r="L7" s="2">
        <v>150000</v>
      </c>
      <c r="M7">
        <v>0</v>
      </c>
      <c r="N7" s="2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 s="2">
        <v>23866.69</v>
      </c>
      <c r="W7" s="2">
        <v>4305</v>
      </c>
      <c r="X7" s="2">
        <v>4560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f t="shared" si="0"/>
        <v>0</v>
      </c>
      <c r="AG7" s="2">
        <v>32731.69</v>
      </c>
      <c r="AH7" s="2">
        <v>117268.31</v>
      </c>
      <c r="AI7">
        <v>565191</v>
      </c>
      <c r="AJ7" t="s">
        <v>41</v>
      </c>
      <c r="AK7" t="s">
        <v>42</v>
      </c>
      <c r="AL7" t="s">
        <v>42</v>
      </c>
    </row>
    <row r="8" spans="1:38">
      <c r="A8" t="s">
        <v>70</v>
      </c>
      <c r="B8" t="s">
        <v>71</v>
      </c>
      <c r="C8" t="s">
        <v>72</v>
      </c>
      <c r="D8" t="s">
        <v>73</v>
      </c>
      <c r="E8">
        <v>37340</v>
      </c>
      <c r="F8" t="s">
        <v>36</v>
      </c>
      <c r="G8" t="s">
        <v>58</v>
      </c>
      <c r="H8" t="s">
        <v>74</v>
      </c>
      <c r="I8" s="1" t="s">
        <v>39</v>
      </c>
      <c r="J8" t="s">
        <v>40</v>
      </c>
      <c r="K8" s="1">
        <v>200019603481065</v>
      </c>
      <c r="L8" s="2">
        <v>100000</v>
      </c>
      <c r="M8">
        <v>0</v>
      </c>
      <c r="N8" s="2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 s="2">
        <v>12105.44</v>
      </c>
      <c r="W8" s="2">
        <v>2870</v>
      </c>
      <c r="X8" s="2">
        <v>3040</v>
      </c>
      <c r="Y8">
        <v>0</v>
      </c>
      <c r="Z8" s="2">
        <v>3895.2</v>
      </c>
      <c r="AA8" s="2">
        <v>6000</v>
      </c>
      <c r="AB8">
        <v>0</v>
      </c>
      <c r="AC8">
        <v>0</v>
      </c>
      <c r="AD8">
        <v>0</v>
      </c>
      <c r="AE8">
        <v>0</v>
      </c>
      <c r="AF8">
        <f t="shared" si="0"/>
        <v>0</v>
      </c>
      <c r="AG8" s="2">
        <v>27910.639999999999</v>
      </c>
      <c r="AH8" s="2">
        <v>72089.36</v>
      </c>
      <c r="AI8">
        <v>565191</v>
      </c>
      <c r="AJ8" t="s">
        <v>48</v>
      </c>
      <c r="AK8" t="s">
        <v>42</v>
      </c>
      <c r="AL8" t="s">
        <v>42</v>
      </c>
    </row>
    <row r="9" spans="1:38">
      <c r="A9" t="s">
        <v>75</v>
      </c>
      <c r="B9" t="s">
        <v>76</v>
      </c>
      <c r="C9" t="s">
        <v>77</v>
      </c>
      <c r="D9" t="s">
        <v>78</v>
      </c>
      <c r="E9">
        <v>14114</v>
      </c>
      <c r="F9" t="s">
        <v>36</v>
      </c>
      <c r="G9" t="s">
        <v>58</v>
      </c>
      <c r="H9" t="s">
        <v>79</v>
      </c>
      <c r="I9" t="s">
        <v>39</v>
      </c>
      <c r="J9" t="s">
        <v>40</v>
      </c>
      <c r="K9" s="1">
        <v>200013200282417</v>
      </c>
      <c r="L9" s="2">
        <v>100000</v>
      </c>
      <c r="M9">
        <v>0</v>
      </c>
      <c r="N9" s="2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 s="2">
        <v>12105.44</v>
      </c>
      <c r="W9" s="2">
        <v>2870</v>
      </c>
      <c r="X9" s="2">
        <v>3040</v>
      </c>
      <c r="Y9">
        <v>0</v>
      </c>
      <c r="Z9" s="2">
        <v>1947.6</v>
      </c>
      <c r="AA9" s="2">
        <v>7885.61</v>
      </c>
      <c r="AB9">
        <v>0</v>
      </c>
      <c r="AC9">
        <v>0</v>
      </c>
      <c r="AD9">
        <v>0</v>
      </c>
      <c r="AE9">
        <v>0</v>
      </c>
      <c r="AF9">
        <f t="shared" si="0"/>
        <v>0</v>
      </c>
      <c r="AG9" s="2">
        <v>27848.65</v>
      </c>
      <c r="AH9" s="2">
        <v>72151.350000000006</v>
      </c>
      <c r="AI9">
        <v>565191</v>
      </c>
      <c r="AJ9" t="s">
        <v>48</v>
      </c>
      <c r="AK9" t="s">
        <v>42</v>
      </c>
      <c r="AL9" t="s">
        <v>42</v>
      </c>
    </row>
    <row r="10" spans="1:38">
      <c r="A10" t="s">
        <v>80</v>
      </c>
      <c r="B10" t="s">
        <v>81</v>
      </c>
      <c r="C10" t="s">
        <v>82</v>
      </c>
      <c r="D10" t="s">
        <v>83</v>
      </c>
      <c r="E10">
        <v>37332</v>
      </c>
      <c r="F10" t="s">
        <v>36</v>
      </c>
      <c r="G10" t="s">
        <v>58</v>
      </c>
      <c r="H10" t="s">
        <v>74</v>
      </c>
      <c r="I10" s="1" t="s">
        <v>39</v>
      </c>
      <c r="J10" t="s">
        <v>40</v>
      </c>
      <c r="K10" s="1">
        <v>200019603475887</v>
      </c>
      <c r="L10" s="2">
        <v>150000</v>
      </c>
      <c r="M10">
        <v>0</v>
      </c>
      <c r="N10" s="2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 s="2">
        <v>4305</v>
      </c>
      <c r="X10" s="2">
        <v>4560</v>
      </c>
      <c r="Y10">
        <v>0</v>
      </c>
      <c r="Z10">
        <v>0</v>
      </c>
      <c r="AA10" s="2">
        <v>47764.37</v>
      </c>
      <c r="AB10">
        <v>500</v>
      </c>
      <c r="AC10">
        <v>0</v>
      </c>
      <c r="AD10">
        <v>0</v>
      </c>
      <c r="AE10">
        <v>0</v>
      </c>
      <c r="AF10">
        <f t="shared" si="0"/>
        <v>500</v>
      </c>
      <c r="AG10" s="2">
        <v>57129.37</v>
      </c>
      <c r="AH10" s="2">
        <v>92870.63</v>
      </c>
      <c r="AI10">
        <v>565191</v>
      </c>
      <c r="AJ10" t="s">
        <v>41</v>
      </c>
      <c r="AK10" t="s">
        <v>42</v>
      </c>
      <c r="AL10" t="s">
        <v>42</v>
      </c>
    </row>
    <row r="11" spans="1:38">
      <c r="A11" t="s">
        <v>84</v>
      </c>
      <c r="B11" t="s">
        <v>85</v>
      </c>
      <c r="C11" t="s">
        <v>86</v>
      </c>
      <c r="D11" t="s">
        <v>87</v>
      </c>
      <c r="E11">
        <v>34472</v>
      </c>
      <c r="F11" s="3" t="s">
        <v>36</v>
      </c>
      <c r="G11" t="s">
        <v>58</v>
      </c>
      <c r="H11" t="s">
        <v>88</v>
      </c>
      <c r="I11" t="s">
        <v>39</v>
      </c>
      <c r="J11" t="s">
        <v>40</v>
      </c>
      <c r="K11" s="1">
        <v>200019603789283</v>
      </c>
      <c r="L11" s="2">
        <v>140000</v>
      </c>
      <c r="M11">
        <v>0</v>
      </c>
      <c r="N11" s="2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 s="2">
        <v>21514.44</v>
      </c>
      <c r="W11" s="2">
        <v>4018</v>
      </c>
      <c r="X11" s="2">
        <v>4256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f t="shared" si="0"/>
        <v>0</v>
      </c>
      <c r="AG11" s="2">
        <v>29788.44</v>
      </c>
      <c r="AH11" s="2">
        <v>110211.56</v>
      </c>
      <c r="AI11">
        <v>565191</v>
      </c>
      <c r="AJ11" t="s">
        <v>48</v>
      </c>
      <c r="AK11" t="s">
        <v>42</v>
      </c>
      <c r="AL11" t="s">
        <v>42</v>
      </c>
    </row>
    <row r="12" spans="1:38">
      <c r="A12" t="s">
        <v>89</v>
      </c>
      <c r="B12" t="s">
        <v>90</v>
      </c>
      <c r="C12" t="s">
        <v>91</v>
      </c>
      <c r="D12" t="s">
        <v>92</v>
      </c>
      <c r="E12">
        <v>38683</v>
      </c>
      <c r="F12" t="s">
        <v>36</v>
      </c>
      <c r="G12" t="s">
        <v>58</v>
      </c>
      <c r="H12" t="s">
        <v>69</v>
      </c>
      <c r="I12" s="1" t="s">
        <v>39</v>
      </c>
      <c r="J12" t="s">
        <v>40</v>
      </c>
      <c r="K12" s="1">
        <v>200019605745834</v>
      </c>
      <c r="L12" s="2">
        <v>100000</v>
      </c>
      <c r="M12">
        <v>0</v>
      </c>
      <c r="N12" s="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 s="2">
        <v>12105.44</v>
      </c>
      <c r="W12" s="2">
        <v>2870</v>
      </c>
      <c r="X12" s="2">
        <v>3040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f t="shared" si="0"/>
        <v>0</v>
      </c>
      <c r="AG12" s="2">
        <v>18015.439999999999</v>
      </c>
      <c r="AH12" s="2">
        <v>81984.56</v>
      </c>
      <c r="AI12">
        <v>565191</v>
      </c>
      <c r="AJ12" t="s">
        <v>41</v>
      </c>
      <c r="AK12" t="s">
        <v>93</v>
      </c>
      <c r="AL12" t="s">
        <v>42</v>
      </c>
    </row>
    <row r="13" spans="1:38">
      <c r="A13" t="s">
        <v>94</v>
      </c>
      <c r="B13" t="s">
        <v>95</v>
      </c>
      <c r="C13" t="s">
        <v>96</v>
      </c>
      <c r="D13" t="s">
        <v>97</v>
      </c>
      <c r="E13">
        <v>39997</v>
      </c>
      <c r="F13" s="3" t="s">
        <v>36</v>
      </c>
      <c r="G13" t="s">
        <v>58</v>
      </c>
      <c r="H13" t="s">
        <v>98</v>
      </c>
      <c r="I13" s="1" t="s">
        <v>39</v>
      </c>
      <c r="J13" t="s">
        <v>40</v>
      </c>
      <c r="K13">
        <v>200019607140871</v>
      </c>
      <c r="L13" s="2">
        <v>75000</v>
      </c>
      <c r="M13">
        <v>0</v>
      </c>
      <c r="N13" s="2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 s="2">
        <v>6309.35</v>
      </c>
      <c r="W13" s="2">
        <v>2152.5</v>
      </c>
      <c r="X13" s="2">
        <v>2280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f t="shared" si="0"/>
        <v>0</v>
      </c>
      <c r="AG13" s="2">
        <v>10741.85</v>
      </c>
      <c r="AH13" s="2">
        <v>64258.15</v>
      </c>
      <c r="AI13">
        <v>565191</v>
      </c>
      <c r="AJ13" t="s">
        <v>48</v>
      </c>
      <c r="AK13" t="s">
        <v>99</v>
      </c>
      <c r="AL13" t="s">
        <v>42</v>
      </c>
    </row>
    <row r="14" spans="1:38">
      <c r="A14" t="s">
        <v>100</v>
      </c>
      <c r="B14" t="s">
        <v>101</v>
      </c>
      <c r="C14" t="s">
        <v>102</v>
      </c>
      <c r="D14" t="s">
        <v>103</v>
      </c>
      <c r="E14">
        <v>37383</v>
      </c>
      <c r="F14" t="s">
        <v>36</v>
      </c>
      <c r="G14" t="s">
        <v>58</v>
      </c>
      <c r="H14" t="s">
        <v>98</v>
      </c>
      <c r="I14" t="s">
        <v>39</v>
      </c>
      <c r="J14" t="s">
        <v>40</v>
      </c>
      <c r="K14" s="1">
        <v>200019603585103</v>
      </c>
      <c r="L14" s="2">
        <v>55000</v>
      </c>
      <c r="M14">
        <v>0</v>
      </c>
      <c r="N14" s="2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 s="2">
        <v>2559.6799999999998</v>
      </c>
      <c r="W14" s="2">
        <v>1578.5</v>
      </c>
      <c r="X14" s="2">
        <v>1672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f t="shared" si="0"/>
        <v>0</v>
      </c>
      <c r="AG14" s="2">
        <v>5810.18</v>
      </c>
      <c r="AH14" s="2">
        <v>49189.82</v>
      </c>
      <c r="AI14">
        <v>565191</v>
      </c>
      <c r="AJ14" t="s">
        <v>48</v>
      </c>
      <c r="AK14" t="s">
        <v>42</v>
      </c>
      <c r="AL14" t="s">
        <v>42</v>
      </c>
    </row>
    <row r="15" spans="1:38">
      <c r="A15" t="s">
        <v>104</v>
      </c>
      <c r="B15" t="s">
        <v>105</v>
      </c>
      <c r="C15" t="s">
        <v>106</v>
      </c>
      <c r="D15" t="s">
        <v>107</v>
      </c>
      <c r="E15">
        <v>14169</v>
      </c>
      <c r="F15" s="3" t="s">
        <v>36</v>
      </c>
      <c r="G15" t="s">
        <v>58</v>
      </c>
      <c r="H15" t="s">
        <v>108</v>
      </c>
      <c r="I15" s="1" t="s">
        <v>39</v>
      </c>
      <c r="J15" t="s">
        <v>40</v>
      </c>
      <c r="K15">
        <v>200013200278845</v>
      </c>
      <c r="L15" s="2">
        <v>50000</v>
      </c>
      <c r="M15">
        <v>0</v>
      </c>
      <c r="N15" s="2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 s="2">
        <v>1854</v>
      </c>
      <c r="W15" s="2">
        <v>1435</v>
      </c>
      <c r="X15" s="2">
        <v>1520</v>
      </c>
      <c r="Y15">
        <v>0</v>
      </c>
      <c r="Z15">
        <v>0</v>
      </c>
      <c r="AA15">
        <v>0</v>
      </c>
      <c r="AB15">
        <v>200</v>
      </c>
      <c r="AC15">
        <v>0</v>
      </c>
      <c r="AD15">
        <v>0</v>
      </c>
      <c r="AE15">
        <v>0</v>
      </c>
      <c r="AF15">
        <f t="shared" si="0"/>
        <v>200</v>
      </c>
      <c r="AG15" s="2">
        <v>5009</v>
      </c>
      <c r="AH15" s="2">
        <v>44991</v>
      </c>
      <c r="AI15">
        <v>565191</v>
      </c>
      <c r="AJ15" t="s">
        <v>48</v>
      </c>
      <c r="AK15" t="s">
        <v>42</v>
      </c>
      <c r="AL15" t="s">
        <v>42</v>
      </c>
    </row>
    <row r="16" spans="1:38">
      <c r="A16" t="s">
        <v>109</v>
      </c>
      <c r="B16" t="s">
        <v>110</v>
      </c>
      <c r="C16" t="s">
        <v>111</v>
      </c>
      <c r="D16" t="s">
        <v>112</v>
      </c>
      <c r="E16">
        <v>38978</v>
      </c>
      <c r="F16" t="s">
        <v>36</v>
      </c>
      <c r="G16" t="s">
        <v>58</v>
      </c>
      <c r="H16" t="s">
        <v>113</v>
      </c>
      <c r="I16" s="1" t="s">
        <v>39</v>
      </c>
      <c r="J16" t="s">
        <v>40</v>
      </c>
      <c r="K16">
        <v>200019605913122</v>
      </c>
      <c r="L16" s="2">
        <v>90000</v>
      </c>
      <c r="M16">
        <v>0</v>
      </c>
      <c r="N16" s="2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 s="2">
        <v>9753.19</v>
      </c>
      <c r="W16" s="2">
        <v>2583</v>
      </c>
      <c r="X16" s="2">
        <v>2736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f t="shared" si="0"/>
        <v>0</v>
      </c>
      <c r="AG16" s="2">
        <v>15072.19</v>
      </c>
      <c r="AH16" s="2">
        <v>74927.81</v>
      </c>
      <c r="AI16">
        <v>565191</v>
      </c>
      <c r="AJ16" t="s">
        <v>41</v>
      </c>
      <c r="AK16" t="s">
        <v>114</v>
      </c>
      <c r="AL16" t="s">
        <v>42</v>
      </c>
    </row>
    <row r="17" spans="1:38">
      <c r="A17" t="s">
        <v>115</v>
      </c>
      <c r="B17" t="s">
        <v>116</v>
      </c>
      <c r="C17" t="s">
        <v>117</v>
      </c>
      <c r="D17" t="s">
        <v>118</v>
      </c>
      <c r="E17">
        <v>37731</v>
      </c>
      <c r="F17" t="s">
        <v>36</v>
      </c>
      <c r="G17" t="s">
        <v>58</v>
      </c>
      <c r="H17" t="s">
        <v>98</v>
      </c>
      <c r="I17" s="1" t="s">
        <v>39</v>
      </c>
      <c r="J17" t="s">
        <v>40</v>
      </c>
      <c r="K17">
        <v>200019604332145</v>
      </c>
      <c r="L17" s="2">
        <v>45000</v>
      </c>
      <c r="M17">
        <v>0</v>
      </c>
      <c r="N17" s="2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 s="2">
        <v>1148.33</v>
      </c>
      <c r="W17" s="2">
        <v>1291.5</v>
      </c>
      <c r="X17" s="2">
        <v>1368</v>
      </c>
      <c r="Y17">
        <v>0</v>
      </c>
      <c r="Z17">
        <v>0</v>
      </c>
      <c r="AA17" s="2">
        <v>13920.51</v>
      </c>
      <c r="AB17">
        <v>0</v>
      </c>
      <c r="AC17">
        <v>0</v>
      </c>
      <c r="AD17">
        <v>0</v>
      </c>
      <c r="AE17">
        <v>0</v>
      </c>
      <c r="AF17">
        <f t="shared" si="0"/>
        <v>0</v>
      </c>
      <c r="AG17" s="2">
        <v>17728.34</v>
      </c>
      <c r="AH17" s="2">
        <v>27271.66</v>
      </c>
      <c r="AI17">
        <v>565191</v>
      </c>
      <c r="AJ17" t="s">
        <v>48</v>
      </c>
      <c r="AK17" t="s">
        <v>42</v>
      </c>
      <c r="AL17" t="s">
        <v>42</v>
      </c>
    </row>
    <row r="18" spans="1:38">
      <c r="A18" t="s">
        <v>119</v>
      </c>
      <c r="B18" t="s">
        <v>120</v>
      </c>
      <c r="C18" t="s">
        <v>121</v>
      </c>
      <c r="D18" t="s">
        <v>122</v>
      </c>
      <c r="E18">
        <v>40090</v>
      </c>
      <c r="F18" t="s">
        <v>36</v>
      </c>
      <c r="G18" t="s">
        <v>58</v>
      </c>
      <c r="H18" t="s">
        <v>69</v>
      </c>
      <c r="I18" s="1" t="s">
        <v>39</v>
      </c>
      <c r="J18" t="s">
        <v>40</v>
      </c>
      <c r="K18">
        <v>200019604143850</v>
      </c>
      <c r="L18" s="2">
        <v>100000</v>
      </c>
      <c r="M18">
        <v>0</v>
      </c>
      <c r="N18" s="2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 s="2">
        <v>12105.44</v>
      </c>
      <c r="W18" s="2">
        <v>2870</v>
      </c>
      <c r="X18" s="2">
        <v>3040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f t="shared" si="0"/>
        <v>0</v>
      </c>
      <c r="AG18" s="2">
        <v>18015.439999999999</v>
      </c>
      <c r="AH18" s="2">
        <v>81984.56</v>
      </c>
      <c r="AI18">
        <v>565191</v>
      </c>
      <c r="AJ18" t="s">
        <v>41</v>
      </c>
      <c r="AK18" t="s">
        <v>42</v>
      </c>
      <c r="AL18" t="s">
        <v>42</v>
      </c>
    </row>
    <row r="19" spans="1:38">
      <c r="A19" t="s">
        <v>123</v>
      </c>
      <c r="B19" t="s">
        <v>124</v>
      </c>
      <c r="C19" t="s">
        <v>125</v>
      </c>
      <c r="D19" t="s">
        <v>126</v>
      </c>
      <c r="E19">
        <v>38674</v>
      </c>
      <c r="F19" t="s">
        <v>36</v>
      </c>
      <c r="G19" t="s">
        <v>58</v>
      </c>
      <c r="H19" t="s">
        <v>47</v>
      </c>
      <c r="I19" s="1" t="s">
        <v>39</v>
      </c>
      <c r="J19" t="s">
        <v>40</v>
      </c>
      <c r="K19" s="1">
        <v>200019605677885</v>
      </c>
      <c r="L19" s="2">
        <v>35000</v>
      </c>
      <c r="M19">
        <v>0</v>
      </c>
      <c r="N19" s="2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 s="2">
        <v>1004.5</v>
      </c>
      <c r="X19" s="2">
        <v>1064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f t="shared" si="0"/>
        <v>0</v>
      </c>
      <c r="AG19" s="2">
        <v>2068.5</v>
      </c>
      <c r="AH19" s="2">
        <v>32931.5</v>
      </c>
      <c r="AI19">
        <v>565191</v>
      </c>
      <c r="AJ19" t="s">
        <v>48</v>
      </c>
      <c r="AK19" t="s">
        <v>127</v>
      </c>
      <c r="AL19" t="s">
        <v>42</v>
      </c>
    </row>
    <row r="20" spans="1:38">
      <c r="A20" t="s">
        <v>128</v>
      </c>
      <c r="B20" t="s">
        <v>129</v>
      </c>
      <c r="C20" t="s">
        <v>130</v>
      </c>
      <c r="D20" t="s">
        <v>131</v>
      </c>
      <c r="E20">
        <v>37644</v>
      </c>
      <c r="F20" t="s">
        <v>36</v>
      </c>
      <c r="G20" t="s">
        <v>58</v>
      </c>
      <c r="H20" t="s">
        <v>132</v>
      </c>
      <c r="I20" s="1" t="s">
        <v>39</v>
      </c>
      <c r="J20" t="s">
        <v>40</v>
      </c>
      <c r="K20">
        <v>200019604094993</v>
      </c>
      <c r="L20" s="2">
        <v>100000</v>
      </c>
      <c r="M20">
        <v>0</v>
      </c>
      <c r="N20" s="2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 s="2">
        <v>12105.44</v>
      </c>
      <c r="W20" s="2">
        <v>2870</v>
      </c>
      <c r="X20" s="2">
        <v>3040</v>
      </c>
      <c r="Y20">
        <v>0</v>
      </c>
      <c r="Z20">
        <v>0</v>
      </c>
      <c r="AA20" s="2">
        <v>14018.36</v>
      </c>
      <c r="AB20">
        <v>0</v>
      </c>
      <c r="AC20">
        <v>0</v>
      </c>
      <c r="AD20">
        <v>0</v>
      </c>
      <c r="AE20">
        <v>0</v>
      </c>
      <c r="AF20">
        <f t="shared" si="0"/>
        <v>0</v>
      </c>
      <c r="AG20" s="2">
        <v>32033.8</v>
      </c>
      <c r="AH20" s="2">
        <v>67966.2</v>
      </c>
      <c r="AI20">
        <v>565191</v>
      </c>
      <c r="AJ20" t="s">
        <v>48</v>
      </c>
      <c r="AK20" t="s">
        <v>42</v>
      </c>
      <c r="AL20" t="s">
        <v>42</v>
      </c>
    </row>
    <row r="21" spans="1:38">
      <c r="A21" t="s">
        <v>133</v>
      </c>
      <c r="B21" t="s">
        <v>134</v>
      </c>
      <c r="C21" t="s">
        <v>135</v>
      </c>
      <c r="D21" t="s">
        <v>136</v>
      </c>
      <c r="E21">
        <v>37376</v>
      </c>
      <c r="F21" t="s">
        <v>36</v>
      </c>
      <c r="G21" t="s">
        <v>58</v>
      </c>
      <c r="H21" t="s">
        <v>137</v>
      </c>
      <c r="I21" s="1" t="s">
        <v>39</v>
      </c>
      <c r="J21" t="s">
        <v>40</v>
      </c>
      <c r="K21" s="1">
        <v>200019603585099</v>
      </c>
      <c r="L21" s="2">
        <v>40000</v>
      </c>
      <c r="M21">
        <v>0</v>
      </c>
      <c r="N21" s="2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442.65</v>
      </c>
      <c r="W21" s="2">
        <v>1148</v>
      </c>
      <c r="X21" s="2">
        <v>1216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f t="shared" si="0"/>
        <v>0</v>
      </c>
      <c r="AG21" s="2">
        <v>2806.65</v>
      </c>
      <c r="AH21" s="2">
        <v>37193.35</v>
      </c>
      <c r="AI21">
        <v>565191</v>
      </c>
      <c r="AJ21" t="s">
        <v>48</v>
      </c>
      <c r="AK21" t="s">
        <v>42</v>
      </c>
      <c r="AL21" t="s">
        <v>42</v>
      </c>
    </row>
    <row r="22" spans="1:38">
      <c r="A22" t="s">
        <v>138</v>
      </c>
      <c r="B22" t="s">
        <v>139</v>
      </c>
      <c r="C22" t="s">
        <v>140</v>
      </c>
      <c r="D22" t="s">
        <v>141</v>
      </c>
      <c r="E22">
        <v>39730</v>
      </c>
      <c r="F22" t="s">
        <v>36</v>
      </c>
      <c r="G22" t="s">
        <v>58</v>
      </c>
      <c r="H22" t="s">
        <v>69</v>
      </c>
      <c r="I22" s="1" t="s">
        <v>39</v>
      </c>
      <c r="J22" t="s">
        <v>40</v>
      </c>
      <c r="K22">
        <v>200019606796041</v>
      </c>
      <c r="L22" s="2">
        <v>75000</v>
      </c>
      <c r="M22">
        <v>0</v>
      </c>
      <c r="N22" s="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 s="2">
        <v>6309.35</v>
      </c>
      <c r="W22" s="2">
        <v>2152.5</v>
      </c>
      <c r="X22" s="2">
        <v>2280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f t="shared" si="0"/>
        <v>0</v>
      </c>
      <c r="AG22" s="2">
        <v>10741.85</v>
      </c>
      <c r="AH22" s="2">
        <v>64258.15</v>
      </c>
      <c r="AI22">
        <v>565191</v>
      </c>
      <c r="AJ22" t="s">
        <v>41</v>
      </c>
      <c r="AK22" t="s">
        <v>142</v>
      </c>
      <c r="AL22" t="s">
        <v>42</v>
      </c>
    </row>
    <row r="23" spans="1:38">
      <c r="A23" t="s">
        <v>143</v>
      </c>
      <c r="B23" t="s">
        <v>144</v>
      </c>
      <c r="C23" t="s">
        <v>145</v>
      </c>
      <c r="D23" t="s">
        <v>146</v>
      </c>
      <c r="E23">
        <v>37438</v>
      </c>
      <c r="F23" t="s">
        <v>36</v>
      </c>
      <c r="G23" t="s">
        <v>58</v>
      </c>
      <c r="H23" t="s">
        <v>69</v>
      </c>
      <c r="I23" s="1" t="s">
        <v>39</v>
      </c>
      <c r="J23" t="s">
        <v>40</v>
      </c>
      <c r="K23" s="1">
        <v>200019603706899</v>
      </c>
      <c r="L23" s="2">
        <v>90000</v>
      </c>
      <c r="M23">
        <v>0</v>
      </c>
      <c r="N23" s="2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 s="2">
        <v>9753.19</v>
      </c>
      <c r="W23" s="2">
        <v>2583</v>
      </c>
      <c r="X23" s="2">
        <v>2736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f t="shared" si="0"/>
        <v>0</v>
      </c>
      <c r="AG23" s="2">
        <v>15072.19</v>
      </c>
      <c r="AH23" s="2">
        <v>74927.81</v>
      </c>
      <c r="AI23">
        <v>565191</v>
      </c>
      <c r="AJ23" t="s">
        <v>41</v>
      </c>
      <c r="AK23" t="s">
        <v>42</v>
      </c>
      <c r="AL23" t="s">
        <v>42</v>
      </c>
    </row>
    <row r="24" spans="1:38">
      <c r="A24" t="s">
        <v>147</v>
      </c>
      <c r="B24" t="s">
        <v>148</v>
      </c>
      <c r="C24" t="s">
        <v>149</v>
      </c>
      <c r="D24" t="s">
        <v>150</v>
      </c>
      <c r="E24">
        <v>23549</v>
      </c>
      <c r="F24" t="s">
        <v>36</v>
      </c>
      <c r="G24" t="s">
        <v>58</v>
      </c>
      <c r="H24" t="s">
        <v>151</v>
      </c>
      <c r="I24" s="1" t="s">
        <v>39</v>
      </c>
      <c r="J24" t="s">
        <v>40</v>
      </c>
      <c r="K24">
        <v>200013200253776</v>
      </c>
      <c r="L24" s="2">
        <v>38000</v>
      </c>
      <c r="M24">
        <v>0</v>
      </c>
      <c r="N24" s="2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 s="2">
        <v>1090.5999999999999</v>
      </c>
      <c r="X24" s="2">
        <v>1155.2</v>
      </c>
      <c r="Y24" s="2">
        <v>3430.92</v>
      </c>
      <c r="Z24">
        <v>0</v>
      </c>
      <c r="AA24" s="2">
        <v>2000</v>
      </c>
      <c r="AB24">
        <v>0</v>
      </c>
      <c r="AC24">
        <v>0</v>
      </c>
      <c r="AD24">
        <v>0</v>
      </c>
      <c r="AE24">
        <v>0</v>
      </c>
      <c r="AF24">
        <f t="shared" si="0"/>
        <v>0</v>
      </c>
      <c r="AG24" s="2">
        <v>7676.72</v>
      </c>
      <c r="AH24" s="2">
        <v>30323.279999999999</v>
      </c>
      <c r="AI24">
        <v>565191</v>
      </c>
      <c r="AJ24" t="s">
        <v>41</v>
      </c>
      <c r="AK24" t="s">
        <v>42</v>
      </c>
      <c r="AL24" t="s">
        <v>42</v>
      </c>
    </row>
    <row r="25" spans="1:38">
      <c r="A25" t="s">
        <v>152</v>
      </c>
      <c r="B25" t="s">
        <v>153</v>
      </c>
      <c r="C25" t="s">
        <v>154</v>
      </c>
      <c r="D25" t="s">
        <v>155</v>
      </c>
      <c r="E25">
        <v>316</v>
      </c>
      <c r="F25" t="s">
        <v>36</v>
      </c>
      <c r="G25" t="s">
        <v>156</v>
      </c>
      <c r="H25" t="s">
        <v>47</v>
      </c>
      <c r="I25" s="1" t="s">
        <v>39</v>
      </c>
      <c r="J25" t="s">
        <v>40</v>
      </c>
      <c r="K25">
        <v>200013200258852</v>
      </c>
      <c r="L25" s="2">
        <v>35000</v>
      </c>
      <c r="M25">
        <v>0</v>
      </c>
      <c r="N25" s="2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 s="2">
        <v>1004.5</v>
      </c>
      <c r="X25" s="2">
        <v>1064</v>
      </c>
      <c r="Y25">
        <v>0</v>
      </c>
      <c r="Z25">
        <v>0</v>
      </c>
      <c r="AA25" s="2">
        <v>4384.75</v>
      </c>
      <c r="AB25">
        <v>100</v>
      </c>
      <c r="AC25">
        <v>0</v>
      </c>
      <c r="AD25">
        <v>0</v>
      </c>
      <c r="AE25">
        <v>0</v>
      </c>
      <c r="AF25">
        <f t="shared" si="0"/>
        <v>100</v>
      </c>
      <c r="AG25" s="2">
        <v>6553.25</v>
      </c>
      <c r="AH25" s="2">
        <v>28446.75</v>
      </c>
      <c r="AI25">
        <v>565191</v>
      </c>
      <c r="AJ25" t="s">
        <v>41</v>
      </c>
      <c r="AK25" t="s">
        <v>42</v>
      </c>
      <c r="AL25" t="s">
        <v>42</v>
      </c>
    </row>
    <row r="26" spans="1:38">
      <c r="A26" t="s">
        <v>157</v>
      </c>
      <c r="B26" t="s">
        <v>158</v>
      </c>
      <c r="C26" t="s">
        <v>159</v>
      </c>
      <c r="D26" t="s">
        <v>160</v>
      </c>
      <c r="E26">
        <v>30410</v>
      </c>
      <c r="F26" t="s">
        <v>36</v>
      </c>
      <c r="G26" t="s">
        <v>156</v>
      </c>
      <c r="H26" t="s">
        <v>161</v>
      </c>
      <c r="I26" s="1" t="s">
        <v>39</v>
      </c>
      <c r="J26" t="s">
        <v>40</v>
      </c>
      <c r="K26" s="1">
        <v>200013200467261</v>
      </c>
      <c r="L26" s="2">
        <v>60000</v>
      </c>
      <c r="M26">
        <v>0</v>
      </c>
      <c r="N26" s="2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 s="2">
        <v>3486.65</v>
      </c>
      <c r="W26" s="2">
        <v>1722</v>
      </c>
      <c r="X26" s="2">
        <v>1824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f t="shared" si="0"/>
        <v>0</v>
      </c>
      <c r="AG26" s="2">
        <v>7032.65</v>
      </c>
      <c r="AH26" s="2">
        <v>52967.35</v>
      </c>
      <c r="AI26">
        <v>565191</v>
      </c>
      <c r="AJ26" t="s">
        <v>48</v>
      </c>
      <c r="AK26" t="s">
        <v>42</v>
      </c>
      <c r="AL26" t="s">
        <v>42</v>
      </c>
    </row>
    <row r="27" spans="1:38">
      <c r="A27" t="s">
        <v>162</v>
      </c>
      <c r="B27" t="s">
        <v>163</v>
      </c>
      <c r="C27" t="s">
        <v>164</v>
      </c>
      <c r="D27" t="s">
        <v>165</v>
      </c>
      <c r="E27">
        <v>38170</v>
      </c>
      <c r="F27" t="s">
        <v>36</v>
      </c>
      <c r="G27" t="s">
        <v>156</v>
      </c>
      <c r="H27" t="s">
        <v>166</v>
      </c>
      <c r="I27" t="s">
        <v>39</v>
      </c>
      <c r="J27" t="s">
        <v>40</v>
      </c>
      <c r="K27" s="1">
        <v>200019604959613</v>
      </c>
      <c r="L27" s="2">
        <v>70000</v>
      </c>
      <c r="M27">
        <v>0</v>
      </c>
      <c r="N27" s="2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 s="2">
        <v>5368.45</v>
      </c>
      <c r="W27" s="2">
        <v>2009</v>
      </c>
      <c r="X27" s="2">
        <v>2128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f t="shared" si="0"/>
        <v>0</v>
      </c>
      <c r="AG27" s="2">
        <v>9505.4500000000007</v>
      </c>
      <c r="AH27" s="2">
        <v>60494.55</v>
      </c>
      <c r="AI27">
        <v>565191</v>
      </c>
      <c r="AJ27" t="s">
        <v>41</v>
      </c>
      <c r="AK27" t="s">
        <v>42</v>
      </c>
      <c r="AL27" t="s">
        <v>42</v>
      </c>
    </row>
    <row r="28" spans="1:38">
      <c r="A28" t="s">
        <v>167</v>
      </c>
      <c r="B28" t="s">
        <v>168</v>
      </c>
      <c r="C28" t="s">
        <v>169</v>
      </c>
      <c r="D28" t="s">
        <v>170</v>
      </c>
      <c r="E28">
        <v>37392</v>
      </c>
      <c r="F28" t="s">
        <v>36</v>
      </c>
      <c r="G28" t="s">
        <v>156</v>
      </c>
      <c r="H28" t="s">
        <v>171</v>
      </c>
      <c r="I28" s="1" t="s">
        <v>39</v>
      </c>
      <c r="J28" t="s">
        <v>40</v>
      </c>
      <c r="K28" s="1">
        <v>200019603602242</v>
      </c>
      <c r="L28" s="2">
        <v>60000</v>
      </c>
      <c r="M28">
        <v>0</v>
      </c>
      <c r="N28" s="2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 s="2">
        <v>3486.65</v>
      </c>
      <c r="W28" s="2">
        <v>1722</v>
      </c>
      <c r="X28" s="2">
        <v>1824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f t="shared" si="0"/>
        <v>0</v>
      </c>
      <c r="AG28" s="2">
        <v>7032.65</v>
      </c>
      <c r="AH28" s="2">
        <v>52967.35</v>
      </c>
      <c r="AI28">
        <v>565191</v>
      </c>
      <c r="AJ28" t="s">
        <v>48</v>
      </c>
      <c r="AK28" t="s">
        <v>42</v>
      </c>
      <c r="AL28" t="s">
        <v>42</v>
      </c>
    </row>
    <row r="29" spans="1:38">
      <c r="A29" t="s">
        <v>172</v>
      </c>
      <c r="B29" t="s">
        <v>173</v>
      </c>
      <c r="C29" t="s">
        <v>174</v>
      </c>
      <c r="D29" t="s">
        <v>175</v>
      </c>
      <c r="E29">
        <v>40003</v>
      </c>
      <c r="F29" t="s">
        <v>36</v>
      </c>
      <c r="G29" t="s">
        <v>156</v>
      </c>
      <c r="H29" t="s">
        <v>47</v>
      </c>
      <c r="I29" s="1" t="s">
        <v>39</v>
      </c>
      <c r="J29" t="s">
        <v>40</v>
      </c>
      <c r="K29" s="1">
        <v>200019607140868</v>
      </c>
      <c r="L29" s="2">
        <v>30000</v>
      </c>
      <c r="M29">
        <v>0</v>
      </c>
      <c r="N29" s="2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861</v>
      </c>
      <c r="X29">
        <v>912</v>
      </c>
      <c r="Y29">
        <v>0</v>
      </c>
      <c r="Z29">
        <v>0</v>
      </c>
      <c r="AA29" s="2">
        <v>8502.83</v>
      </c>
      <c r="AB29">
        <v>100</v>
      </c>
      <c r="AC29">
        <v>0</v>
      </c>
      <c r="AD29">
        <v>0</v>
      </c>
      <c r="AE29">
        <v>0</v>
      </c>
      <c r="AF29">
        <f t="shared" si="0"/>
        <v>100</v>
      </c>
      <c r="AG29" s="2">
        <v>10375.83</v>
      </c>
      <c r="AH29" s="2">
        <v>19624.169999999998</v>
      </c>
      <c r="AI29">
        <v>565191</v>
      </c>
      <c r="AJ29" t="s">
        <v>41</v>
      </c>
      <c r="AK29" t="s">
        <v>64</v>
      </c>
      <c r="AL29" t="s">
        <v>42</v>
      </c>
    </row>
    <row r="30" spans="1:38">
      <c r="A30" t="s">
        <v>176</v>
      </c>
      <c r="B30" t="s">
        <v>177</v>
      </c>
      <c r="C30" t="s">
        <v>178</v>
      </c>
      <c r="D30" t="s">
        <v>179</v>
      </c>
      <c r="E30">
        <v>14</v>
      </c>
      <c r="F30" t="s">
        <v>36</v>
      </c>
      <c r="G30" t="s">
        <v>156</v>
      </c>
      <c r="H30" t="s">
        <v>180</v>
      </c>
      <c r="I30" t="s">
        <v>39</v>
      </c>
      <c r="J30" t="s">
        <v>40</v>
      </c>
      <c r="K30" s="1">
        <v>200013200278557</v>
      </c>
      <c r="L30" s="2">
        <v>190000</v>
      </c>
      <c r="M30">
        <v>0</v>
      </c>
      <c r="N30" s="2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 s="2">
        <v>33275.69</v>
      </c>
      <c r="W30" s="2">
        <v>5453</v>
      </c>
      <c r="X30" s="2">
        <v>5776</v>
      </c>
      <c r="Y30">
        <v>0</v>
      </c>
      <c r="Z30">
        <v>0</v>
      </c>
      <c r="AA30" s="2">
        <v>4600</v>
      </c>
      <c r="AB30">
        <v>0</v>
      </c>
      <c r="AC30">
        <v>0</v>
      </c>
      <c r="AD30" s="2">
        <v>5638</v>
      </c>
      <c r="AE30">
        <v>0</v>
      </c>
      <c r="AF30">
        <f t="shared" si="0"/>
        <v>0</v>
      </c>
      <c r="AG30" s="2">
        <v>54742.69</v>
      </c>
      <c r="AH30" s="2">
        <v>135257.31</v>
      </c>
      <c r="AI30">
        <v>565191</v>
      </c>
      <c r="AJ30" t="s">
        <v>41</v>
      </c>
      <c r="AK30" t="s">
        <v>42</v>
      </c>
      <c r="AL30" t="s">
        <v>42</v>
      </c>
    </row>
    <row r="31" spans="1:38">
      <c r="A31" t="s">
        <v>181</v>
      </c>
      <c r="B31" t="s">
        <v>182</v>
      </c>
      <c r="C31" t="s">
        <v>183</v>
      </c>
      <c r="D31" t="s">
        <v>184</v>
      </c>
      <c r="E31">
        <v>23557</v>
      </c>
      <c r="F31" t="s">
        <v>36</v>
      </c>
      <c r="G31" t="s">
        <v>156</v>
      </c>
      <c r="H31" t="s">
        <v>171</v>
      </c>
      <c r="I31" s="1" t="s">
        <v>39</v>
      </c>
      <c r="J31" t="s">
        <v>40</v>
      </c>
      <c r="K31">
        <v>200013200253734</v>
      </c>
      <c r="L31" s="2">
        <v>60000</v>
      </c>
      <c r="M31">
        <v>0</v>
      </c>
      <c r="N31" s="2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 s="2">
        <v>3486.65</v>
      </c>
      <c r="W31" s="2">
        <v>1722</v>
      </c>
      <c r="X31" s="2">
        <v>1824</v>
      </c>
      <c r="Y31">
        <v>0</v>
      </c>
      <c r="Z31">
        <v>0</v>
      </c>
      <c r="AA31" s="2">
        <v>3000</v>
      </c>
      <c r="AB31">
        <v>0</v>
      </c>
      <c r="AC31">
        <v>0</v>
      </c>
      <c r="AD31">
        <v>0</v>
      </c>
      <c r="AE31">
        <v>0</v>
      </c>
      <c r="AF31">
        <f t="shared" si="0"/>
        <v>0</v>
      </c>
      <c r="AG31" s="2">
        <v>10032.65</v>
      </c>
      <c r="AH31" s="2">
        <v>49967.35</v>
      </c>
      <c r="AI31">
        <v>565191</v>
      </c>
      <c r="AJ31" t="s">
        <v>41</v>
      </c>
      <c r="AK31" t="s">
        <v>42</v>
      </c>
      <c r="AL31" t="s">
        <v>42</v>
      </c>
    </row>
    <row r="32" spans="1:38">
      <c r="A32" t="s">
        <v>185</v>
      </c>
      <c r="B32" t="s">
        <v>186</v>
      </c>
      <c r="C32" t="s">
        <v>187</v>
      </c>
      <c r="D32" t="s">
        <v>188</v>
      </c>
      <c r="E32">
        <v>37531</v>
      </c>
      <c r="F32" t="s">
        <v>36</v>
      </c>
      <c r="G32" t="s">
        <v>156</v>
      </c>
      <c r="H32" t="s">
        <v>189</v>
      </c>
      <c r="I32" s="1" t="s">
        <v>39</v>
      </c>
      <c r="J32" t="s">
        <v>40</v>
      </c>
      <c r="K32">
        <v>200019603919429</v>
      </c>
      <c r="L32" s="2">
        <v>90000</v>
      </c>
      <c r="M32">
        <v>0</v>
      </c>
      <c r="N32" s="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 s="2">
        <v>9324.32</v>
      </c>
      <c r="W32" s="2">
        <v>2583</v>
      </c>
      <c r="X32" s="2">
        <v>2736</v>
      </c>
      <c r="Y32" s="2">
        <v>1715.46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f t="shared" si="0"/>
        <v>0</v>
      </c>
      <c r="AG32" s="2">
        <v>16358.78</v>
      </c>
      <c r="AH32" s="2">
        <v>73641.22</v>
      </c>
      <c r="AI32">
        <v>565191</v>
      </c>
      <c r="AJ32" t="s">
        <v>41</v>
      </c>
      <c r="AK32" t="s">
        <v>42</v>
      </c>
      <c r="AL32" t="s">
        <v>42</v>
      </c>
    </row>
    <row r="33" spans="1:38">
      <c r="A33" t="s">
        <v>190</v>
      </c>
      <c r="B33" t="s">
        <v>191</v>
      </c>
      <c r="C33" t="s">
        <v>192</v>
      </c>
      <c r="D33" t="s">
        <v>193</v>
      </c>
      <c r="E33">
        <v>22529</v>
      </c>
      <c r="F33" t="s">
        <v>36</v>
      </c>
      <c r="G33" t="s">
        <v>156</v>
      </c>
      <c r="H33" t="s">
        <v>171</v>
      </c>
      <c r="I33" t="s">
        <v>39</v>
      </c>
      <c r="J33" t="s">
        <v>40</v>
      </c>
      <c r="K33" s="1">
        <v>200019603706892</v>
      </c>
      <c r="L33" s="2">
        <v>60000</v>
      </c>
      <c r="M33">
        <v>0</v>
      </c>
      <c r="N33" s="2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 s="2">
        <v>3486.65</v>
      </c>
      <c r="W33" s="2">
        <v>1722</v>
      </c>
      <c r="X33" s="2">
        <v>1824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f t="shared" si="0"/>
        <v>0</v>
      </c>
      <c r="AG33" s="2">
        <v>7032.65</v>
      </c>
      <c r="AH33" s="2">
        <v>52967.35</v>
      </c>
      <c r="AI33">
        <v>565191</v>
      </c>
      <c r="AJ33" t="s">
        <v>48</v>
      </c>
      <c r="AK33" t="s">
        <v>42</v>
      </c>
      <c r="AL33" t="s">
        <v>42</v>
      </c>
    </row>
    <row r="34" spans="1:38">
      <c r="A34" t="s">
        <v>194</v>
      </c>
      <c r="B34" t="s">
        <v>195</v>
      </c>
      <c r="C34" t="s">
        <v>196</v>
      </c>
      <c r="D34" t="s">
        <v>197</v>
      </c>
      <c r="E34">
        <v>37797</v>
      </c>
      <c r="F34" t="s">
        <v>36</v>
      </c>
      <c r="G34" t="s">
        <v>198</v>
      </c>
      <c r="H34" t="s">
        <v>199</v>
      </c>
      <c r="I34" t="s">
        <v>39</v>
      </c>
      <c r="J34" t="s">
        <v>40</v>
      </c>
      <c r="K34" s="1">
        <v>200019604431038</v>
      </c>
      <c r="L34" s="2">
        <v>90000</v>
      </c>
      <c r="M34">
        <v>0</v>
      </c>
      <c r="N34" s="2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 s="2">
        <v>9753.19</v>
      </c>
      <c r="W34" s="2">
        <v>2583</v>
      </c>
      <c r="X34" s="2">
        <v>2736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f t="shared" si="0"/>
        <v>0</v>
      </c>
      <c r="AG34" s="2">
        <v>15072.19</v>
      </c>
      <c r="AH34" s="2">
        <v>74927.81</v>
      </c>
      <c r="AI34">
        <v>565191</v>
      </c>
      <c r="AJ34" t="s">
        <v>41</v>
      </c>
      <c r="AK34" t="s">
        <v>42</v>
      </c>
      <c r="AL34" t="s">
        <v>42</v>
      </c>
    </row>
    <row r="35" spans="1:38">
      <c r="A35" t="s">
        <v>200</v>
      </c>
      <c r="B35" t="s">
        <v>201</v>
      </c>
      <c r="C35" t="s">
        <v>202</v>
      </c>
      <c r="D35" t="s">
        <v>203</v>
      </c>
      <c r="E35">
        <v>22818</v>
      </c>
      <c r="F35" t="s">
        <v>36</v>
      </c>
      <c r="G35" t="s">
        <v>198</v>
      </c>
      <c r="H35" t="s">
        <v>171</v>
      </c>
      <c r="I35" t="s">
        <v>39</v>
      </c>
      <c r="J35" t="s">
        <v>40</v>
      </c>
      <c r="K35" s="1">
        <v>200013200314233</v>
      </c>
      <c r="L35" s="2">
        <v>60000</v>
      </c>
      <c r="M35">
        <v>0</v>
      </c>
      <c r="N35" s="2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 s="2">
        <v>2800.47</v>
      </c>
      <c r="W35" s="2">
        <v>1722</v>
      </c>
      <c r="X35" s="2">
        <v>1824</v>
      </c>
      <c r="Y35" s="2">
        <v>3430.92</v>
      </c>
      <c r="Z35">
        <v>0</v>
      </c>
      <c r="AA35" s="2">
        <v>2000</v>
      </c>
      <c r="AB35">
        <v>0</v>
      </c>
      <c r="AC35">
        <v>0</v>
      </c>
      <c r="AD35">
        <v>0</v>
      </c>
      <c r="AE35">
        <v>0</v>
      </c>
      <c r="AF35">
        <f t="shared" si="0"/>
        <v>0</v>
      </c>
      <c r="AG35" s="2">
        <v>11777.39</v>
      </c>
      <c r="AH35" s="2">
        <v>48222.61</v>
      </c>
      <c r="AI35">
        <v>565191</v>
      </c>
      <c r="AJ35" t="s">
        <v>41</v>
      </c>
      <c r="AK35" t="s">
        <v>42</v>
      </c>
      <c r="AL35" t="s">
        <v>42</v>
      </c>
    </row>
    <row r="36" spans="1:38">
      <c r="A36" t="s">
        <v>204</v>
      </c>
      <c r="B36" t="s">
        <v>205</v>
      </c>
      <c r="C36" t="s">
        <v>206</v>
      </c>
      <c r="D36" t="s">
        <v>207</v>
      </c>
      <c r="E36">
        <v>608</v>
      </c>
      <c r="F36" t="s">
        <v>36</v>
      </c>
      <c r="G36" t="s">
        <v>208</v>
      </c>
      <c r="H36" t="s">
        <v>171</v>
      </c>
      <c r="I36" s="1" t="s">
        <v>39</v>
      </c>
      <c r="J36" t="s">
        <v>40</v>
      </c>
      <c r="K36" s="1">
        <v>200013200261603</v>
      </c>
      <c r="L36" s="2">
        <v>60000</v>
      </c>
      <c r="M36">
        <v>0</v>
      </c>
      <c r="N36" s="2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 s="2">
        <v>3486.65</v>
      </c>
      <c r="W36" s="2">
        <v>1722</v>
      </c>
      <c r="X36" s="2">
        <v>1824</v>
      </c>
      <c r="Y36">
        <v>0</v>
      </c>
      <c r="Z36" s="2">
        <v>1947.6</v>
      </c>
      <c r="AA36" s="2">
        <v>6586.25</v>
      </c>
      <c r="AB36">
        <v>0</v>
      </c>
      <c r="AC36">
        <v>0</v>
      </c>
      <c r="AD36">
        <v>0</v>
      </c>
      <c r="AE36">
        <v>0</v>
      </c>
      <c r="AF36">
        <f t="shared" si="0"/>
        <v>0</v>
      </c>
      <c r="AG36" s="2">
        <v>15566.5</v>
      </c>
      <c r="AH36" s="2">
        <v>44433.5</v>
      </c>
      <c r="AI36">
        <v>565191</v>
      </c>
      <c r="AJ36" t="s">
        <v>48</v>
      </c>
      <c r="AK36" t="s">
        <v>42</v>
      </c>
      <c r="AL36" t="s">
        <v>42</v>
      </c>
    </row>
    <row r="37" spans="1:38">
      <c r="A37" t="s">
        <v>209</v>
      </c>
      <c r="B37" t="s">
        <v>210</v>
      </c>
      <c r="C37" t="s">
        <v>211</v>
      </c>
      <c r="D37" t="s">
        <v>212</v>
      </c>
      <c r="E37">
        <v>268</v>
      </c>
      <c r="F37" t="s">
        <v>36</v>
      </c>
      <c r="G37" t="s">
        <v>208</v>
      </c>
      <c r="H37" t="s">
        <v>171</v>
      </c>
      <c r="I37" s="1" t="s">
        <v>39</v>
      </c>
      <c r="J37" t="s">
        <v>40</v>
      </c>
      <c r="K37">
        <v>200013200258739</v>
      </c>
      <c r="L37" s="2">
        <v>60000</v>
      </c>
      <c r="M37">
        <v>0</v>
      </c>
      <c r="N37" s="2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 s="2">
        <v>3486.65</v>
      </c>
      <c r="W37" s="2">
        <v>1722</v>
      </c>
      <c r="X37" s="2">
        <v>1824</v>
      </c>
      <c r="Y37">
        <v>0</v>
      </c>
      <c r="Z37" s="2">
        <v>1947.6</v>
      </c>
      <c r="AA37">
        <v>0</v>
      </c>
      <c r="AB37">
        <v>0</v>
      </c>
      <c r="AC37">
        <v>0</v>
      </c>
      <c r="AD37">
        <v>0</v>
      </c>
      <c r="AE37">
        <v>0</v>
      </c>
      <c r="AF37">
        <f t="shared" si="0"/>
        <v>0</v>
      </c>
      <c r="AG37" s="2">
        <v>8980.25</v>
      </c>
      <c r="AH37" s="2">
        <v>51019.75</v>
      </c>
      <c r="AI37">
        <v>565191</v>
      </c>
      <c r="AJ37" t="s">
        <v>48</v>
      </c>
      <c r="AK37" t="s">
        <v>42</v>
      </c>
      <c r="AL37" t="s">
        <v>42</v>
      </c>
    </row>
    <row r="38" spans="1:38">
      <c r="A38" t="s">
        <v>213</v>
      </c>
      <c r="B38" t="s">
        <v>214</v>
      </c>
      <c r="C38" t="s">
        <v>215</v>
      </c>
      <c r="D38" t="s">
        <v>216</v>
      </c>
      <c r="E38">
        <v>37353</v>
      </c>
      <c r="F38" t="s">
        <v>36</v>
      </c>
      <c r="G38" t="s">
        <v>217</v>
      </c>
      <c r="H38" t="s">
        <v>218</v>
      </c>
      <c r="I38" s="1" t="s">
        <v>39</v>
      </c>
      <c r="J38" t="s">
        <v>40</v>
      </c>
      <c r="K38">
        <v>200019603509847</v>
      </c>
      <c r="L38" s="2">
        <v>80000</v>
      </c>
      <c r="M38">
        <v>0</v>
      </c>
      <c r="N38" s="2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 s="2">
        <v>7400.94</v>
      </c>
      <c r="W38" s="2">
        <v>2296</v>
      </c>
      <c r="X38" s="2">
        <v>2432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f t="shared" si="0"/>
        <v>0</v>
      </c>
      <c r="AG38" s="2">
        <v>12128.94</v>
      </c>
      <c r="AH38" s="2">
        <v>67871.06</v>
      </c>
      <c r="AI38">
        <v>0</v>
      </c>
      <c r="AJ38" t="s">
        <v>48</v>
      </c>
      <c r="AK38" t="s">
        <v>42</v>
      </c>
      <c r="AL38" t="s">
        <v>42</v>
      </c>
    </row>
    <row r="39" spans="1:38">
      <c r="A39" t="s">
        <v>219</v>
      </c>
      <c r="B39" t="s">
        <v>220</v>
      </c>
      <c r="C39" t="s">
        <v>221</v>
      </c>
      <c r="D39" t="s">
        <v>222</v>
      </c>
      <c r="E39">
        <v>38088</v>
      </c>
      <c r="F39" t="s">
        <v>36</v>
      </c>
      <c r="G39" t="s">
        <v>217</v>
      </c>
      <c r="H39" t="s">
        <v>223</v>
      </c>
      <c r="I39" t="s">
        <v>39</v>
      </c>
      <c r="J39" t="s">
        <v>40</v>
      </c>
      <c r="K39" s="1">
        <v>200019604821571</v>
      </c>
      <c r="L39" s="2">
        <v>75000</v>
      </c>
      <c r="M39">
        <v>0</v>
      </c>
      <c r="N39" s="2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 s="2">
        <v>6309.35</v>
      </c>
      <c r="W39" s="2">
        <v>2152.5</v>
      </c>
      <c r="X39" s="2">
        <v>2280</v>
      </c>
      <c r="Y39">
        <v>0</v>
      </c>
      <c r="Z39" s="2">
        <v>1947.6</v>
      </c>
      <c r="AA39" s="2">
        <v>5000</v>
      </c>
      <c r="AB39">
        <v>0</v>
      </c>
      <c r="AC39">
        <v>0</v>
      </c>
      <c r="AD39">
        <v>0</v>
      </c>
      <c r="AE39">
        <v>0</v>
      </c>
      <c r="AF39">
        <f t="shared" si="0"/>
        <v>0</v>
      </c>
      <c r="AG39" s="2">
        <v>17689.45</v>
      </c>
      <c r="AH39" s="2">
        <v>57310.55</v>
      </c>
      <c r="AI39">
        <v>0</v>
      </c>
      <c r="AJ39" t="s">
        <v>41</v>
      </c>
      <c r="AK39" t="s">
        <v>42</v>
      </c>
      <c r="AL39" t="s">
        <v>42</v>
      </c>
    </row>
    <row r="40" spans="1:38">
      <c r="A40" t="s">
        <v>224</v>
      </c>
      <c r="B40" t="s">
        <v>225</v>
      </c>
      <c r="C40" t="s">
        <v>226</v>
      </c>
      <c r="D40" t="s">
        <v>227</v>
      </c>
      <c r="E40">
        <v>37649</v>
      </c>
      <c r="F40" t="s">
        <v>36</v>
      </c>
      <c r="G40" t="s">
        <v>217</v>
      </c>
      <c r="H40" t="s">
        <v>228</v>
      </c>
      <c r="I40" s="1" t="s">
        <v>39</v>
      </c>
      <c r="J40" t="s">
        <v>40</v>
      </c>
      <c r="K40" s="1">
        <v>200019604094990</v>
      </c>
      <c r="L40" s="2">
        <v>150000</v>
      </c>
      <c r="M40">
        <v>0</v>
      </c>
      <c r="N40" s="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 s="2">
        <v>23866.69</v>
      </c>
      <c r="W40" s="2">
        <v>4305</v>
      </c>
      <c r="X40" s="2">
        <v>4560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f t="shared" si="0"/>
        <v>0</v>
      </c>
      <c r="AG40" s="2">
        <v>32731.69</v>
      </c>
      <c r="AH40" s="2">
        <v>117268.31</v>
      </c>
      <c r="AI40">
        <v>0</v>
      </c>
      <c r="AJ40" t="s">
        <v>41</v>
      </c>
      <c r="AK40" t="s">
        <v>42</v>
      </c>
      <c r="AL40" t="s">
        <v>42</v>
      </c>
    </row>
    <row r="41" spans="1:38">
      <c r="A41" t="s">
        <v>229</v>
      </c>
      <c r="B41" t="s">
        <v>230</v>
      </c>
      <c r="C41" t="s">
        <v>231</v>
      </c>
      <c r="D41" t="s">
        <v>232</v>
      </c>
      <c r="E41">
        <v>37352</v>
      </c>
      <c r="F41" t="s">
        <v>36</v>
      </c>
      <c r="G41" t="s">
        <v>217</v>
      </c>
      <c r="H41" t="s">
        <v>233</v>
      </c>
      <c r="I41" s="1" t="s">
        <v>39</v>
      </c>
      <c r="J41" t="s">
        <v>40</v>
      </c>
      <c r="K41" s="1">
        <v>200019603509846</v>
      </c>
      <c r="L41" s="2">
        <v>60000</v>
      </c>
      <c r="M41">
        <v>0</v>
      </c>
      <c r="N41" s="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 s="2">
        <v>3486.65</v>
      </c>
      <c r="W41" s="2">
        <v>1722</v>
      </c>
      <c r="X41" s="2">
        <v>1824</v>
      </c>
      <c r="Y41">
        <v>0</v>
      </c>
      <c r="Z41">
        <v>0</v>
      </c>
      <c r="AA41" s="2">
        <v>8333.35</v>
      </c>
      <c r="AB41">
        <v>0</v>
      </c>
      <c r="AC41">
        <v>0</v>
      </c>
      <c r="AD41">
        <v>0</v>
      </c>
      <c r="AE41">
        <v>0</v>
      </c>
      <c r="AF41">
        <f t="shared" si="0"/>
        <v>0</v>
      </c>
      <c r="AG41" s="2">
        <v>15366</v>
      </c>
      <c r="AH41" s="2">
        <v>44634</v>
      </c>
      <c r="AI41">
        <v>0</v>
      </c>
      <c r="AJ41" t="s">
        <v>48</v>
      </c>
      <c r="AK41" t="s">
        <v>42</v>
      </c>
      <c r="AL41" t="s">
        <v>42</v>
      </c>
    </row>
    <row r="42" spans="1:38">
      <c r="A42" t="s">
        <v>234</v>
      </c>
      <c r="B42" t="s">
        <v>235</v>
      </c>
      <c r="C42" t="s">
        <v>236</v>
      </c>
      <c r="D42" t="s">
        <v>237</v>
      </c>
      <c r="E42">
        <v>23960</v>
      </c>
      <c r="F42" t="s">
        <v>36</v>
      </c>
      <c r="G42" t="s">
        <v>217</v>
      </c>
      <c r="H42" t="s">
        <v>238</v>
      </c>
      <c r="I42" t="s">
        <v>39</v>
      </c>
      <c r="J42" t="s">
        <v>40</v>
      </c>
      <c r="K42" s="1">
        <v>200013200328724</v>
      </c>
      <c r="L42" s="2">
        <v>25000</v>
      </c>
      <c r="M42">
        <v>0</v>
      </c>
      <c r="N42" s="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717.5</v>
      </c>
      <c r="X42">
        <v>760</v>
      </c>
      <c r="Y42" s="2">
        <v>1715.46</v>
      </c>
      <c r="Z42">
        <v>0</v>
      </c>
      <c r="AA42" s="2">
        <v>16265.56</v>
      </c>
      <c r="AB42">
        <v>0</v>
      </c>
      <c r="AC42">
        <v>0</v>
      </c>
      <c r="AD42">
        <v>0</v>
      </c>
      <c r="AE42">
        <v>0</v>
      </c>
      <c r="AF42">
        <f t="shared" si="0"/>
        <v>0</v>
      </c>
      <c r="AG42" s="2">
        <v>19458.52</v>
      </c>
      <c r="AH42" s="2">
        <v>5541.48</v>
      </c>
      <c r="AI42">
        <v>0</v>
      </c>
      <c r="AJ42" t="s">
        <v>41</v>
      </c>
      <c r="AK42" t="s">
        <v>42</v>
      </c>
      <c r="AL42" t="s">
        <v>42</v>
      </c>
    </row>
    <row r="43" spans="1:38">
      <c r="A43" t="s">
        <v>239</v>
      </c>
      <c r="B43" t="s">
        <v>240</v>
      </c>
      <c r="C43" t="s">
        <v>241</v>
      </c>
      <c r="D43" t="s">
        <v>242</v>
      </c>
      <c r="E43">
        <v>37441</v>
      </c>
      <c r="F43" t="s">
        <v>36</v>
      </c>
      <c r="G43" t="s">
        <v>217</v>
      </c>
      <c r="H43" t="s">
        <v>243</v>
      </c>
      <c r="I43" s="1" t="s">
        <v>39</v>
      </c>
      <c r="J43" t="s">
        <v>40</v>
      </c>
      <c r="K43" s="1">
        <v>200019603706881</v>
      </c>
      <c r="L43" s="2">
        <v>60000</v>
      </c>
      <c r="M43">
        <v>0</v>
      </c>
      <c r="N43" s="2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 s="2">
        <v>3143.56</v>
      </c>
      <c r="W43" s="2">
        <v>1722</v>
      </c>
      <c r="X43" s="2">
        <v>1824</v>
      </c>
      <c r="Y43" s="2">
        <v>1715.46</v>
      </c>
      <c r="Z43">
        <v>0</v>
      </c>
      <c r="AA43" s="2">
        <v>6439.46</v>
      </c>
      <c r="AB43">
        <v>0</v>
      </c>
      <c r="AC43">
        <v>0</v>
      </c>
      <c r="AD43">
        <v>0</v>
      </c>
      <c r="AE43">
        <v>0</v>
      </c>
      <c r="AF43">
        <f t="shared" si="0"/>
        <v>0</v>
      </c>
      <c r="AG43" s="2">
        <v>14844.48</v>
      </c>
      <c r="AH43" s="2">
        <v>45155.519999999997</v>
      </c>
      <c r="AI43">
        <v>0</v>
      </c>
      <c r="AJ43" t="s">
        <v>41</v>
      </c>
      <c r="AK43" t="s">
        <v>42</v>
      </c>
      <c r="AL43" t="s">
        <v>42</v>
      </c>
    </row>
    <row r="44" spans="1:38">
      <c r="A44" t="s">
        <v>244</v>
      </c>
      <c r="B44" t="s">
        <v>245</v>
      </c>
      <c r="C44" t="s">
        <v>246</v>
      </c>
      <c r="D44" t="s">
        <v>247</v>
      </c>
      <c r="E44">
        <v>37530</v>
      </c>
      <c r="F44" t="s">
        <v>36</v>
      </c>
      <c r="G44" t="s">
        <v>217</v>
      </c>
      <c r="H44" t="s">
        <v>248</v>
      </c>
      <c r="I44" s="1" t="s">
        <v>39</v>
      </c>
      <c r="J44" t="s">
        <v>40</v>
      </c>
      <c r="K44">
        <v>200019603919440</v>
      </c>
      <c r="L44" s="2">
        <v>50000</v>
      </c>
      <c r="M44">
        <v>0</v>
      </c>
      <c r="N44" s="2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 s="2">
        <v>1854</v>
      </c>
      <c r="W44" s="2">
        <v>1435</v>
      </c>
      <c r="X44" s="2">
        <v>1520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f t="shared" si="0"/>
        <v>0</v>
      </c>
      <c r="AG44" s="2">
        <v>4809</v>
      </c>
      <c r="AH44" s="2">
        <v>45191</v>
      </c>
      <c r="AI44">
        <v>0</v>
      </c>
      <c r="AJ44" t="s">
        <v>48</v>
      </c>
      <c r="AK44" t="s">
        <v>42</v>
      </c>
      <c r="AL44" t="s">
        <v>42</v>
      </c>
    </row>
    <row r="45" spans="1:38">
      <c r="A45" t="s">
        <v>249</v>
      </c>
      <c r="B45" t="s">
        <v>250</v>
      </c>
      <c r="C45" t="s">
        <v>251</v>
      </c>
      <c r="D45" t="s">
        <v>252</v>
      </c>
      <c r="E45">
        <v>40129</v>
      </c>
      <c r="F45" t="s">
        <v>36</v>
      </c>
      <c r="G45" t="s">
        <v>253</v>
      </c>
      <c r="H45" t="s">
        <v>254</v>
      </c>
      <c r="I45" s="1" t="s">
        <v>39</v>
      </c>
      <c r="J45" t="s">
        <v>40</v>
      </c>
      <c r="K45" s="1">
        <v>200019607390250</v>
      </c>
      <c r="L45" s="2">
        <v>35000</v>
      </c>
      <c r="M45">
        <v>0</v>
      </c>
      <c r="N45" s="2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 s="2">
        <v>1004.5</v>
      </c>
      <c r="X45" s="2">
        <v>1064</v>
      </c>
      <c r="Y45">
        <v>0</v>
      </c>
      <c r="Z45">
        <v>0</v>
      </c>
      <c r="AA45" s="2">
        <v>3000</v>
      </c>
      <c r="AB45">
        <v>0</v>
      </c>
      <c r="AC45">
        <v>0</v>
      </c>
      <c r="AD45">
        <v>0</v>
      </c>
      <c r="AE45">
        <v>0</v>
      </c>
      <c r="AF45">
        <f t="shared" si="0"/>
        <v>0</v>
      </c>
      <c r="AG45" s="2">
        <v>5068.5</v>
      </c>
      <c r="AH45" s="2">
        <v>29931.5</v>
      </c>
      <c r="AI45">
        <v>0</v>
      </c>
      <c r="AJ45" t="s">
        <v>48</v>
      </c>
      <c r="AK45" t="s">
        <v>255</v>
      </c>
      <c r="AL45" t="s">
        <v>42</v>
      </c>
    </row>
    <row r="46" spans="1:38">
      <c r="A46" t="s">
        <v>256</v>
      </c>
      <c r="B46" t="s">
        <v>257</v>
      </c>
      <c r="C46" t="s">
        <v>258</v>
      </c>
      <c r="D46" t="s">
        <v>259</v>
      </c>
      <c r="E46">
        <v>255</v>
      </c>
      <c r="F46" t="s">
        <v>36</v>
      </c>
      <c r="G46" t="s">
        <v>253</v>
      </c>
      <c r="H46" t="s">
        <v>47</v>
      </c>
      <c r="I46" s="1" t="s">
        <v>39</v>
      </c>
      <c r="J46" t="s">
        <v>40</v>
      </c>
      <c r="K46" s="1">
        <v>200013200258331</v>
      </c>
      <c r="L46" s="2">
        <v>30000</v>
      </c>
      <c r="M46">
        <v>0</v>
      </c>
      <c r="N46" s="2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861</v>
      </c>
      <c r="X46">
        <v>912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f t="shared" si="0"/>
        <v>0</v>
      </c>
      <c r="AG46" s="2">
        <v>1773</v>
      </c>
      <c r="AH46" s="2">
        <v>28227</v>
      </c>
      <c r="AI46">
        <v>0</v>
      </c>
      <c r="AJ46" t="s">
        <v>48</v>
      </c>
      <c r="AK46" t="s">
        <v>42</v>
      </c>
      <c r="AL46" t="s">
        <v>42</v>
      </c>
    </row>
    <row r="47" spans="1:38">
      <c r="A47" t="s">
        <v>260</v>
      </c>
      <c r="B47" t="s">
        <v>261</v>
      </c>
      <c r="C47" t="s">
        <v>262</v>
      </c>
      <c r="D47" t="s">
        <v>263</v>
      </c>
      <c r="E47">
        <v>37354</v>
      </c>
      <c r="F47" t="s">
        <v>36</v>
      </c>
      <c r="G47" t="s">
        <v>253</v>
      </c>
      <c r="H47" t="s">
        <v>137</v>
      </c>
      <c r="I47" s="1" t="s">
        <v>39</v>
      </c>
      <c r="J47" t="s">
        <v>40</v>
      </c>
      <c r="K47" s="1">
        <v>200019603509844</v>
      </c>
      <c r="L47" s="2">
        <v>40000</v>
      </c>
      <c r="M47">
        <v>0</v>
      </c>
      <c r="N47" s="2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442.65</v>
      </c>
      <c r="W47" s="2">
        <v>1148</v>
      </c>
      <c r="X47" s="2">
        <v>1216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f t="shared" si="0"/>
        <v>0</v>
      </c>
      <c r="AG47" s="2">
        <v>2806.65</v>
      </c>
      <c r="AH47" s="2">
        <v>37193.35</v>
      </c>
      <c r="AI47">
        <v>0</v>
      </c>
      <c r="AJ47" t="s">
        <v>41</v>
      </c>
      <c r="AK47" t="s">
        <v>42</v>
      </c>
      <c r="AL47" t="s">
        <v>42</v>
      </c>
    </row>
    <row r="48" spans="1:38">
      <c r="A48" t="s">
        <v>264</v>
      </c>
      <c r="B48" t="s">
        <v>265</v>
      </c>
      <c r="C48" t="s">
        <v>266</v>
      </c>
      <c r="D48" t="s">
        <v>267</v>
      </c>
      <c r="E48">
        <v>37366</v>
      </c>
      <c r="F48" t="s">
        <v>36</v>
      </c>
      <c r="G48" t="s">
        <v>253</v>
      </c>
      <c r="H48" t="s">
        <v>268</v>
      </c>
      <c r="I48" s="1" t="s">
        <v>39</v>
      </c>
      <c r="J48" t="s">
        <v>40</v>
      </c>
      <c r="K48">
        <v>200019603543760</v>
      </c>
      <c r="L48" s="2">
        <v>35000</v>
      </c>
      <c r="M48">
        <v>0</v>
      </c>
      <c r="N48" s="2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 s="2">
        <v>1004.5</v>
      </c>
      <c r="X48" s="2">
        <v>1064</v>
      </c>
      <c r="Y48">
        <v>0</v>
      </c>
      <c r="Z48">
        <v>0</v>
      </c>
      <c r="AA48" s="2">
        <v>15423.13</v>
      </c>
      <c r="AB48">
        <v>100</v>
      </c>
      <c r="AC48">
        <v>0</v>
      </c>
      <c r="AD48">
        <v>0</v>
      </c>
      <c r="AE48">
        <v>0</v>
      </c>
      <c r="AF48">
        <f t="shared" si="0"/>
        <v>100</v>
      </c>
      <c r="AG48" s="2">
        <v>17591.63</v>
      </c>
      <c r="AH48" s="2">
        <v>17408.37</v>
      </c>
      <c r="AI48">
        <v>0</v>
      </c>
      <c r="AJ48" t="s">
        <v>41</v>
      </c>
      <c r="AK48" t="s">
        <v>42</v>
      </c>
      <c r="AL48" t="s">
        <v>42</v>
      </c>
    </row>
    <row r="49" spans="1:38">
      <c r="A49" t="s">
        <v>269</v>
      </c>
      <c r="B49" t="s">
        <v>270</v>
      </c>
      <c r="C49" t="s">
        <v>271</v>
      </c>
      <c r="D49" t="s">
        <v>272</v>
      </c>
      <c r="E49">
        <v>40127</v>
      </c>
      <c r="F49" t="s">
        <v>36</v>
      </c>
      <c r="G49" t="s">
        <v>253</v>
      </c>
      <c r="H49" t="s">
        <v>254</v>
      </c>
      <c r="I49" t="s">
        <v>39</v>
      </c>
      <c r="J49" t="s">
        <v>40</v>
      </c>
      <c r="K49" s="1">
        <v>200019607390247</v>
      </c>
      <c r="L49" s="2">
        <v>35000</v>
      </c>
      <c r="M49">
        <v>0</v>
      </c>
      <c r="N49" s="2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 s="2">
        <v>1004.5</v>
      </c>
      <c r="X49" s="2">
        <v>1064</v>
      </c>
      <c r="Y49">
        <v>0</v>
      </c>
      <c r="Z49">
        <v>0</v>
      </c>
      <c r="AA49">
        <v>300</v>
      </c>
      <c r="AB49">
        <v>0</v>
      </c>
      <c r="AC49">
        <v>0</v>
      </c>
      <c r="AD49">
        <v>0</v>
      </c>
      <c r="AE49">
        <v>0</v>
      </c>
      <c r="AF49">
        <f t="shared" si="0"/>
        <v>0</v>
      </c>
      <c r="AG49" s="2">
        <v>2368.5</v>
      </c>
      <c r="AH49" s="2">
        <v>32631.5</v>
      </c>
      <c r="AI49">
        <v>0</v>
      </c>
      <c r="AJ49" t="s">
        <v>48</v>
      </c>
      <c r="AK49" t="s">
        <v>255</v>
      </c>
      <c r="AL49" t="s">
        <v>42</v>
      </c>
    </row>
    <row r="50" spans="1:38">
      <c r="A50" t="s">
        <v>273</v>
      </c>
      <c r="B50" t="s">
        <v>274</v>
      </c>
      <c r="C50" t="s">
        <v>275</v>
      </c>
      <c r="D50" t="s">
        <v>276</v>
      </c>
      <c r="E50">
        <v>24493</v>
      </c>
      <c r="F50" t="s">
        <v>36</v>
      </c>
      <c r="G50" t="s">
        <v>253</v>
      </c>
      <c r="H50" t="s">
        <v>137</v>
      </c>
      <c r="I50" s="1" t="s">
        <v>39</v>
      </c>
      <c r="J50" t="s">
        <v>40</v>
      </c>
      <c r="K50" s="1">
        <v>200013200342810</v>
      </c>
      <c r="L50" s="2">
        <v>45000</v>
      </c>
      <c r="M50">
        <v>0</v>
      </c>
      <c r="N50" s="2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 s="2">
        <v>1148.33</v>
      </c>
      <c r="W50" s="2">
        <v>1291.5</v>
      </c>
      <c r="X50" s="2">
        <v>1368</v>
      </c>
      <c r="Y50">
        <v>0</v>
      </c>
      <c r="Z50">
        <v>0</v>
      </c>
      <c r="AA50">
        <v>0</v>
      </c>
      <c r="AB50">
        <v>50</v>
      </c>
      <c r="AC50">
        <v>0</v>
      </c>
      <c r="AD50">
        <v>0</v>
      </c>
      <c r="AE50">
        <v>0</v>
      </c>
      <c r="AF50">
        <f t="shared" si="0"/>
        <v>50</v>
      </c>
      <c r="AG50" s="2">
        <v>3857.83</v>
      </c>
      <c r="AH50" s="2">
        <v>41142.17</v>
      </c>
      <c r="AI50">
        <v>0</v>
      </c>
      <c r="AJ50" t="s">
        <v>48</v>
      </c>
      <c r="AK50" t="s">
        <v>42</v>
      </c>
      <c r="AL50" t="s">
        <v>42</v>
      </c>
    </row>
    <row r="51" spans="1:38">
      <c r="A51" t="s">
        <v>277</v>
      </c>
      <c r="B51" t="s">
        <v>278</v>
      </c>
      <c r="C51" t="s">
        <v>279</v>
      </c>
      <c r="D51" t="s">
        <v>280</v>
      </c>
      <c r="E51">
        <v>40128</v>
      </c>
      <c r="F51" t="s">
        <v>36</v>
      </c>
      <c r="G51" t="s">
        <v>253</v>
      </c>
      <c r="H51" t="s">
        <v>254</v>
      </c>
      <c r="I51" s="1" t="s">
        <v>39</v>
      </c>
      <c r="J51" t="s">
        <v>40</v>
      </c>
      <c r="K51" s="1">
        <v>200019607390243</v>
      </c>
      <c r="L51" s="2">
        <v>35000</v>
      </c>
      <c r="M51">
        <v>0</v>
      </c>
      <c r="N51" s="2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 s="2">
        <v>1004.5</v>
      </c>
      <c r="X51" s="2">
        <v>1064</v>
      </c>
      <c r="Y51">
        <v>0</v>
      </c>
      <c r="Z51">
        <v>0</v>
      </c>
      <c r="AA51" s="2">
        <v>4680</v>
      </c>
      <c r="AB51">
        <v>0</v>
      </c>
      <c r="AC51">
        <v>0</v>
      </c>
      <c r="AD51">
        <v>0</v>
      </c>
      <c r="AE51">
        <v>0</v>
      </c>
      <c r="AF51">
        <f t="shared" si="0"/>
        <v>0</v>
      </c>
      <c r="AG51" s="2">
        <v>6748.5</v>
      </c>
      <c r="AH51" s="2">
        <v>28251.5</v>
      </c>
      <c r="AI51">
        <v>0</v>
      </c>
      <c r="AJ51" t="s">
        <v>48</v>
      </c>
      <c r="AK51" t="s">
        <v>255</v>
      </c>
      <c r="AL51" t="s">
        <v>42</v>
      </c>
    </row>
    <row r="52" spans="1:38">
      <c r="A52" t="s">
        <v>281</v>
      </c>
      <c r="B52" t="s">
        <v>282</v>
      </c>
      <c r="C52" t="s">
        <v>283</v>
      </c>
      <c r="D52" t="s">
        <v>284</v>
      </c>
      <c r="E52">
        <v>37560</v>
      </c>
      <c r="F52" t="s">
        <v>36</v>
      </c>
      <c r="G52" t="s">
        <v>253</v>
      </c>
      <c r="H52" t="s">
        <v>285</v>
      </c>
      <c r="I52" t="s">
        <v>39</v>
      </c>
      <c r="J52" t="s">
        <v>40</v>
      </c>
      <c r="K52" s="1">
        <v>200019604005336</v>
      </c>
      <c r="L52" s="2">
        <v>46000</v>
      </c>
      <c r="M52">
        <v>0</v>
      </c>
      <c r="N52" s="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 s="2">
        <v>1289.46</v>
      </c>
      <c r="W52" s="2">
        <v>1320.2</v>
      </c>
      <c r="X52" s="2">
        <v>1398.4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f t="shared" si="0"/>
        <v>0</v>
      </c>
      <c r="AG52" s="2">
        <v>4008.06</v>
      </c>
      <c r="AH52" s="2">
        <v>41991.94</v>
      </c>
      <c r="AI52">
        <v>0</v>
      </c>
      <c r="AJ52" t="s">
        <v>48</v>
      </c>
      <c r="AK52" t="s">
        <v>42</v>
      </c>
      <c r="AL52" t="s">
        <v>42</v>
      </c>
    </row>
    <row r="53" spans="1:38">
      <c r="A53" t="s">
        <v>286</v>
      </c>
      <c r="B53" t="s">
        <v>287</v>
      </c>
      <c r="C53" t="s">
        <v>288</v>
      </c>
      <c r="D53" t="s">
        <v>289</v>
      </c>
      <c r="E53">
        <v>38453</v>
      </c>
      <c r="F53" t="s">
        <v>36</v>
      </c>
      <c r="G53" t="s">
        <v>253</v>
      </c>
      <c r="H53" t="s">
        <v>254</v>
      </c>
      <c r="I53" s="1" t="s">
        <v>39</v>
      </c>
      <c r="J53" t="s">
        <v>40</v>
      </c>
      <c r="K53">
        <v>200019605266785</v>
      </c>
      <c r="L53" s="2">
        <v>27000</v>
      </c>
      <c r="M53">
        <v>0</v>
      </c>
      <c r="N53" s="2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774.9</v>
      </c>
      <c r="X53">
        <v>820.8</v>
      </c>
      <c r="Y53">
        <v>0</v>
      </c>
      <c r="Z53">
        <v>0</v>
      </c>
      <c r="AA53" s="2">
        <v>3902.83</v>
      </c>
      <c r="AB53">
        <v>0</v>
      </c>
      <c r="AC53">
        <v>0</v>
      </c>
      <c r="AD53">
        <v>0</v>
      </c>
      <c r="AE53">
        <v>0</v>
      </c>
      <c r="AF53">
        <f t="shared" si="0"/>
        <v>0</v>
      </c>
      <c r="AG53" s="2">
        <v>5498.53</v>
      </c>
      <c r="AH53" s="2">
        <v>21501.47</v>
      </c>
      <c r="AI53">
        <v>0</v>
      </c>
      <c r="AJ53" t="s">
        <v>48</v>
      </c>
      <c r="AK53" t="s">
        <v>290</v>
      </c>
      <c r="AL53" t="s">
        <v>42</v>
      </c>
    </row>
    <row r="54" spans="1:38">
      <c r="A54" t="s">
        <v>291</v>
      </c>
      <c r="B54" t="s">
        <v>292</v>
      </c>
      <c r="C54" t="s">
        <v>293</v>
      </c>
      <c r="D54" t="s">
        <v>294</v>
      </c>
      <c r="E54">
        <v>37378</v>
      </c>
      <c r="F54" t="s">
        <v>36</v>
      </c>
      <c r="G54" t="s">
        <v>253</v>
      </c>
      <c r="H54" t="s">
        <v>74</v>
      </c>
      <c r="I54" t="s">
        <v>39</v>
      </c>
      <c r="J54" t="s">
        <v>40</v>
      </c>
      <c r="K54" s="1">
        <v>200019603622455</v>
      </c>
      <c r="L54" s="2">
        <v>60000</v>
      </c>
      <c r="M54">
        <v>0</v>
      </c>
      <c r="N54" s="2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 s="2">
        <v>3486.65</v>
      </c>
      <c r="W54" s="2">
        <v>1722</v>
      </c>
      <c r="X54" s="2">
        <v>1824</v>
      </c>
      <c r="Y54">
        <v>0</v>
      </c>
      <c r="Z54">
        <v>0</v>
      </c>
      <c r="AA54">
        <v>0</v>
      </c>
      <c r="AB54">
        <v>100</v>
      </c>
      <c r="AC54">
        <v>0</v>
      </c>
      <c r="AD54">
        <v>0</v>
      </c>
      <c r="AE54">
        <v>0</v>
      </c>
      <c r="AF54">
        <f t="shared" si="0"/>
        <v>100</v>
      </c>
      <c r="AG54" s="2">
        <v>7132.65</v>
      </c>
      <c r="AH54" s="2">
        <v>52867.35</v>
      </c>
      <c r="AI54">
        <v>0</v>
      </c>
      <c r="AJ54" t="s">
        <v>48</v>
      </c>
      <c r="AK54" t="s">
        <v>42</v>
      </c>
      <c r="AL54" t="s">
        <v>42</v>
      </c>
    </row>
    <row r="55" spans="1:38">
      <c r="A55" t="s">
        <v>295</v>
      </c>
      <c r="B55" t="s">
        <v>296</v>
      </c>
      <c r="C55" t="s">
        <v>297</v>
      </c>
      <c r="D55" t="s">
        <v>298</v>
      </c>
      <c r="E55">
        <v>40139</v>
      </c>
      <c r="F55" t="s">
        <v>36</v>
      </c>
      <c r="G55" t="s">
        <v>253</v>
      </c>
      <c r="H55" t="s">
        <v>254</v>
      </c>
      <c r="I55" t="s">
        <v>39</v>
      </c>
      <c r="J55" t="s">
        <v>40</v>
      </c>
      <c r="K55" s="1">
        <v>200019607390245</v>
      </c>
      <c r="L55" s="2">
        <v>35000</v>
      </c>
      <c r="M55">
        <v>0</v>
      </c>
      <c r="N55" s="2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 s="2">
        <v>1004.5</v>
      </c>
      <c r="X55" s="2">
        <v>1064</v>
      </c>
      <c r="Y55">
        <v>0</v>
      </c>
      <c r="Z55">
        <v>0</v>
      </c>
      <c r="AA55" s="2">
        <v>7000</v>
      </c>
      <c r="AB55">
        <v>0</v>
      </c>
      <c r="AC55">
        <v>0</v>
      </c>
      <c r="AD55">
        <v>0</v>
      </c>
      <c r="AE55">
        <v>0</v>
      </c>
      <c r="AF55">
        <f t="shared" si="0"/>
        <v>0</v>
      </c>
      <c r="AG55" s="2">
        <v>9068.5</v>
      </c>
      <c r="AH55" s="2">
        <v>25931.5</v>
      </c>
      <c r="AI55">
        <v>0</v>
      </c>
      <c r="AJ55" t="s">
        <v>48</v>
      </c>
      <c r="AK55" t="s">
        <v>299</v>
      </c>
      <c r="AL55" t="s">
        <v>42</v>
      </c>
    </row>
    <row r="56" spans="1:38">
      <c r="A56" t="s">
        <v>300</v>
      </c>
      <c r="B56" t="s">
        <v>301</v>
      </c>
      <c r="C56" t="s">
        <v>302</v>
      </c>
      <c r="D56" t="s">
        <v>303</v>
      </c>
      <c r="E56">
        <v>33</v>
      </c>
      <c r="F56" t="s">
        <v>36</v>
      </c>
      <c r="G56" t="s">
        <v>253</v>
      </c>
      <c r="H56" t="s">
        <v>199</v>
      </c>
      <c r="I56" s="1" t="s">
        <v>39</v>
      </c>
      <c r="J56" t="s">
        <v>40</v>
      </c>
      <c r="K56" s="1">
        <v>200019603057733</v>
      </c>
      <c r="L56" s="2">
        <v>90000</v>
      </c>
      <c r="M56">
        <v>0</v>
      </c>
      <c r="N56" s="2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 s="2">
        <v>9753.19</v>
      </c>
      <c r="W56" s="2">
        <v>2583</v>
      </c>
      <c r="X56" s="2">
        <v>2736</v>
      </c>
      <c r="Y56">
        <v>0</v>
      </c>
      <c r="Z56">
        <v>0</v>
      </c>
      <c r="AA56" s="2">
        <v>4000</v>
      </c>
      <c r="AB56">
        <v>0</v>
      </c>
      <c r="AC56">
        <v>0</v>
      </c>
      <c r="AD56">
        <v>0</v>
      </c>
      <c r="AE56">
        <v>0</v>
      </c>
      <c r="AF56">
        <f t="shared" si="0"/>
        <v>0</v>
      </c>
      <c r="AG56" s="2">
        <v>19072.189999999999</v>
      </c>
      <c r="AH56" s="2">
        <v>70927.81</v>
      </c>
      <c r="AI56">
        <v>0</v>
      </c>
      <c r="AJ56" t="s">
        <v>48</v>
      </c>
      <c r="AK56" t="s">
        <v>42</v>
      </c>
      <c r="AL56" t="s">
        <v>42</v>
      </c>
    </row>
    <row r="57" spans="1:38">
      <c r="A57" t="s">
        <v>304</v>
      </c>
      <c r="B57" t="s">
        <v>305</v>
      </c>
      <c r="C57" t="s">
        <v>306</v>
      </c>
      <c r="D57" t="s">
        <v>307</v>
      </c>
      <c r="E57">
        <v>38678</v>
      </c>
      <c r="F57" t="s">
        <v>36</v>
      </c>
      <c r="G57" t="s">
        <v>253</v>
      </c>
      <c r="H57" t="s">
        <v>137</v>
      </c>
      <c r="I57" s="1" t="s">
        <v>39</v>
      </c>
      <c r="J57" t="s">
        <v>40</v>
      </c>
      <c r="K57" s="1">
        <v>200019605745833</v>
      </c>
      <c r="L57" s="2">
        <v>45000</v>
      </c>
      <c r="M57">
        <v>0</v>
      </c>
      <c r="N57" s="2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 s="2">
        <v>1148.33</v>
      </c>
      <c r="W57" s="2">
        <v>1291.5</v>
      </c>
      <c r="X57" s="2">
        <v>1368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f t="shared" si="0"/>
        <v>0</v>
      </c>
      <c r="AG57" s="2">
        <v>3807.83</v>
      </c>
      <c r="AH57" s="2">
        <v>41192.17</v>
      </c>
      <c r="AI57">
        <v>0</v>
      </c>
      <c r="AJ57" t="s">
        <v>48</v>
      </c>
      <c r="AK57" t="s">
        <v>308</v>
      </c>
      <c r="AL57" t="s">
        <v>42</v>
      </c>
    </row>
    <row r="58" spans="1:38">
      <c r="A58" t="s">
        <v>309</v>
      </c>
      <c r="B58" t="s">
        <v>310</v>
      </c>
      <c r="C58" t="s">
        <v>311</v>
      </c>
      <c r="D58" t="s">
        <v>312</v>
      </c>
      <c r="E58">
        <v>40154</v>
      </c>
      <c r="F58" t="s">
        <v>36</v>
      </c>
      <c r="G58" t="s">
        <v>253</v>
      </c>
      <c r="H58" t="s">
        <v>268</v>
      </c>
      <c r="I58" s="1" t="s">
        <v>39</v>
      </c>
      <c r="J58" t="s">
        <v>40</v>
      </c>
      <c r="K58" s="1">
        <v>200019607520988</v>
      </c>
      <c r="L58" s="2">
        <v>25000</v>
      </c>
      <c r="M58">
        <v>0</v>
      </c>
      <c r="N58" s="2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717.5</v>
      </c>
      <c r="X58">
        <v>760</v>
      </c>
      <c r="Y58">
        <v>0</v>
      </c>
      <c r="Z58">
        <v>0</v>
      </c>
      <c r="AA58" s="2">
        <v>1000</v>
      </c>
      <c r="AB58">
        <v>0</v>
      </c>
      <c r="AC58">
        <v>0</v>
      </c>
      <c r="AD58">
        <v>0</v>
      </c>
      <c r="AE58">
        <v>0</v>
      </c>
      <c r="AF58">
        <f t="shared" si="0"/>
        <v>0</v>
      </c>
      <c r="AG58" s="2">
        <v>2477.5</v>
      </c>
      <c r="AH58" s="2">
        <v>22522.5</v>
      </c>
      <c r="AI58">
        <v>0</v>
      </c>
      <c r="AJ58" t="s">
        <v>48</v>
      </c>
      <c r="AK58" t="s">
        <v>313</v>
      </c>
      <c r="AL58" t="s">
        <v>42</v>
      </c>
    </row>
    <row r="59" spans="1:38">
      <c r="A59" t="s">
        <v>314</v>
      </c>
      <c r="B59" t="s">
        <v>315</v>
      </c>
      <c r="C59" t="s">
        <v>316</v>
      </c>
      <c r="D59" t="s">
        <v>317</v>
      </c>
      <c r="E59">
        <v>40151</v>
      </c>
      <c r="F59" t="s">
        <v>36</v>
      </c>
      <c r="G59" t="s">
        <v>318</v>
      </c>
      <c r="H59" t="s">
        <v>238</v>
      </c>
      <c r="I59" t="s">
        <v>39</v>
      </c>
      <c r="J59" t="s">
        <v>40</v>
      </c>
      <c r="K59" s="1">
        <v>200019607520981</v>
      </c>
      <c r="L59" s="2">
        <v>26000</v>
      </c>
      <c r="M59">
        <v>0</v>
      </c>
      <c r="N59" s="2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746.2</v>
      </c>
      <c r="X59">
        <v>790.4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f t="shared" si="0"/>
        <v>0</v>
      </c>
      <c r="AG59" s="2">
        <v>1536.6</v>
      </c>
      <c r="AH59" s="2">
        <v>24463.4</v>
      </c>
      <c r="AI59">
        <v>565191</v>
      </c>
      <c r="AJ59" t="s">
        <v>41</v>
      </c>
      <c r="AK59" t="s">
        <v>319</v>
      </c>
      <c r="AL59" t="s">
        <v>42</v>
      </c>
    </row>
    <row r="60" spans="1:38">
      <c r="A60" t="s">
        <v>320</v>
      </c>
      <c r="B60" t="s">
        <v>321</v>
      </c>
      <c r="C60" t="s">
        <v>322</v>
      </c>
      <c r="D60" t="s">
        <v>323</v>
      </c>
      <c r="E60">
        <v>39866</v>
      </c>
      <c r="F60" t="s">
        <v>36</v>
      </c>
      <c r="G60" t="s">
        <v>318</v>
      </c>
      <c r="H60" t="s">
        <v>238</v>
      </c>
      <c r="I60" s="1" t="s">
        <v>39</v>
      </c>
      <c r="J60" t="s">
        <v>40</v>
      </c>
      <c r="K60" s="1">
        <v>200019606939414</v>
      </c>
      <c r="L60" s="2">
        <v>30000</v>
      </c>
      <c r="M60">
        <v>0</v>
      </c>
      <c r="N60" s="2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861</v>
      </c>
      <c r="X60">
        <v>912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f t="shared" si="0"/>
        <v>0</v>
      </c>
      <c r="AG60" s="2">
        <v>1773</v>
      </c>
      <c r="AH60" s="2">
        <v>28227</v>
      </c>
      <c r="AI60">
        <v>565191</v>
      </c>
      <c r="AJ60" t="s">
        <v>41</v>
      </c>
      <c r="AK60" t="s">
        <v>324</v>
      </c>
      <c r="AL60" t="s">
        <v>42</v>
      </c>
    </row>
    <row r="61" spans="1:38">
      <c r="A61" t="s">
        <v>325</v>
      </c>
      <c r="B61" t="s">
        <v>326</v>
      </c>
      <c r="C61" t="s">
        <v>327</v>
      </c>
      <c r="D61" t="s">
        <v>328</v>
      </c>
      <c r="E61">
        <v>37866</v>
      </c>
      <c r="F61" t="s">
        <v>36</v>
      </c>
      <c r="G61" t="s">
        <v>318</v>
      </c>
      <c r="H61" t="s">
        <v>243</v>
      </c>
      <c r="I61" s="1" t="s">
        <v>39</v>
      </c>
      <c r="J61" t="s">
        <v>40</v>
      </c>
      <c r="K61" s="1">
        <v>200019604546402</v>
      </c>
      <c r="L61" s="2">
        <v>60000</v>
      </c>
      <c r="M61">
        <v>0</v>
      </c>
      <c r="N61" s="2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 s="2">
        <v>3486.65</v>
      </c>
      <c r="W61" s="2">
        <v>1722</v>
      </c>
      <c r="X61" s="2">
        <v>1824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f t="shared" si="0"/>
        <v>0</v>
      </c>
      <c r="AG61" s="2">
        <v>7032.65</v>
      </c>
      <c r="AH61" s="2">
        <v>52967.35</v>
      </c>
      <c r="AI61">
        <v>565191</v>
      </c>
      <c r="AJ61" t="s">
        <v>41</v>
      </c>
      <c r="AK61" t="s">
        <v>42</v>
      </c>
      <c r="AL61" t="s">
        <v>42</v>
      </c>
    </row>
    <row r="62" spans="1:38">
      <c r="A62" t="s">
        <v>329</v>
      </c>
      <c r="B62" t="s">
        <v>330</v>
      </c>
      <c r="C62" t="s">
        <v>331</v>
      </c>
      <c r="D62" t="s">
        <v>332</v>
      </c>
      <c r="E62">
        <v>39963</v>
      </c>
      <c r="F62" t="s">
        <v>36</v>
      </c>
      <c r="G62" t="s">
        <v>318</v>
      </c>
      <c r="H62" t="s">
        <v>238</v>
      </c>
      <c r="I62" s="1" t="s">
        <v>39</v>
      </c>
      <c r="J62" t="s">
        <v>40</v>
      </c>
      <c r="K62" s="1">
        <v>200019607049361</v>
      </c>
      <c r="L62" s="2">
        <v>15000</v>
      </c>
      <c r="M62">
        <v>0</v>
      </c>
      <c r="N62" s="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430.5</v>
      </c>
      <c r="X62">
        <v>456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f t="shared" si="0"/>
        <v>0</v>
      </c>
      <c r="AG62">
        <v>886.5</v>
      </c>
      <c r="AH62" s="2">
        <v>14113.5</v>
      </c>
      <c r="AI62">
        <v>565191</v>
      </c>
      <c r="AJ62" t="s">
        <v>41</v>
      </c>
      <c r="AK62" t="s">
        <v>333</v>
      </c>
      <c r="AL62" t="s">
        <v>42</v>
      </c>
    </row>
    <row r="63" spans="1:38">
      <c r="A63" t="s">
        <v>334</v>
      </c>
      <c r="B63" t="s">
        <v>335</v>
      </c>
      <c r="C63" t="s">
        <v>336</v>
      </c>
      <c r="D63" t="s">
        <v>337</v>
      </c>
      <c r="E63">
        <v>37450</v>
      </c>
      <c r="F63" t="s">
        <v>36</v>
      </c>
      <c r="G63" t="s">
        <v>318</v>
      </c>
      <c r="H63" t="s">
        <v>338</v>
      </c>
      <c r="I63" s="1" t="s">
        <v>39</v>
      </c>
      <c r="J63" t="s">
        <v>40</v>
      </c>
      <c r="K63" s="1">
        <v>200019603706888</v>
      </c>
      <c r="L63" s="2">
        <v>80000</v>
      </c>
      <c r="M63">
        <v>0</v>
      </c>
      <c r="N63" s="2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 s="2">
        <v>6972.07</v>
      </c>
      <c r="W63" s="2">
        <v>2296</v>
      </c>
      <c r="X63" s="2">
        <v>2432</v>
      </c>
      <c r="Y63" s="2">
        <v>1715.46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f t="shared" si="0"/>
        <v>0</v>
      </c>
      <c r="AG63" s="2">
        <v>13415.53</v>
      </c>
      <c r="AH63" s="2">
        <v>66584.47</v>
      </c>
      <c r="AI63">
        <v>565191</v>
      </c>
      <c r="AJ63" t="s">
        <v>48</v>
      </c>
      <c r="AK63" t="s">
        <v>42</v>
      </c>
      <c r="AL63" t="s">
        <v>42</v>
      </c>
    </row>
    <row r="64" spans="1:38">
      <c r="A64" t="s">
        <v>339</v>
      </c>
      <c r="B64" t="s">
        <v>340</v>
      </c>
      <c r="C64" t="s">
        <v>341</v>
      </c>
      <c r="D64" t="s">
        <v>342</v>
      </c>
      <c r="E64">
        <v>39751</v>
      </c>
      <c r="F64" t="s">
        <v>36</v>
      </c>
      <c r="G64" t="s">
        <v>318</v>
      </c>
      <c r="H64" t="s">
        <v>343</v>
      </c>
      <c r="I64" s="1" t="s">
        <v>39</v>
      </c>
      <c r="J64" t="s">
        <v>40</v>
      </c>
      <c r="K64" s="1">
        <v>200019606939415</v>
      </c>
      <c r="L64" s="2">
        <v>35000</v>
      </c>
      <c r="M64">
        <v>0</v>
      </c>
      <c r="N64" s="2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 s="2">
        <v>1004.5</v>
      </c>
      <c r="X64" s="2">
        <v>1064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f t="shared" si="0"/>
        <v>0</v>
      </c>
      <c r="AG64" s="2">
        <v>2068.5</v>
      </c>
      <c r="AH64" s="2">
        <v>32931.5</v>
      </c>
      <c r="AI64">
        <v>565191</v>
      </c>
      <c r="AJ64" t="s">
        <v>41</v>
      </c>
      <c r="AK64" t="s">
        <v>324</v>
      </c>
      <c r="AL64" t="s">
        <v>42</v>
      </c>
    </row>
    <row r="65" spans="1:38">
      <c r="A65" t="s">
        <v>344</v>
      </c>
      <c r="B65" t="s">
        <v>345</v>
      </c>
      <c r="C65" t="s">
        <v>346</v>
      </c>
      <c r="D65" t="s">
        <v>347</v>
      </c>
      <c r="E65">
        <v>35615</v>
      </c>
      <c r="F65" t="s">
        <v>36</v>
      </c>
      <c r="G65" t="s">
        <v>348</v>
      </c>
      <c r="H65" t="s">
        <v>69</v>
      </c>
      <c r="I65" t="s">
        <v>39</v>
      </c>
      <c r="J65" t="s">
        <v>40</v>
      </c>
      <c r="K65" s="1">
        <v>200019603436232</v>
      </c>
      <c r="L65" s="2">
        <v>190000</v>
      </c>
      <c r="M65">
        <v>0</v>
      </c>
      <c r="N65" s="2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 s="2">
        <v>33275.69</v>
      </c>
      <c r="W65" s="2">
        <v>5453</v>
      </c>
      <c r="X65" s="2">
        <v>5776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f t="shared" si="0"/>
        <v>0</v>
      </c>
      <c r="AG65" s="2">
        <v>44504.69</v>
      </c>
      <c r="AH65" s="2">
        <v>145495.31</v>
      </c>
      <c r="AI65">
        <v>0</v>
      </c>
      <c r="AJ65" t="s">
        <v>48</v>
      </c>
      <c r="AK65" t="s">
        <v>42</v>
      </c>
      <c r="AL65" t="s">
        <v>42</v>
      </c>
    </row>
    <row r="66" spans="1:38">
      <c r="A66" t="s">
        <v>349</v>
      </c>
      <c r="B66" t="s">
        <v>350</v>
      </c>
      <c r="C66" t="s">
        <v>351</v>
      </c>
      <c r="D66" t="s">
        <v>352</v>
      </c>
      <c r="E66">
        <v>37819</v>
      </c>
      <c r="F66" t="s">
        <v>36</v>
      </c>
      <c r="G66" t="s">
        <v>348</v>
      </c>
      <c r="H66" t="s">
        <v>353</v>
      </c>
      <c r="I66" t="s">
        <v>39</v>
      </c>
      <c r="J66" t="s">
        <v>40</v>
      </c>
      <c r="K66">
        <v>200019604464094</v>
      </c>
      <c r="L66" s="2">
        <v>150000</v>
      </c>
      <c r="M66">
        <v>0</v>
      </c>
      <c r="N66" s="2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 s="2">
        <v>23866.69</v>
      </c>
      <c r="W66" s="2">
        <v>4305</v>
      </c>
      <c r="X66" s="2">
        <v>4560</v>
      </c>
      <c r="Y66">
        <v>0</v>
      </c>
      <c r="Z66">
        <v>0</v>
      </c>
      <c r="AA66" s="2">
        <v>4500</v>
      </c>
      <c r="AB66">
        <v>0</v>
      </c>
      <c r="AC66">
        <v>0</v>
      </c>
      <c r="AD66">
        <v>0</v>
      </c>
      <c r="AE66">
        <v>0</v>
      </c>
      <c r="AF66">
        <f t="shared" si="0"/>
        <v>0</v>
      </c>
      <c r="AG66" s="2">
        <v>37231.69</v>
      </c>
      <c r="AH66" s="2">
        <v>112768.31</v>
      </c>
      <c r="AI66">
        <v>0</v>
      </c>
      <c r="AJ66" t="s">
        <v>41</v>
      </c>
      <c r="AK66" t="s">
        <v>42</v>
      </c>
      <c r="AL66" t="s">
        <v>42</v>
      </c>
    </row>
    <row r="67" spans="1:38">
      <c r="A67" t="s">
        <v>354</v>
      </c>
      <c r="B67" t="s">
        <v>355</v>
      </c>
      <c r="C67" t="s">
        <v>356</v>
      </c>
      <c r="D67" t="s">
        <v>357</v>
      </c>
      <c r="E67">
        <v>8228</v>
      </c>
      <c r="F67" t="s">
        <v>36</v>
      </c>
      <c r="G67" t="s">
        <v>358</v>
      </c>
      <c r="H67" t="s">
        <v>47</v>
      </c>
      <c r="I67" s="1" t="s">
        <v>39</v>
      </c>
      <c r="J67" t="s">
        <v>40</v>
      </c>
      <c r="K67">
        <v>200013200257808</v>
      </c>
      <c r="L67" s="2">
        <v>33000</v>
      </c>
      <c r="M67">
        <v>0</v>
      </c>
      <c r="N67" s="2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947.1</v>
      </c>
      <c r="X67" s="2">
        <v>1003.2</v>
      </c>
      <c r="Y67">
        <v>0</v>
      </c>
      <c r="Z67">
        <v>0</v>
      </c>
      <c r="AA67" s="2">
        <v>1416.49</v>
      </c>
      <c r="AB67">
        <v>0</v>
      </c>
      <c r="AC67">
        <v>0</v>
      </c>
      <c r="AD67">
        <v>0</v>
      </c>
      <c r="AE67">
        <v>0</v>
      </c>
      <c r="AF67">
        <f t="shared" ref="AF67:AF130" si="1">AB67+AE67</f>
        <v>0</v>
      </c>
      <c r="AG67" s="2">
        <v>3366.79</v>
      </c>
      <c r="AH67" s="2">
        <v>29633.21</v>
      </c>
      <c r="AI67">
        <v>0</v>
      </c>
      <c r="AJ67" t="s">
        <v>48</v>
      </c>
      <c r="AK67" t="s">
        <v>42</v>
      </c>
      <c r="AL67" t="s">
        <v>42</v>
      </c>
    </row>
    <row r="68" spans="1:38">
      <c r="A68" t="s">
        <v>359</v>
      </c>
      <c r="B68" t="s">
        <v>360</v>
      </c>
      <c r="C68" t="s">
        <v>361</v>
      </c>
      <c r="D68" t="s">
        <v>362</v>
      </c>
      <c r="E68">
        <v>37693</v>
      </c>
      <c r="F68" t="s">
        <v>36</v>
      </c>
      <c r="G68" t="s">
        <v>358</v>
      </c>
      <c r="H68" t="s">
        <v>363</v>
      </c>
      <c r="I68" s="1" t="s">
        <v>39</v>
      </c>
      <c r="J68" t="s">
        <v>40</v>
      </c>
      <c r="K68">
        <v>200019604271023</v>
      </c>
      <c r="L68" s="2">
        <v>90000</v>
      </c>
      <c r="M68">
        <v>0</v>
      </c>
      <c r="N68" s="2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 s="2">
        <v>9753.19</v>
      </c>
      <c r="W68" s="2">
        <v>2583</v>
      </c>
      <c r="X68" s="2">
        <v>2736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f t="shared" si="1"/>
        <v>0</v>
      </c>
      <c r="AG68" s="2">
        <v>15072.19</v>
      </c>
      <c r="AH68" s="2">
        <v>74927.81</v>
      </c>
      <c r="AI68">
        <v>0</v>
      </c>
      <c r="AJ68" t="s">
        <v>48</v>
      </c>
      <c r="AK68" t="s">
        <v>42</v>
      </c>
      <c r="AL68" t="s">
        <v>42</v>
      </c>
    </row>
    <row r="69" spans="1:38">
      <c r="A69" t="s">
        <v>364</v>
      </c>
      <c r="B69" t="s">
        <v>365</v>
      </c>
      <c r="C69" t="s">
        <v>366</v>
      </c>
      <c r="D69" t="s">
        <v>367</v>
      </c>
      <c r="E69">
        <v>37395</v>
      </c>
      <c r="F69" t="s">
        <v>36</v>
      </c>
      <c r="G69" t="s">
        <v>358</v>
      </c>
      <c r="H69" t="s">
        <v>368</v>
      </c>
      <c r="I69" s="1" t="s">
        <v>39</v>
      </c>
      <c r="J69" t="s">
        <v>40</v>
      </c>
      <c r="K69" s="1">
        <v>200019603706902</v>
      </c>
      <c r="L69" s="2">
        <v>46000</v>
      </c>
      <c r="M69">
        <v>0</v>
      </c>
      <c r="N69" s="2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 s="2">
        <v>1289.46</v>
      </c>
      <c r="W69" s="2">
        <v>1320.2</v>
      </c>
      <c r="X69" s="2">
        <v>1398.4</v>
      </c>
      <c r="Y69">
        <v>0</v>
      </c>
      <c r="Z69" s="2">
        <v>1349.63</v>
      </c>
      <c r="AA69">
        <v>0</v>
      </c>
      <c r="AB69">
        <v>100</v>
      </c>
      <c r="AC69">
        <v>0</v>
      </c>
      <c r="AD69">
        <v>0</v>
      </c>
      <c r="AE69">
        <v>0</v>
      </c>
      <c r="AF69">
        <f t="shared" si="1"/>
        <v>100</v>
      </c>
      <c r="AG69" s="2">
        <v>5457.69</v>
      </c>
      <c r="AH69" s="2">
        <v>40542.31</v>
      </c>
      <c r="AI69">
        <v>0</v>
      </c>
      <c r="AJ69" t="s">
        <v>48</v>
      </c>
      <c r="AK69" t="s">
        <v>42</v>
      </c>
      <c r="AL69" t="s">
        <v>42</v>
      </c>
    </row>
    <row r="70" spans="1:38">
      <c r="A70" t="s">
        <v>369</v>
      </c>
      <c r="B70" t="s">
        <v>370</v>
      </c>
      <c r="C70" t="s">
        <v>371</v>
      </c>
      <c r="D70" t="s">
        <v>372</v>
      </c>
      <c r="E70">
        <v>37529</v>
      </c>
      <c r="F70" t="s">
        <v>36</v>
      </c>
      <c r="G70" t="s">
        <v>358</v>
      </c>
      <c r="H70" t="s">
        <v>373</v>
      </c>
      <c r="I70" s="1" t="s">
        <v>39</v>
      </c>
      <c r="J70" t="s">
        <v>40</v>
      </c>
      <c r="K70" s="1">
        <v>200019603919423</v>
      </c>
      <c r="L70" s="2">
        <v>29000</v>
      </c>
      <c r="M70">
        <v>0</v>
      </c>
      <c r="N70" s="2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832.3</v>
      </c>
      <c r="X70">
        <v>881.6</v>
      </c>
      <c r="Y70">
        <v>0</v>
      </c>
      <c r="Z70" s="2">
        <v>1496.06</v>
      </c>
      <c r="AA70" s="2">
        <v>5500.65</v>
      </c>
      <c r="AB70">
        <v>50</v>
      </c>
      <c r="AC70">
        <v>0</v>
      </c>
      <c r="AD70">
        <v>0</v>
      </c>
      <c r="AE70">
        <v>0</v>
      </c>
      <c r="AF70">
        <f t="shared" si="1"/>
        <v>50</v>
      </c>
      <c r="AG70" s="2">
        <v>8760.61</v>
      </c>
      <c r="AH70" s="2">
        <v>20239.39</v>
      </c>
      <c r="AI70">
        <v>0</v>
      </c>
      <c r="AJ70" t="s">
        <v>48</v>
      </c>
      <c r="AK70" t="s">
        <v>42</v>
      </c>
      <c r="AL70" t="s">
        <v>42</v>
      </c>
    </row>
    <row r="71" spans="1:38">
      <c r="A71" t="s">
        <v>374</v>
      </c>
      <c r="B71" t="s">
        <v>375</v>
      </c>
      <c r="C71" t="s">
        <v>376</v>
      </c>
      <c r="D71" t="s">
        <v>377</v>
      </c>
      <c r="E71">
        <v>37473</v>
      </c>
      <c r="F71" t="s">
        <v>36</v>
      </c>
      <c r="G71" t="s">
        <v>358</v>
      </c>
      <c r="H71" t="s">
        <v>368</v>
      </c>
      <c r="I71" s="1" t="s">
        <v>39</v>
      </c>
      <c r="J71" t="s">
        <v>40</v>
      </c>
      <c r="K71" s="1">
        <v>200019603875421</v>
      </c>
      <c r="L71" s="2">
        <v>46000</v>
      </c>
      <c r="M71">
        <v>0</v>
      </c>
      <c r="N71" s="2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 s="2">
        <v>1289.46</v>
      </c>
      <c r="W71" s="2">
        <v>1320.2</v>
      </c>
      <c r="X71" s="2">
        <v>1398.4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f t="shared" si="1"/>
        <v>0</v>
      </c>
      <c r="AG71" s="2">
        <v>4008.06</v>
      </c>
      <c r="AH71" s="2">
        <v>41991.94</v>
      </c>
      <c r="AI71">
        <v>0</v>
      </c>
      <c r="AJ71" t="s">
        <v>48</v>
      </c>
      <c r="AK71" t="s">
        <v>42</v>
      </c>
      <c r="AL71" t="s">
        <v>42</v>
      </c>
    </row>
    <row r="72" spans="1:38">
      <c r="A72" t="s">
        <v>378</v>
      </c>
      <c r="B72" t="s">
        <v>379</v>
      </c>
      <c r="C72" t="s">
        <v>380</v>
      </c>
      <c r="D72" t="s">
        <v>381</v>
      </c>
      <c r="E72">
        <v>38438</v>
      </c>
      <c r="F72" t="s">
        <v>36</v>
      </c>
      <c r="G72" t="s">
        <v>358</v>
      </c>
      <c r="H72" t="s">
        <v>363</v>
      </c>
      <c r="I72" s="1" t="s">
        <v>39</v>
      </c>
      <c r="J72" t="s">
        <v>40</v>
      </c>
      <c r="K72">
        <v>200019605266783</v>
      </c>
      <c r="L72" s="2">
        <v>100000</v>
      </c>
      <c r="M72">
        <v>0</v>
      </c>
      <c r="N72" s="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 s="2">
        <v>12105.44</v>
      </c>
      <c r="W72" s="2">
        <v>2870</v>
      </c>
      <c r="X72" s="2">
        <v>3040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f t="shared" si="1"/>
        <v>0</v>
      </c>
      <c r="AG72" s="2">
        <v>18015.439999999999</v>
      </c>
      <c r="AH72" s="2">
        <v>81984.56</v>
      </c>
      <c r="AI72">
        <v>0</v>
      </c>
      <c r="AJ72" t="s">
        <v>48</v>
      </c>
      <c r="AK72" t="s">
        <v>290</v>
      </c>
      <c r="AL72" t="s">
        <v>42</v>
      </c>
    </row>
    <row r="73" spans="1:38">
      <c r="A73" t="s">
        <v>382</v>
      </c>
      <c r="B73" t="s">
        <v>383</v>
      </c>
      <c r="C73" t="s">
        <v>384</v>
      </c>
      <c r="D73" t="s">
        <v>385</v>
      </c>
      <c r="E73">
        <v>37330</v>
      </c>
      <c r="F73" t="s">
        <v>36</v>
      </c>
      <c r="G73" t="s">
        <v>358</v>
      </c>
      <c r="H73" t="s">
        <v>353</v>
      </c>
      <c r="I73" t="s">
        <v>39</v>
      </c>
      <c r="J73" t="s">
        <v>40</v>
      </c>
      <c r="K73">
        <v>200019603475889</v>
      </c>
      <c r="L73" s="2">
        <v>150000</v>
      </c>
      <c r="M73">
        <v>0</v>
      </c>
      <c r="N73" s="2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 s="2">
        <v>4305</v>
      </c>
      <c r="X73" s="2">
        <v>4560</v>
      </c>
      <c r="Y73">
        <v>0</v>
      </c>
      <c r="Z73">
        <v>0</v>
      </c>
      <c r="AA73" s="2">
        <v>35387.35</v>
      </c>
      <c r="AB73">
        <v>100</v>
      </c>
      <c r="AC73">
        <v>0</v>
      </c>
      <c r="AD73">
        <v>0</v>
      </c>
      <c r="AE73">
        <v>0</v>
      </c>
      <c r="AF73">
        <f t="shared" si="1"/>
        <v>100</v>
      </c>
      <c r="AG73" s="2">
        <v>44352.35</v>
      </c>
      <c r="AH73" s="2">
        <v>105647.65</v>
      </c>
      <c r="AI73">
        <v>0</v>
      </c>
      <c r="AJ73" t="s">
        <v>48</v>
      </c>
      <c r="AK73" t="s">
        <v>42</v>
      </c>
      <c r="AL73" t="s">
        <v>42</v>
      </c>
    </row>
    <row r="74" spans="1:38">
      <c r="A74" t="s">
        <v>386</v>
      </c>
      <c r="B74" t="s">
        <v>387</v>
      </c>
      <c r="C74" t="s">
        <v>388</v>
      </c>
      <c r="D74" t="s">
        <v>389</v>
      </c>
      <c r="E74">
        <v>37359</v>
      </c>
      <c r="F74" t="s">
        <v>36</v>
      </c>
      <c r="G74" t="s">
        <v>390</v>
      </c>
      <c r="H74" t="s">
        <v>199</v>
      </c>
      <c r="I74" s="1" t="s">
        <v>39</v>
      </c>
      <c r="J74" t="s">
        <v>40</v>
      </c>
      <c r="K74" s="1">
        <v>200019603534447</v>
      </c>
      <c r="L74" s="2">
        <v>100000</v>
      </c>
      <c r="M74">
        <v>0</v>
      </c>
      <c r="N74" s="2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 s="2">
        <v>12105.44</v>
      </c>
      <c r="W74" s="2">
        <v>2870</v>
      </c>
      <c r="X74" s="2">
        <v>3040</v>
      </c>
      <c r="Y74">
        <v>0</v>
      </c>
      <c r="Z74">
        <v>0</v>
      </c>
      <c r="AA74">
        <v>500</v>
      </c>
      <c r="AB74">
        <v>50</v>
      </c>
      <c r="AC74">
        <v>0</v>
      </c>
      <c r="AD74">
        <v>0</v>
      </c>
      <c r="AE74">
        <v>0</v>
      </c>
      <c r="AF74">
        <f t="shared" si="1"/>
        <v>50</v>
      </c>
      <c r="AG74" s="2">
        <v>18565.439999999999</v>
      </c>
      <c r="AH74" s="2">
        <v>81434.559999999998</v>
      </c>
      <c r="AI74">
        <v>0</v>
      </c>
      <c r="AJ74" t="s">
        <v>48</v>
      </c>
      <c r="AK74" t="s">
        <v>42</v>
      </c>
      <c r="AL74" t="s">
        <v>42</v>
      </c>
    </row>
    <row r="75" spans="1:38">
      <c r="A75" t="s">
        <v>391</v>
      </c>
      <c r="B75" t="s">
        <v>392</v>
      </c>
      <c r="C75" t="s">
        <v>393</v>
      </c>
      <c r="D75" t="s">
        <v>394</v>
      </c>
      <c r="E75">
        <v>37573</v>
      </c>
      <c r="F75" t="s">
        <v>36</v>
      </c>
      <c r="G75" t="s">
        <v>390</v>
      </c>
      <c r="H75" t="s">
        <v>395</v>
      </c>
      <c r="I75" s="1" t="s">
        <v>39</v>
      </c>
      <c r="J75" t="s">
        <v>40</v>
      </c>
      <c r="K75" s="1">
        <v>200019604005351</v>
      </c>
      <c r="L75" s="2">
        <v>46000</v>
      </c>
      <c r="M75">
        <v>0</v>
      </c>
      <c r="N75" s="2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 s="2">
        <v>1289.46</v>
      </c>
      <c r="W75" s="2">
        <v>1320.2</v>
      </c>
      <c r="X75" s="2">
        <v>1398.4</v>
      </c>
      <c r="Y75">
        <v>0</v>
      </c>
      <c r="Z75">
        <v>0</v>
      </c>
      <c r="AA75">
        <v>0</v>
      </c>
      <c r="AB75">
        <v>50</v>
      </c>
      <c r="AC75">
        <v>0</v>
      </c>
      <c r="AD75">
        <v>0</v>
      </c>
      <c r="AE75">
        <v>0</v>
      </c>
      <c r="AF75">
        <f t="shared" si="1"/>
        <v>50</v>
      </c>
      <c r="AG75" s="2">
        <v>4058.06</v>
      </c>
      <c r="AH75" s="2">
        <v>41941.94</v>
      </c>
      <c r="AI75">
        <v>0</v>
      </c>
      <c r="AJ75" t="s">
        <v>48</v>
      </c>
      <c r="AK75" t="s">
        <v>42</v>
      </c>
      <c r="AL75" t="s">
        <v>42</v>
      </c>
    </row>
    <row r="76" spans="1:38">
      <c r="A76" t="s">
        <v>396</v>
      </c>
      <c r="B76" t="s">
        <v>397</v>
      </c>
      <c r="C76" t="s">
        <v>398</v>
      </c>
      <c r="D76" t="s">
        <v>399</v>
      </c>
      <c r="E76">
        <v>23527</v>
      </c>
      <c r="F76" t="s">
        <v>36</v>
      </c>
      <c r="G76" t="s">
        <v>390</v>
      </c>
      <c r="H76" t="s">
        <v>395</v>
      </c>
      <c r="I76" s="1" t="s">
        <v>39</v>
      </c>
      <c r="J76" t="s">
        <v>40</v>
      </c>
      <c r="K76">
        <v>200013200253815</v>
      </c>
      <c r="L76" s="2">
        <v>46000</v>
      </c>
      <c r="M76">
        <v>0</v>
      </c>
      <c r="N76" s="2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 s="2">
        <v>1032.1400000000001</v>
      </c>
      <c r="W76" s="2">
        <v>1320.2</v>
      </c>
      <c r="X76" s="2">
        <v>1398.4</v>
      </c>
      <c r="Y76" s="2">
        <v>1715.46</v>
      </c>
      <c r="Z76">
        <v>748.03</v>
      </c>
      <c r="AA76" s="2">
        <v>4769.93</v>
      </c>
      <c r="AB76">
        <v>50</v>
      </c>
      <c r="AC76">
        <v>0</v>
      </c>
      <c r="AD76">
        <v>0</v>
      </c>
      <c r="AE76">
        <v>0</v>
      </c>
      <c r="AF76">
        <f t="shared" si="1"/>
        <v>50</v>
      </c>
      <c r="AG76" s="2">
        <v>11034.16</v>
      </c>
      <c r="AH76" s="2">
        <v>34965.839999999997</v>
      </c>
      <c r="AI76">
        <v>0</v>
      </c>
      <c r="AJ76" t="s">
        <v>48</v>
      </c>
      <c r="AK76" t="s">
        <v>42</v>
      </c>
      <c r="AL76" t="s">
        <v>42</v>
      </c>
    </row>
    <row r="77" spans="1:38">
      <c r="A77" t="s">
        <v>400</v>
      </c>
      <c r="B77" t="s">
        <v>401</v>
      </c>
      <c r="C77" t="s">
        <v>402</v>
      </c>
      <c r="D77" t="s">
        <v>403</v>
      </c>
      <c r="E77">
        <v>38450</v>
      </c>
      <c r="F77" t="s">
        <v>36</v>
      </c>
      <c r="G77" t="s">
        <v>404</v>
      </c>
      <c r="H77" t="s">
        <v>47</v>
      </c>
      <c r="I77" s="1" t="s">
        <v>39</v>
      </c>
      <c r="J77" t="s">
        <v>40</v>
      </c>
      <c r="K77" s="1">
        <v>200019605266801</v>
      </c>
      <c r="L77" s="2">
        <v>35000</v>
      </c>
      <c r="M77">
        <v>0</v>
      </c>
      <c r="N77" s="2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 s="2">
        <v>1004.5</v>
      </c>
      <c r="X77" s="2">
        <v>1064</v>
      </c>
      <c r="Y77">
        <v>0</v>
      </c>
      <c r="Z77">
        <v>748.03</v>
      </c>
      <c r="AA77" s="2">
        <v>3000</v>
      </c>
      <c r="AB77">
        <v>0</v>
      </c>
      <c r="AC77">
        <v>0</v>
      </c>
      <c r="AD77">
        <v>0</v>
      </c>
      <c r="AE77">
        <v>0</v>
      </c>
      <c r="AF77">
        <f t="shared" si="1"/>
        <v>0</v>
      </c>
      <c r="AG77" s="2">
        <v>5816.53</v>
      </c>
      <c r="AH77" s="2">
        <v>29183.47</v>
      </c>
      <c r="AI77">
        <v>0</v>
      </c>
      <c r="AJ77" t="s">
        <v>48</v>
      </c>
      <c r="AK77" t="s">
        <v>290</v>
      </c>
      <c r="AL77" t="s">
        <v>42</v>
      </c>
    </row>
    <row r="78" spans="1:38">
      <c r="A78" t="s">
        <v>405</v>
      </c>
      <c r="B78" t="s">
        <v>406</v>
      </c>
      <c r="C78" t="s">
        <v>407</v>
      </c>
      <c r="D78" t="s">
        <v>408</v>
      </c>
      <c r="E78">
        <v>5581</v>
      </c>
      <c r="F78" t="s">
        <v>36</v>
      </c>
      <c r="G78" t="s">
        <v>404</v>
      </c>
      <c r="H78" t="s">
        <v>409</v>
      </c>
      <c r="I78" t="s">
        <v>39</v>
      </c>
      <c r="J78" t="s">
        <v>40</v>
      </c>
      <c r="K78" s="1">
        <v>200013200259437</v>
      </c>
      <c r="L78" s="2">
        <v>56000</v>
      </c>
      <c r="M78">
        <v>0</v>
      </c>
      <c r="N78" s="2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 s="2">
        <v>2186.17</v>
      </c>
      <c r="W78" s="2">
        <v>1607.2</v>
      </c>
      <c r="X78" s="2">
        <v>1702.4</v>
      </c>
      <c r="Y78" s="2">
        <v>3430.92</v>
      </c>
      <c r="Z78">
        <v>0</v>
      </c>
      <c r="AA78" s="2">
        <v>4231.37</v>
      </c>
      <c r="AB78">
        <v>0</v>
      </c>
      <c r="AC78">
        <v>0</v>
      </c>
      <c r="AD78">
        <v>0</v>
      </c>
      <c r="AE78">
        <v>0</v>
      </c>
      <c r="AF78">
        <f t="shared" si="1"/>
        <v>0</v>
      </c>
      <c r="AG78" s="2">
        <v>13158.06</v>
      </c>
      <c r="AH78" s="2">
        <v>42841.94</v>
      </c>
      <c r="AI78">
        <v>0</v>
      </c>
      <c r="AJ78" t="s">
        <v>48</v>
      </c>
      <c r="AK78" t="s">
        <v>42</v>
      </c>
      <c r="AL78" t="s">
        <v>42</v>
      </c>
    </row>
    <row r="79" spans="1:38">
      <c r="A79" t="s">
        <v>410</v>
      </c>
      <c r="B79" t="s">
        <v>411</v>
      </c>
      <c r="C79" t="s">
        <v>412</v>
      </c>
      <c r="D79" t="s">
        <v>413</v>
      </c>
      <c r="E79">
        <v>37356</v>
      </c>
      <c r="F79" t="s">
        <v>36</v>
      </c>
      <c r="G79" t="s">
        <v>414</v>
      </c>
      <c r="H79" t="s">
        <v>199</v>
      </c>
      <c r="I79" s="1" t="s">
        <v>39</v>
      </c>
      <c r="J79" t="s">
        <v>40</v>
      </c>
      <c r="K79" s="1">
        <v>200019603509840</v>
      </c>
      <c r="L79" s="2">
        <v>85000</v>
      </c>
      <c r="M79">
        <v>0</v>
      </c>
      <c r="N79" s="2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 s="2">
        <v>6301.24</v>
      </c>
      <c r="W79" s="2">
        <v>2439.5</v>
      </c>
      <c r="X79" s="2">
        <v>2584</v>
      </c>
      <c r="Y79">
        <v>0</v>
      </c>
      <c r="Z79">
        <v>0</v>
      </c>
      <c r="AA79" s="2">
        <v>5499.17</v>
      </c>
      <c r="AB79">
        <v>50</v>
      </c>
      <c r="AC79">
        <v>0</v>
      </c>
      <c r="AD79">
        <v>0</v>
      </c>
      <c r="AE79">
        <v>0</v>
      </c>
      <c r="AF79">
        <f t="shared" si="1"/>
        <v>50</v>
      </c>
      <c r="AG79" s="2">
        <v>16873.91</v>
      </c>
      <c r="AH79" s="2">
        <v>68126.09</v>
      </c>
      <c r="AI79">
        <v>0</v>
      </c>
      <c r="AJ79" t="s">
        <v>48</v>
      </c>
      <c r="AK79" t="s">
        <v>42</v>
      </c>
      <c r="AL79" t="s">
        <v>42</v>
      </c>
    </row>
    <row r="80" spans="1:38">
      <c r="A80" t="s">
        <v>415</v>
      </c>
      <c r="B80" t="s">
        <v>416</v>
      </c>
      <c r="C80" t="s">
        <v>417</v>
      </c>
      <c r="D80" t="s">
        <v>418</v>
      </c>
      <c r="E80">
        <v>8383</v>
      </c>
      <c r="F80" t="s">
        <v>36</v>
      </c>
      <c r="G80" t="s">
        <v>414</v>
      </c>
      <c r="H80" t="s">
        <v>368</v>
      </c>
      <c r="I80" s="1" t="s">
        <v>39</v>
      </c>
      <c r="J80" t="s">
        <v>40</v>
      </c>
      <c r="K80">
        <v>200013200259864</v>
      </c>
      <c r="L80" s="2">
        <v>45000</v>
      </c>
      <c r="M80">
        <v>0</v>
      </c>
      <c r="N80" s="2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 s="2">
        <v>1148.33</v>
      </c>
      <c r="W80" s="2">
        <v>1291.5</v>
      </c>
      <c r="X80" s="2">
        <v>1368</v>
      </c>
      <c r="Y80">
        <v>0</v>
      </c>
      <c r="Z80">
        <v>0</v>
      </c>
      <c r="AA80">
        <v>0</v>
      </c>
      <c r="AB80">
        <v>50</v>
      </c>
      <c r="AC80">
        <v>0</v>
      </c>
      <c r="AD80">
        <v>0</v>
      </c>
      <c r="AE80">
        <v>0</v>
      </c>
      <c r="AF80">
        <f t="shared" si="1"/>
        <v>50</v>
      </c>
      <c r="AG80" s="2">
        <v>3857.83</v>
      </c>
      <c r="AH80" s="2">
        <v>41142.17</v>
      </c>
      <c r="AI80">
        <v>0</v>
      </c>
      <c r="AJ80" t="s">
        <v>48</v>
      </c>
      <c r="AK80" t="s">
        <v>42</v>
      </c>
      <c r="AL80" t="s">
        <v>42</v>
      </c>
    </row>
    <row r="81" spans="1:38">
      <c r="A81" t="s">
        <v>419</v>
      </c>
      <c r="B81" t="s">
        <v>420</v>
      </c>
      <c r="C81" t="s">
        <v>421</v>
      </c>
      <c r="D81" t="s">
        <v>422</v>
      </c>
      <c r="E81">
        <v>37447</v>
      </c>
      <c r="F81" t="s">
        <v>36</v>
      </c>
      <c r="G81" t="s">
        <v>423</v>
      </c>
      <c r="H81" t="s">
        <v>199</v>
      </c>
      <c r="I81" s="1" t="s">
        <v>39</v>
      </c>
      <c r="J81" t="s">
        <v>40</v>
      </c>
      <c r="K81" s="1">
        <v>200019603706893</v>
      </c>
      <c r="L81" s="2">
        <v>75000</v>
      </c>
      <c r="M81">
        <v>0</v>
      </c>
      <c r="N81" s="2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 s="2">
        <v>6309.35</v>
      </c>
      <c r="W81" s="2">
        <v>2152.5</v>
      </c>
      <c r="X81" s="2">
        <v>2280</v>
      </c>
      <c r="Y81">
        <v>0</v>
      </c>
      <c r="Z81" s="2">
        <v>1496.06</v>
      </c>
      <c r="AA81" s="2">
        <v>20000</v>
      </c>
      <c r="AB81">
        <v>0</v>
      </c>
      <c r="AC81">
        <v>0</v>
      </c>
      <c r="AD81">
        <v>0</v>
      </c>
      <c r="AE81">
        <v>0</v>
      </c>
      <c r="AF81">
        <f t="shared" si="1"/>
        <v>0</v>
      </c>
      <c r="AG81" s="2">
        <v>32237.91</v>
      </c>
      <c r="AH81" s="2">
        <v>42762.09</v>
      </c>
      <c r="AI81">
        <v>0</v>
      </c>
      <c r="AJ81" t="s">
        <v>48</v>
      </c>
      <c r="AK81" t="s">
        <v>42</v>
      </c>
      <c r="AL81" t="s">
        <v>42</v>
      </c>
    </row>
    <row r="82" spans="1:38">
      <c r="A82" t="s">
        <v>424</v>
      </c>
      <c r="B82" t="s">
        <v>425</v>
      </c>
      <c r="C82" t="s">
        <v>426</v>
      </c>
      <c r="D82" t="s">
        <v>427</v>
      </c>
      <c r="E82">
        <v>38165</v>
      </c>
      <c r="F82" t="s">
        <v>36</v>
      </c>
      <c r="G82" t="s">
        <v>423</v>
      </c>
      <c r="H82" t="s">
        <v>368</v>
      </c>
      <c r="I82" s="1" t="s">
        <v>39</v>
      </c>
      <c r="J82" t="s">
        <v>40</v>
      </c>
      <c r="K82" s="1">
        <v>200019604959604</v>
      </c>
      <c r="L82" s="2">
        <v>45000</v>
      </c>
      <c r="M82">
        <v>0</v>
      </c>
      <c r="N82" s="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 s="2">
        <v>1148.33</v>
      </c>
      <c r="W82" s="2">
        <v>1291.5</v>
      </c>
      <c r="X82" s="2">
        <v>1368</v>
      </c>
      <c r="Y82">
        <v>0</v>
      </c>
      <c r="Z82">
        <v>0</v>
      </c>
      <c r="AA82" s="2">
        <v>2856.54</v>
      </c>
      <c r="AB82">
        <v>0</v>
      </c>
      <c r="AC82">
        <v>0</v>
      </c>
      <c r="AD82">
        <v>0</v>
      </c>
      <c r="AE82">
        <v>0</v>
      </c>
      <c r="AF82">
        <f t="shared" si="1"/>
        <v>0</v>
      </c>
      <c r="AG82" s="2">
        <v>6664.37</v>
      </c>
      <c r="AH82" s="2">
        <v>38335.629999999997</v>
      </c>
      <c r="AI82">
        <v>0</v>
      </c>
      <c r="AJ82" t="s">
        <v>48</v>
      </c>
      <c r="AK82" t="s">
        <v>42</v>
      </c>
      <c r="AL82" t="s">
        <v>42</v>
      </c>
    </row>
    <row r="83" spans="1:38">
      <c r="A83" t="s">
        <v>428</v>
      </c>
      <c r="B83" t="s">
        <v>429</v>
      </c>
      <c r="C83" t="s">
        <v>430</v>
      </c>
      <c r="D83" t="s">
        <v>431</v>
      </c>
      <c r="E83">
        <v>37735</v>
      </c>
      <c r="F83" t="s">
        <v>36</v>
      </c>
      <c r="G83" t="s">
        <v>432</v>
      </c>
      <c r="H83" t="s">
        <v>69</v>
      </c>
      <c r="I83" s="1" t="s">
        <v>39</v>
      </c>
      <c r="J83" t="s">
        <v>40</v>
      </c>
      <c r="K83">
        <v>200019604332134</v>
      </c>
      <c r="L83" s="2">
        <v>60000</v>
      </c>
      <c r="M83">
        <v>0</v>
      </c>
      <c r="N83" s="2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 s="2">
        <v>3486.65</v>
      </c>
      <c r="W83" s="2">
        <v>1722</v>
      </c>
      <c r="X83" s="2">
        <v>1824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f t="shared" si="1"/>
        <v>0</v>
      </c>
      <c r="AG83" s="2">
        <v>7032.65</v>
      </c>
      <c r="AH83" s="2">
        <v>52967.35</v>
      </c>
      <c r="AI83">
        <v>0</v>
      </c>
      <c r="AJ83" t="s">
        <v>41</v>
      </c>
      <c r="AK83" t="s">
        <v>42</v>
      </c>
      <c r="AL83" t="s">
        <v>42</v>
      </c>
    </row>
    <row r="84" spans="1:38">
      <c r="A84" t="s">
        <v>433</v>
      </c>
      <c r="B84" t="s">
        <v>434</v>
      </c>
      <c r="C84" t="s">
        <v>435</v>
      </c>
      <c r="D84" t="s">
        <v>436</v>
      </c>
      <c r="E84">
        <v>37385</v>
      </c>
      <c r="F84" t="s">
        <v>36</v>
      </c>
      <c r="G84" t="s">
        <v>432</v>
      </c>
      <c r="H84" t="s">
        <v>98</v>
      </c>
      <c r="I84" t="s">
        <v>39</v>
      </c>
      <c r="J84" t="s">
        <v>40</v>
      </c>
      <c r="K84" s="1">
        <v>200019603585105</v>
      </c>
      <c r="L84" s="2">
        <v>56000</v>
      </c>
      <c r="M84">
        <v>0</v>
      </c>
      <c r="N84" s="2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 s="2">
        <v>2733.93</v>
      </c>
      <c r="W84" s="2">
        <v>1607.2</v>
      </c>
      <c r="X84" s="2">
        <v>1702.4</v>
      </c>
      <c r="Y84">
        <v>0</v>
      </c>
      <c r="Z84">
        <v>0</v>
      </c>
      <c r="AA84" s="2">
        <v>12078.42</v>
      </c>
      <c r="AB84">
        <v>200</v>
      </c>
      <c r="AC84">
        <v>0</v>
      </c>
      <c r="AD84">
        <v>0</v>
      </c>
      <c r="AE84" s="2">
        <v>1964.7</v>
      </c>
      <c r="AF84">
        <f t="shared" si="1"/>
        <v>2164.6999999999998</v>
      </c>
      <c r="AG84" s="2">
        <v>20286.650000000001</v>
      </c>
      <c r="AH84" s="2">
        <v>35713.35</v>
      </c>
      <c r="AI84">
        <v>0</v>
      </c>
      <c r="AJ84" t="s">
        <v>48</v>
      </c>
      <c r="AK84" t="s">
        <v>42</v>
      </c>
      <c r="AL84" t="s">
        <v>42</v>
      </c>
    </row>
    <row r="85" spans="1:38">
      <c r="A85" t="s">
        <v>437</v>
      </c>
      <c r="B85" t="s">
        <v>438</v>
      </c>
      <c r="C85" t="s">
        <v>439</v>
      </c>
      <c r="D85" t="s">
        <v>440</v>
      </c>
      <c r="E85">
        <v>30637</v>
      </c>
      <c r="F85" t="s">
        <v>36</v>
      </c>
      <c r="G85" t="s">
        <v>432</v>
      </c>
      <c r="H85" t="s">
        <v>441</v>
      </c>
      <c r="I85" t="s">
        <v>39</v>
      </c>
      <c r="J85" t="s">
        <v>40</v>
      </c>
      <c r="K85" s="1">
        <v>200019604668139</v>
      </c>
      <c r="L85" s="2">
        <v>26000</v>
      </c>
      <c r="M85">
        <v>0</v>
      </c>
      <c r="N85" s="2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746.2</v>
      </c>
      <c r="X85">
        <v>790.4</v>
      </c>
      <c r="Y85" s="2">
        <v>1715.46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f t="shared" si="1"/>
        <v>0</v>
      </c>
      <c r="AG85" s="2">
        <v>3252.06</v>
      </c>
      <c r="AH85" s="2">
        <v>22747.94</v>
      </c>
      <c r="AI85">
        <v>0</v>
      </c>
      <c r="AJ85" t="s">
        <v>48</v>
      </c>
      <c r="AK85" t="s">
        <v>42</v>
      </c>
      <c r="AL85" t="s">
        <v>42</v>
      </c>
    </row>
    <row r="86" spans="1:38">
      <c r="A86" t="s">
        <v>442</v>
      </c>
      <c r="B86" t="s">
        <v>443</v>
      </c>
      <c r="C86" t="s">
        <v>444</v>
      </c>
      <c r="D86" t="s">
        <v>445</v>
      </c>
      <c r="E86">
        <v>37323</v>
      </c>
      <c r="F86" t="s">
        <v>36</v>
      </c>
      <c r="G86" t="s">
        <v>432</v>
      </c>
      <c r="H86" t="s">
        <v>446</v>
      </c>
      <c r="I86" t="s">
        <v>39</v>
      </c>
      <c r="J86" t="s">
        <v>40</v>
      </c>
      <c r="K86">
        <v>200019603436233</v>
      </c>
      <c r="L86" s="2">
        <v>190000</v>
      </c>
      <c r="M86">
        <v>0</v>
      </c>
      <c r="N86" s="2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 s="2">
        <v>32846.82</v>
      </c>
      <c r="W86" s="2">
        <v>5453</v>
      </c>
      <c r="X86" s="2">
        <v>5776</v>
      </c>
      <c r="Y86" s="2">
        <v>1715.46</v>
      </c>
      <c r="Z86">
        <v>0</v>
      </c>
      <c r="AA86" s="2">
        <v>9101.17</v>
      </c>
      <c r="AB86" s="2">
        <v>1050</v>
      </c>
      <c r="AC86">
        <v>0</v>
      </c>
      <c r="AD86">
        <v>0</v>
      </c>
      <c r="AE86">
        <v>0</v>
      </c>
      <c r="AF86">
        <f t="shared" si="1"/>
        <v>1050</v>
      </c>
      <c r="AG86" s="2">
        <v>55942.45</v>
      </c>
      <c r="AH86" s="2">
        <v>134057.54999999999</v>
      </c>
      <c r="AI86">
        <v>0</v>
      </c>
      <c r="AJ86" t="s">
        <v>41</v>
      </c>
      <c r="AK86" t="s">
        <v>42</v>
      </c>
      <c r="AL86" t="s">
        <v>42</v>
      </c>
    </row>
    <row r="87" spans="1:38">
      <c r="A87" t="s">
        <v>447</v>
      </c>
      <c r="B87" t="s">
        <v>448</v>
      </c>
      <c r="C87" t="s">
        <v>449</v>
      </c>
      <c r="D87" t="s">
        <v>450</v>
      </c>
      <c r="E87">
        <v>37517</v>
      </c>
      <c r="F87" t="s">
        <v>36</v>
      </c>
      <c r="G87" t="s">
        <v>451</v>
      </c>
      <c r="H87" t="s">
        <v>53</v>
      </c>
      <c r="I87" s="1" t="s">
        <v>39</v>
      </c>
      <c r="J87" t="s">
        <v>40</v>
      </c>
      <c r="K87" s="1">
        <v>200019603942397</v>
      </c>
      <c r="L87" s="2">
        <v>50000</v>
      </c>
      <c r="M87">
        <v>0</v>
      </c>
      <c r="N87" s="2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 s="2">
        <v>1854</v>
      </c>
      <c r="W87" s="2">
        <v>1435</v>
      </c>
      <c r="X87" s="2">
        <v>1520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f t="shared" si="1"/>
        <v>0</v>
      </c>
      <c r="AG87" s="2">
        <v>4809</v>
      </c>
      <c r="AH87" s="2">
        <v>45191</v>
      </c>
      <c r="AI87">
        <v>0</v>
      </c>
      <c r="AJ87" t="s">
        <v>48</v>
      </c>
      <c r="AK87" t="s">
        <v>42</v>
      </c>
      <c r="AL87" t="s">
        <v>42</v>
      </c>
    </row>
    <row r="88" spans="1:38">
      <c r="A88" t="s">
        <v>452</v>
      </c>
      <c r="B88" t="s">
        <v>453</v>
      </c>
      <c r="C88" t="s">
        <v>454</v>
      </c>
      <c r="D88" t="s">
        <v>455</v>
      </c>
      <c r="E88">
        <v>37504</v>
      </c>
      <c r="F88" t="s">
        <v>36</v>
      </c>
      <c r="G88" t="s">
        <v>451</v>
      </c>
      <c r="H88" t="s">
        <v>53</v>
      </c>
      <c r="I88" s="1" t="s">
        <v>39</v>
      </c>
      <c r="J88" t="s">
        <v>40</v>
      </c>
      <c r="K88" s="1">
        <v>200019603942393</v>
      </c>
      <c r="L88" s="2">
        <v>62000</v>
      </c>
      <c r="M88">
        <v>0</v>
      </c>
      <c r="N88" s="2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 s="2">
        <v>3863.01</v>
      </c>
      <c r="W88" s="2">
        <v>1779.4</v>
      </c>
      <c r="X88" s="2">
        <v>1884.8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f t="shared" si="1"/>
        <v>0</v>
      </c>
      <c r="AG88" s="2">
        <v>7527.21</v>
      </c>
      <c r="AH88" s="2">
        <v>54472.79</v>
      </c>
      <c r="AI88">
        <v>0</v>
      </c>
      <c r="AJ88" t="s">
        <v>41</v>
      </c>
      <c r="AK88" t="s">
        <v>42</v>
      </c>
      <c r="AL88" t="s">
        <v>42</v>
      </c>
    </row>
    <row r="89" spans="1:38">
      <c r="A89" t="s">
        <v>456</v>
      </c>
      <c r="B89" t="s">
        <v>457</v>
      </c>
      <c r="C89" t="s">
        <v>458</v>
      </c>
      <c r="D89" t="s">
        <v>459</v>
      </c>
      <c r="E89">
        <v>37506</v>
      </c>
      <c r="F89" t="s">
        <v>36</v>
      </c>
      <c r="G89" t="s">
        <v>451</v>
      </c>
      <c r="H89" t="s">
        <v>53</v>
      </c>
      <c r="I89" t="s">
        <v>39</v>
      </c>
      <c r="J89" t="s">
        <v>40</v>
      </c>
      <c r="K89" s="1">
        <v>200019603942399</v>
      </c>
      <c r="L89" s="2">
        <v>62000</v>
      </c>
      <c r="M89">
        <v>0</v>
      </c>
      <c r="N89" s="2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 s="2">
        <v>3863.01</v>
      </c>
      <c r="W89" s="2">
        <v>1779.4</v>
      </c>
      <c r="X89" s="2">
        <v>1884.8</v>
      </c>
      <c r="Y89">
        <v>0</v>
      </c>
      <c r="Z89" s="2">
        <v>1947.6</v>
      </c>
      <c r="AA89">
        <v>0</v>
      </c>
      <c r="AB89">
        <v>0</v>
      </c>
      <c r="AC89">
        <v>0</v>
      </c>
      <c r="AD89">
        <v>0</v>
      </c>
      <c r="AE89">
        <v>0</v>
      </c>
      <c r="AF89">
        <f t="shared" si="1"/>
        <v>0</v>
      </c>
      <c r="AG89" s="2">
        <v>9474.81</v>
      </c>
      <c r="AH89" s="2">
        <v>52525.19</v>
      </c>
      <c r="AI89">
        <v>0</v>
      </c>
      <c r="AJ89" t="s">
        <v>41</v>
      </c>
      <c r="AK89" t="s">
        <v>42</v>
      </c>
      <c r="AL89" t="s">
        <v>42</v>
      </c>
    </row>
    <row r="90" spans="1:38">
      <c r="A90" t="s">
        <v>460</v>
      </c>
      <c r="B90" t="s">
        <v>461</v>
      </c>
      <c r="C90" t="s">
        <v>462</v>
      </c>
      <c r="D90" t="s">
        <v>463</v>
      </c>
      <c r="E90">
        <v>37507</v>
      </c>
      <c r="F90" t="s">
        <v>36</v>
      </c>
      <c r="G90" t="s">
        <v>451</v>
      </c>
      <c r="H90" t="s">
        <v>53</v>
      </c>
      <c r="I90" s="1" t="s">
        <v>39</v>
      </c>
      <c r="J90" t="s">
        <v>40</v>
      </c>
      <c r="K90">
        <v>200019603942401</v>
      </c>
      <c r="L90" s="2">
        <v>62000</v>
      </c>
      <c r="M90">
        <v>0</v>
      </c>
      <c r="N90" s="2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 s="2">
        <v>3863.01</v>
      </c>
      <c r="W90" s="2">
        <v>1779.4</v>
      </c>
      <c r="X90" s="2">
        <v>1884.8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f t="shared" si="1"/>
        <v>0</v>
      </c>
      <c r="AG90" s="2">
        <v>7527.21</v>
      </c>
      <c r="AH90" s="2">
        <v>54472.79</v>
      </c>
      <c r="AI90">
        <v>0</v>
      </c>
      <c r="AJ90" t="s">
        <v>48</v>
      </c>
      <c r="AK90" t="s">
        <v>42</v>
      </c>
      <c r="AL90" t="s">
        <v>42</v>
      </c>
    </row>
    <row r="91" spans="1:38">
      <c r="A91" t="s">
        <v>464</v>
      </c>
      <c r="B91" t="s">
        <v>465</v>
      </c>
      <c r="C91" t="s">
        <v>466</v>
      </c>
      <c r="D91" t="s">
        <v>467</v>
      </c>
      <c r="E91">
        <v>37508</v>
      </c>
      <c r="F91" t="s">
        <v>36</v>
      </c>
      <c r="G91" t="s">
        <v>451</v>
      </c>
      <c r="H91" t="s">
        <v>53</v>
      </c>
      <c r="I91" s="1" t="s">
        <v>39</v>
      </c>
      <c r="J91" t="s">
        <v>40</v>
      </c>
      <c r="K91" s="1">
        <v>200019603942398</v>
      </c>
      <c r="L91" s="2">
        <v>62000</v>
      </c>
      <c r="M91">
        <v>0</v>
      </c>
      <c r="N91" s="2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 s="2">
        <v>3863.01</v>
      </c>
      <c r="W91" s="2">
        <v>1779.4</v>
      </c>
      <c r="X91" s="2">
        <v>1884.8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f t="shared" si="1"/>
        <v>0</v>
      </c>
      <c r="AG91" s="2">
        <v>7527.21</v>
      </c>
      <c r="AH91" s="2">
        <v>54472.79</v>
      </c>
      <c r="AI91">
        <v>0</v>
      </c>
      <c r="AJ91" t="s">
        <v>48</v>
      </c>
      <c r="AK91" t="s">
        <v>42</v>
      </c>
      <c r="AL91" t="s">
        <v>42</v>
      </c>
    </row>
    <row r="92" spans="1:38">
      <c r="A92" t="s">
        <v>468</v>
      </c>
      <c r="B92" t="s">
        <v>469</v>
      </c>
      <c r="C92" t="s">
        <v>470</v>
      </c>
      <c r="D92" t="s">
        <v>471</v>
      </c>
      <c r="E92">
        <v>39058</v>
      </c>
      <c r="F92" t="s">
        <v>36</v>
      </c>
      <c r="G92" t="s">
        <v>472</v>
      </c>
      <c r="H92" t="s">
        <v>473</v>
      </c>
      <c r="I92" s="1" t="s">
        <v>39</v>
      </c>
      <c r="J92" t="s">
        <v>40</v>
      </c>
      <c r="K92" s="1">
        <v>200019606066355</v>
      </c>
      <c r="L92" s="2">
        <v>45000</v>
      </c>
      <c r="M92">
        <v>0</v>
      </c>
      <c r="N92" s="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 s="2">
        <v>1148.33</v>
      </c>
      <c r="W92" s="2">
        <v>1291.5</v>
      </c>
      <c r="X92" s="2">
        <v>1368</v>
      </c>
      <c r="Y92">
        <v>0</v>
      </c>
      <c r="Z92">
        <v>0</v>
      </c>
      <c r="AA92" s="2">
        <v>2000</v>
      </c>
      <c r="AB92">
        <v>0</v>
      </c>
      <c r="AC92">
        <v>0</v>
      </c>
      <c r="AD92">
        <v>0</v>
      </c>
      <c r="AE92">
        <v>0</v>
      </c>
      <c r="AF92">
        <f t="shared" si="1"/>
        <v>0</v>
      </c>
      <c r="AG92" s="2">
        <v>5807.83</v>
      </c>
      <c r="AH92" s="2">
        <v>39192.17</v>
      </c>
      <c r="AI92">
        <v>0</v>
      </c>
      <c r="AJ92" t="s">
        <v>48</v>
      </c>
      <c r="AK92" t="s">
        <v>474</v>
      </c>
      <c r="AL92" t="s">
        <v>42</v>
      </c>
    </row>
    <row r="93" spans="1:38">
      <c r="A93" t="s">
        <v>475</v>
      </c>
      <c r="B93" t="s">
        <v>476</v>
      </c>
      <c r="C93" t="s">
        <v>477</v>
      </c>
      <c r="D93" t="s">
        <v>478</v>
      </c>
      <c r="E93">
        <v>37524</v>
      </c>
      <c r="F93" t="s">
        <v>36</v>
      </c>
      <c r="G93" t="s">
        <v>479</v>
      </c>
      <c r="H93" t="s">
        <v>480</v>
      </c>
      <c r="I93" s="1" t="s">
        <v>39</v>
      </c>
      <c r="J93" t="s">
        <v>40</v>
      </c>
      <c r="K93">
        <v>200019603919420</v>
      </c>
      <c r="L93" s="2">
        <v>100000</v>
      </c>
      <c r="M93">
        <v>0</v>
      </c>
      <c r="N93" s="2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 s="2">
        <v>12105.44</v>
      </c>
      <c r="W93" s="2">
        <v>2870</v>
      </c>
      <c r="X93" s="2">
        <v>3040</v>
      </c>
      <c r="Y93">
        <v>0</v>
      </c>
      <c r="Z93">
        <v>0</v>
      </c>
      <c r="AA93" s="2">
        <v>50153.94</v>
      </c>
      <c r="AB93">
        <v>100</v>
      </c>
      <c r="AC93">
        <v>0</v>
      </c>
      <c r="AD93">
        <v>0</v>
      </c>
      <c r="AE93" s="2">
        <v>4371.8999999999996</v>
      </c>
      <c r="AF93">
        <f t="shared" si="1"/>
        <v>4471.8999999999996</v>
      </c>
      <c r="AG93" s="2">
        <v>72641.279999999999</v>
      </c>
      <c r="AH93" s="2">
        <v>27358.720000000001</v>
      </c>
      <c r="AI93">
        <v>0</v>
      </c>
      <c r="AJ93" t="s">
        <v>41</v>
      </c>
      <c r="AK93" t="s">
        <v>42</v>
      </c>
      <c r="AL93" t="s">
        <v>42</v>
      </c>
    </row>
    <row r="94" spans="1:38">
      <c r="A94" t="s">
        <v>481</v>
      </c>
      <c r="B94" t="s">
        <v>482</v>
      </c>
      <c r="C94" t="s">
        <v>483</v>
      </c>
      <c r="D94" t="s">
        <v>484</v>
      </c>
      <c r="E94">
        <v>37334</v>
      </c>
      <c r="F94" t="s">
        <v>36</v>
      </c>
      <c r="G94" t="s">
        <v>485</v>
      </c>
      <c r="H94" t="s">
        <v>199</v>
      </c>
      <c r="I94" t="s">
        <v>39</v>
      </c>
      <c r="J94" t="s">
        <v>40</v>
      </c>
      <c r="K94" s="1">
        <v>200019603475895</v>
      </c>
      <c r="L94" s="2">
        <v>150000</v>
      </c>
      <c r="M94">
        <v>0</v>
      </c>
      <c r="N94" s="2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 s="2">
        <v>23866.69</v>
      </c>
      <c r="W94" s="2">
        <v>4305</v>
      </c>
      <c r="X94" s="2">
        <v>4560</v>
      </c>
      <c r="Y94">
        <v>0</v>
      </c>
      <c r="Z94" s="2">
        <v>1947.6</v>
      </c>
      <c r="AA94" s="2">
        <v>2000</v>
      </c>
      <c r="AB94">
        <v>50</v>
      </c>
      <c r="AC94">
        <v>0</v>
      </c>
      <c r="AD94">
        <v>0</v>
      </c>
      <c r="AE94">
        <v>0</v>
      </c>
      <c r="AF94">
        <f t="shared" si="1"/>
        <v>50</v>
      </c>
      <c r="AG94" s="2">
        <v>36729.29</v>
      </c>
      <c r="AH94" s="2">
        <v>113270.71</v>
      </c>
      <c r="AI94">
        <v>0</v>
      </c>
      <c r="AJ94" t="s">
        <v>48</v>
      </c>
      <c r="AK94" t="s">
        <v>42</v>
      </c>
      <c r="AL94" t="s">
        <v>42</v>
      </c>
    </row>
    <row r="95" spans="1:38">
      <c r="A95" t="s">
        <v>486</v>
      </c>
      <c r="B95" t="s">
        <v>487</v>
      </c>
      <c r="C95" t="s">
        <v>488</v>
      </c>
      <c r="D95" t="s">
        <v>489</v>
      </c>
      <c r="E95">
        <v>194</v>
      </c>
      <c r="F95" t="s">
        <v>36</v>
      </c>
      <c r="G95" t="s">
        <v>485</v>
      </c>
      <c r="H95" t="s">
        <v>47</v>
      </c>
      <c r="I95" s="1" t="s">
        <v>39</v>
      </c>
      <c r="J95" t="s">
        <v>40</v>
      </c>
      <c r="K95" s="1">
        <v>200013200261593</v>
      </c>
      <c r="L95" s="2">
        <v>33000</v>
      </c>
      <c r="M95">
        <v>0</v>
      </c>
      <c r="N95" s="2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947.1</v>
      </c>
      <c r="X95" s="2">
        <v>1003.2</v>
      </c>
      <c r="Y95">
        <v>0</v>
      </c>
      <c r="Z95" s="2">
        <v>1349.63</v>
      </c>
      <c r="AA95" s="2">
        <v>1000</v>
      </c>
      <c r="AB95">
        <v>100</v>
      </c>
      <c r="AC95">
        <v>0</v>
      </c>
      <c r="AD95">
        <v>0</v>
      </c>
      <c r="AE95">
        <v>0</v>
      </c>
      <c r="AF95">
        <f t="shared" si="1"/>
        <v>100</v>
      </c>
      <c r="AG95" s="2">
        <v>4399.93</v>
      </c>
      <c r="AH95" s="2">
        <v>28600.07</v>
      </c>
      <c r="AI95">
        <v>0</v>
      </c>
      <c r="AJ95" t="s">
        <v>48</v>
      </c>
      <c r="AK95" t="s">
        <v>42</v>
      </c>
      <c r="AL95" t="s">
        <v>42</v>
      </c>
    </row>
    <row r="96" spans="1:38">
      <c r="A96" t="s">
        <v>490</v>
      </c>
      <c r="B96" t="s">
        <v>491</v>
      </c>
      <c r="C96" t="s">
        <v>492</v>
      </c>
      <c r="D96" t="s">
        <v>493</v>
      </c>
      <c r="E96">
        <v>37848</v>
      </c>
      <c r="F96" t="s">
        <v>36</v>
      </c>
      <c r="G96" t="s">
        <v>494</v>
      </c>
      <c r="H96" t="s">
        <v>47</v>
      </c>
      <c r="I96" s="1" t="s">
        <v>39</v>
      </c>
      <c r="J96" t="s">
        <v>40</v>
      </c>
      <c r="K96" s="1">
        <v>200019604546410</v>
      </c>
      <c r="L96" s="2">
        <v>30000</v>
      </c>
      <c r="M96">
        <v>0</v>
      </c>
      <c r="N96" s="2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861</v>
      </c>
      <c r="X96">
        <v>912</v>
      </c>
      <c r="Y96">
        <v>0</v>
      </c>
      <c r="Z96">
        <v>0</v>
      </c>
      <c r="AA96" s="2">
        <v>9544.18</v>
      </c>
      <c r="AB96">
        <v>0</v>
      </c>
      <c r="AC96">
        <v>0</v>
      </c>
      <c r="AD96">
        <v>0</v>
      </c>
      <c r="AE96">
        <v>0</v>
      </c>
      <c r="AF96">
        <f t="shared" si="1"/>
        <v>0</v>
      </c>
      <c r="AG96" s="2">
        <v>11317.18</v>
      </c>
      <c r="AH96" s="2">
        <v>18682.82</v>
      </c>
      <c r="AI96">
        <v>0</v>
      </c>
      <c r="AJ96" t="s">
        <v>48</v>
      </c>
      <c r="AK96" t="s">
        <v>42</v>
      </c>
      <c r="AL96" t="s">
        <v>42</v>
      </c>
    </row>
    <row r="97" spans="1:38">
      <c r="A97" t="s">
        <v>495</v>
      </c>
      <c r="B97" t="s">
        <v>496</v>
      </c>
      <c r="C97" t="s">
        <v>497</v>
      </c>
      <c r="D97" t="s">
        <v>498</v>
      </c>
      <c r="E97">
        <v>40199</v>
      </c>
      <c r="F97" t="s">
        <v>36</v>
      </c>
      <c r="G97" t="s">
        <v>494</v>
      </c>
      <c r="H97" t="s">
        <v>47</v>
      </c>
      <c r="I97" s="1" t="s">
        <v>39</v>
      </c>
      <c r="J97" t="s">
        <v>40</v>
      </c>
      <c r="K97" s="1">
        <v>200019607595996</v>
      </c>
      <c r="L97" s="2">
        <v>30000</v>
      </c>
      <c r="M97">
        <v>0</v>
      </c>
      <c r="N97" s="2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861</v>
      </c>
      <c r="X97">
        <v>912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f t="shared" si="1"/>
        <v>0</v>
      </c>
      <c r="AG97" s="2">
        <v>1773</v>
      </c>
      <c r="AH97" s="2">
        <v>28227</v>
      </c>
      <c r="AI97">
        <v>0</v>
      </c>
      <c r="AJ97" t="s">
        <v>41</v>
      </c>
      <c r="AK97" t="s">
        <v>313</v>
      </c>
      <c r="AL97" t="s">
        <v>42</v>
      </c>
    </row>
    <row r="98" spans="1:38">
      <c r="A98" t="s">
        <v>499</v>
      </c>
      <c r="B98" t="s">
        <v>500</v>
      </c>
      <c r="C98" t="s">
        <v>501</v>
      </c>
      <c r="D98" t="s">
        <v>502</v>
      </c>
      <c r="E98">
        <v>38167</v>
      </c>
      <c r="F98" t="s">
        <v>36</v>
      </c>
      <c r="G98" t="s">
        <v>494</v>
      </c>
      <c r="H98" t="s">
        <v>47</v>
      </c>
      <c r="I98" s="1" t="s">
        <v>39</v>
      </c>
      <c r="J98" t="s">
        <v>40</v>
      </c>
      <c r="K98">
        <v>200019604959616</v>
      </c>
      <c r="L98" s="2">
        <v>26000</v>
      </c>
      <c r="M98">
        <v>0</v>
      </c>
      <c r="N98" s="2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746.2</v>
      </c>
      <c r="X98">
        <v>790.4</v>
      </c>
      <c r="Y98">
        <v>0</v>
      </c>
      <c r="Z98">
        <v>0</v>
      </c>
      <c r="AA98" s="2">
        <v>3000</v>
      </c>
      <c r="AB98">
        <v>0</v>
      </c>
      <c r="AC98">
        <v>0</v>
      </c>
      <c r="AD98">
        <v>0</v>
      </c>
      <c r="AE98">
        <v>0</v>
      </c>
      <c r="AF98">
        <f t="shared" si="1"/>
        <v>0</v>
      </c>
      <c r="AG98" s="2">
        <v>4536.6000000000004</v>
      </c>
      <c r="AH98" s="2">
        <v>21463.4</v>
      </c>
      <c r="AI98">
        <v>0</v>
      </c>
      <c r="AJ98" t="s">
        <v>48</v>
      </c>
      <c r="AK98" t="s">
        <v>42</v>
      </c>
      <c r="AL98" t="s">
        <v>42</v>
      </c>
    </row>
    <row r="99" spans="1:38">
      <c r="A99" t="s">
        <v>503</v>
      </c>
      <c r="B99" t="s">
        <v>504</v>
      </c>
      <c r="C99" t="s">
        <v>505</v>
      </c>
      <c r="D99" t="s">
        <v>506</v>
      </c>
      <c r="E99">
        <v>38679</v>
      </c>
      <c r="F99" t="s">
        <v>36</v>
      </c>
      <c r="G99" t="s">
        <v>507</v>
      </c>
      <c r="H99" t="s">
        <v>47</v>
      </c>
      <c r="I99" t="s">
        <v>39</v>
      </c>
      <c r="J99" t="s">
        <v>40</v>
      </c>
      <c r="K99" s="1">
        <v>200019605745832</v>
      </c>
      <c r="L99" s="2">
        <v>30000</v>
      </c>
      <c r="M99">
        <v>0</v>
      </c>
      <c r="N99" s="2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861</v>
      </c>
      <c r="X99">
        <v>912</v>
      </c>
      <c r="Y99">
        <v>0</v>
      </c>
      <c r="Z99">
        <v>0</v>
      </c>
      <c r="AA99">
        <v>0</v>
      </c>
      <c r="AB99">
        <v>50</v>
      </c>
      <c r="AC99">
        <v>0</v>
      </c>
      <c r="AD99">
        <v>0</v>
      </c>
      <c r="AE99">
        <v>0</v>
      </c>
      <c r="AF99">
        <f t="shared" si="1"/>
        <v>50</v>
      </c>
      <c r="AG99" s="2">
        <v>1823</v>
      </c>
      <c r="AH99" s="2">
        <v>28177</v>
      </c>
      <c r="AI99">
        <v>0</v>
      </c>
      <c r="AJ99" t="s">
        <v>48</v>
      </c>
      <c r="AK99" t="s">
        <v>308</v>
      </c>
      <c r="AL99" t="s">
        <v>42</v>
      </c>
    </row>
    <row r="100" spans="1:38">
      <c r="A100" t="s">
        <v>508</v>
      </c>
      <c r="B100" t="s">
        <v>509</v>
      </c>
      <c r="C100" t="s">
        <v>510</v>
      </c>
      <c r="D100" t="s">
        <v>511</v>
      </c>
      <c r="E100">
        <v>37498</v>
      </c>
      <c r="F100" t="s">
        <v>36</v>
      </c>
      <c r="G100" t="s">
        <v>507</v>
      </c>
      <c r="H100" t="s">
        <v>512</v>
      </c>
      <c r="I100" s="1" t="s">
        <v>39</v>
      </c>
      <c r="J100" t="s">
        <v>40</v>
      </c>
      <c r="K100" s="1">
        <v>200019603822545</v>
      </c>
      <c r="L100" s="2">
        <v>60000</v>
      </c>
      <c r="M100">
        <v>0</v>
      </c>
      <c r="N100" s="2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 s="2">
        <v>3486.65</v>
      </c>
      <c r="W100" s="2">
        <v>1722</v>
      </c>
      <c r="X100" s="2">
        <v>1824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f t="shared" si="1"/>
        <v>0</v>
      </c>
      <c r="AG100" s="2">
        <v>7032.65</v>
      </c>
      <c r="AH100" s="2">
        <v>52967.35</v>
      </c>
      <c r="AI100">
        <v>0</v>
      </c>
      <c r="AJ100" t="s">
        <v>48</v>
      </c>
      <c r="AK100" t="s">
        <v>42</v>
      </c>
      <c r="AL100" t="s">
        <v>42</v>
      </c>
    </row>
    <row r="101" spans="1:38">
      <c r="A101" t="s">
        <v>513</v>
      </c>
      <c r="B101" t="s">
        <v>514</v>
      </c>
      <c r="C101" t="s">
        <v>515</v>
      </c>
      <c r="D101" t="s">
        <v>516</v>
      </c>
      <c r="E101">
        <v>37515</v>
      </c>
      <c r="F101" t="s">
        <v>36</v>
      </c>
      <c r="G101" t="s">
        <v>507</v>
      </c>
      <c r="H101" t="s">
        <v>199</v>
      </c>
      <c r="I101" s="1" t="s">
        <v>39</v>
      </c>
      <c r="J101" t="s">
        <v>40</v>
      </c>
      <c r="K101" s="1">
        <v>200019603942394</v>
      </c>
      <c r="L101" s="2">
        <v>190000</v>
      </c>
      <c r="M101">
        <v>0</v>
      </c>
      <c r="N101" s="2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 s="2">
        <v>33275.69</v>
      </c>
      <c r="W101" s="2">
        <v>5453</v>
      </c>
      <c r="X101" s="2">
        <v>5776</v>
      </c>
      <c r="Y101">
        <v>0</v>
      </c>
      <c r="Z101" s="2">
        <v>5842.8</v>
      </c>
      <c r="AA101" s="2">
        <v>1500</v>
      </c>
      <c r="AB101">
        <v>0</v>
      </c>
      <c r="AC101">
        <v>0</v>
      </c>
      <c r="AD101">
        <v>0</v>
      </c>
      <c r="AE101">
        <v>0</v>
      </c>
      <c r="AF101">
        <f t="shared" si="1"/>
        <v>0</v>
      </c>
      <c r="AG101" s="2">
        <v>51847.49</v>
      </c>
      <c r="AH101" s="2">
        <v>138152.51</v>
      </c>
      <c r="AI101">
        <v>0</v>
      </c>
      <c r="AJ101" t="s">
        <v>41</v>
      </c>
      <c r="AK101" t="s">
        <v>42</v>
      </c>
      <c r="AL101" t="s">
        <v>42</v>
      </c>
    </row>
    <row r="102" spans="1:38">
      <c r="A102" t="s">
        <v>517</v>
      </c>
      <c r="B102" t="s">
        <v>518</v>
      </c>
      <c r="C102" t="s">
        <v>519</v>
      </c>
      <c r="D102" t="s">
        <v>520</v>
      </c>
      <c r="E102">
        <v>38589</v>
      </c>
      <c r="F102" t="s">
        <v>36</v>
      </c>
      <c r="G102" t="s">
        <v>507</v>
      </c>
      <c r="H102" t="s">
        <v>137</v>
      </c>
      <c r="I102" t="s">
        <v>39</v>
      </c>
      <c r="J102" t="s">
        <v>40</v>
      </c>
      <c r="K102" s="1">
        <v>200019605585475</v>
      </c>
      <c r="L102" s="2">
        <v>43000</v>
      </c>
      <c r="M102">
        <v>0</v>
      </c>
      <c r="N102" s="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866.06</v>
      </c>
      <c r="W102" s="2">
        <v>1234.0999999999999</v>
      </c>
      <c r="X102" s="2">
        <v>1307.2</v>
      </c>
      <c r="Y102">
        <v>0</v>
      </c>
      <c r="Z102">
        <v>0</v>
      </c>
      <c r="AA102" s="2">
        <v>4000</v>
      </c>
      <c r="AB102">
        <v>0</v>
      </c>
      <c r="AC102">
        <v>0</v>
      </c>
      <c r="AD102">
        <v>0</v>
      </c>
      <c r="AE102">
        <v>0</v>
      </c>
      <c r="AF102">
        <f t="shared" si="1"/>
        <v>0</v>
      </c>
      <c r="AG102" s="2">
        <v>7407.36</v>
      </c>
      <c r="AH102" s="2">
        <v>35592.639999999999</v>
      </c>
      <c r="AI102">
        <v>0</v>
      </c>
      <c r="AJ102" t="s">
        <v>48</v>
      </c>
      <c r="AK102" t="s">
        <v>521</v>
      </c>
      <c r="AL102" t="s">
        <v>42</v>
      </c>
    </row>
    <row r="103" spans="1:38">
      <c r="A103" t="s">
        <v>522</v>
      </c>
      <c r="B103" t="s">
        <v>523</v>
      </c>
      <c r="C103" t="s">
        <v>524</v>
      </c>
      <c r="D103" t="s">
        <v>525</v>
      </c>
      <c r="E103">
        <v>37457</v>
      </c>
      <c r="F103" t="s">
        <v>36</v>
      </c>
      <c r="G103" t="s">
        <v>526</v>
      </c>
      <c r="H103" t="s">
        <v>254</v>
      </c>
      <c r="I103" s="1" t="s">
        <v>39</v>
      </c>
      <c r="J103" t="s">
        <v>40</v>
      </c>
      <c r="K103">
        <v>200019603789286</v>
      </c>
      <c r="L103" s="2">
        <v>26000</v>
      </c>
      <c r="M103">
        <v>0</v>
      </c>
      <c r="N103" s="2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746.2</v>
      </c>
      <c r="X103">
        <v>790.4</v>
      </c>
      <c r="Y103">
        <v>0</v>
      </c>
      <c r="Z103">
        <v>0</v>
      </c>
      <c r="AA103" s="2">
        <v>9692.48</v>
      </c>
      <c r="AB103">
        <v>100</v>
      </c>
      <c r="AC103">
        <v>0</v>
      </c>
      <c r="AD103">
        <v>0</v>
      </c>
      <c r="AE103">
        <v>0</v>
      </c>
      <c r="AF103">
        <f t="shared" si="1"/>
        <v>100</v>
      </c>
      <c r="AG103" s="2">
        <v>11329.08</v>
      </c>
      <c r="AH103" s="2">
        <v>14670.92</v>
      </c>
      <c r="AI103">
        <v>0</v>
      </c>
      <c r="AJ103" t="s">
        <v>48</v>
      </c>
      <c r="AK103" t="s">
        <v>42</v>
      </c>
      <c r="AL103" t="s">
        <v>42</v>
      </c>
    </row>
    <row r="104" spans="1:38">
      <c r="A104" t="s">
        <v>527</v>
      </c>
      <c r="B104" t="s">
        <v>528</v>
      </c>
      <c r="C104" t="s">
        <v>529</v>
      </c>
      <c r="D104" t="s">
        <v>530</v>
      </c>
      <c r="E104">
        <v>34103</v>
      </c>
      <c r="F104" t="s">
        <v>36</v>
      </c>
      <c r="G104" t="s">
        <v>526</v>
      </c>
      <c r="H104" t="s">
        <v>531</v>
      </c>
      <c r="I104" s="1" t="s">
        <v>39</v>
      </c>
      <c r="J104" t="s">
        <v>40</v>
      </c>
      <c r="K104" s="1">
        <v>200019601065209</v>
      </c>
      <c r="L104" s="2">
        <v>65000</v>
      </c>
      <c r="M104">
        <v>0</v>
      </c>
      <c r="N104" s="2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 s="2">
        <v>4427.55</v>
      </c>
      <c r="W104" s="2">
        <v>1865.5</v>
      </c>
      <c r="X104" s="2">
        <v>1976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f t="shared" si="1"/>
        <v>0</v>
      </c>
      <c r="AG104" s="2">
        <v>8269.0499999999993</v>
      </c>
      <c r="AH104" s="2">
        <v>56730.95</v>
      </c>
      <c r="AI104">
        <v>0</v>
      </c>
      <c r="AJ104" t="s">
        <v>41</v>
      </c>
      <c r="AK104" t="s">
        <v>42</v>
      </c>
      <c r="AL104" t="s">
        <v>42</v>
      </c>
    </row>
    <row r="105" spans="1:38">
      <c r="A105" t="s">
        <v>532</v>
      </c>
      <c r="B105" t="s">
        <v>533</v>
      </c>
      <c r="C105" t="s">
        <v>534</v>
      </c>
      <c r="D105" t="s">
        <v>535</v>
      </c>
      <c r="E105">
        <v>34111</v>
      </c>
      <c r="F105" t="s">
        <v>36</v>
      </c>
      <c r="G105" t="s">
        <v>526</v>
      </c>
      <c r="H105" t="s">
        <v>531</v>
      </c>
      <c r="I105" s="1" t="s">
        <v>39</v>
      </c>
      <c r="J105" t="s">
        <v>40</v>
      </c>
      <c r="K105">
        <v>200019601065212</v>
      </c>
      <c r="L105" s="2">
        <v>65000</v>
      </c>
      <c r="M105">
        <v>0</v>
      </c>
      <c r="N105" s="2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 s="2">
        <v>4427.55</v>
      </c>
      <c r="W105" s="2">
        <v>1865.5</v>
      </c>
      <c r="X105" s="2">
        <v>1976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f t="shared" si="1"/>
        <v>0</v>
      </c>
      <c r="AG105" s="2">
        <v>8269.0499999999993</v>
      </c>
      <c r="AH105" s="2">
        <v>56730.95</v>
      </c>
      <c r="AI105">
        <v>0</v>
      </c>
      <c r="AJ105" t="s">
        <v>41</v>
      </c>
      <c r="AK105" t="s">
        <v>42</v>
      </c>
      <c r="AL105" t="s">
        <v>42</v>
      </c>
    </row>
    <row r="106" spans="1:38">
      <c r="A106" t="s">
        <v>536</v>
      </c>
      <c r="B106" t="s">
        <v>537</v>
      </c>
      <c r="C106" t="s">
        <v>538</v>
      </c>
      <c r="D106" t="s">
        <v>539</v>
      </c>
      <c r="E106">
        <v>34112</v>
      </c>
      <c r="F106" t="s">
        <v>36</v>
      </c>
      <c r="G106" t="s">
        <v>526</v>
      </c>
      <c r="H106" t="s">
        <v>531</v>
      </c>
      <c r="I106" t="s">
        <v>39</v>
      </c>
      <c r="J106" t="s">
        <v>40</v>
      </c>
      <c r="K106">
        <v>200019601065220</v>
      </c>
      <c r="L106" s="2">
        <v>65000</v>
      </c>
      <c r="M106">
        <v>0</v>
      </c>
      <c r="N106" s="2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 s="2">
        <v>4427.55</v>
      </c>
      <c r="W106" s="2">
        <v>1865.5</v>
      </c>
      <c r="X106" s="2">
        <v>1976</v>
      </c>
      <c r="Y106">
        <v>0</v>
      </c>
      <c r="Z106">
        <v>0</v>
      </c>
      <c r="AA106" s="2">
        <v>4000</v>
      </c>
      <c r="AB106">
        <v>0</v>
      </c>
      <c r="AC106">
        <v>0</v>
      </c>
      <c r="AD106">
        <v>0</v>
      </c>
      <c r="AE106">
        <v>0</v>
      </c>
      <c r="AF106">
        <f t="shared" si="1"/>
        <v>0</v>
      </c>
      <c r="AG106" s="2">
        <v>12269.05</v>
      </c>
      <c r="AH106" s="2">
        <v>52730.95</v>
      </c>
      <c r="AI106">
        <v>0</v>
      </c>
      <c r="AJ106" t="s">
        <v>41</v>
      </c>
      <c r="AK106" t="s">
        <v>42</v>
      </c>
      <c r="AL106" t="s">
        <v>42</v>
      </c>
    </row>
    <row r="107" spans="1:38">
      <c r="A107" t="s">
        <v>540</v>
      </c>
      <c r="B107" t="s">
        <v>541</v>
      </c>
      <c r="C107" t="s">
        <v>542</v>
      </c>
      <c r="D107" t="s">
        <v>543</v>
      </c>
      <c r="E107">
        <v>37331</v>
      </c>
      <c r="F107" t="s">
        <v>36</v>
      </c>
      <c r="G107" t="s">
        <v>526</v>
      </c>
      <c r="H107" t="s">
        <v>74</v>
      </c>
      <c r="I107" t="s">
        <v>39</v>
      </c>
      <c r="J107" t="s">
        <v>40</v>
      </c>
      <c r="K107">
        <v>200019603475882</v>
      </c>
      <c r="L107" s="2">
        <v>70000</v>
      </c>
      <c r="M107">
        <v>0</v>
      </c>
      <c r="N107" s="2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 s="2">
        <v>5368.45</v>
      </c>
      <c r="W107" s="2">
        <v>2009</v>
      </c>
      <c r="X107" s="2">
        <v>2128</v>
      </c>
      <c r="Y107">
        <v>0</v>
      </c>
      <c r="Z107">
        <v>0</v>
      </c>
      <c r="AA107" s="2">
        <v>17148.98</v>
      </c>
      <c r="AB107">
        <v>100</v>
      </c>
      <c r="AC107">
        <v>0</v>
      </c>
      <c r="AD107">
        <v>0</v>
      </c>
      <c r="AE107">
        <v>0</v>
      </c>
      <c r="AF107">
        <f t="shared" si="1"/>
        <v>100</v>
      </c>
      <c r="AG107" s="2">
        <v>26754.43</v>
      </c>
      <c r="AH107" s="2">
        <v>43245.57</v>
      </c>
      <c r="AI107">
        <v>0</v>
      </c>
      <c r="AJ107" t="s">
        <v>41</v>
      </c>
      <c r="AK107" t="s">
        <v>42</v>
      </c>
      <c r="AL107" t="s">
        <v>42</v>
      </c>
    </row>
    <row r="108" spans="1:38">
      <c r="A108" t="s">
        <v>544</v>
      </c>
      <c r="B108" t="s">
        <v>545</v>
      </c>
      <c r="C108" t="s">
        <v>546</v>
      </c>
      <c r="D108" t="s">
        <v>547</v>
      </c>
      <c r="E108">
        <v>37321</v>
      </c>
      <c r="F108" t="s">
        <v>36</v>
      </c>
      <c r="G108" t="s">
        <v>526</v>
      </c>
      <c r="H108" t="s">
        <v>446</v>
      </c>
      <c r="I108" s="1" t="s">
        <v>39</v>
      </c>
      <c r="J108" t="s">
        <v>40</v>
      </c>
      <c r="K108" s="1">
        <v>200019603436235</v>
      </c>
      <c r="L108" s="2">
        <v>190000</v>
      </c>
      <c r="M108">
        <v>0</v>
      </c>
      <c r="N108" s="2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 s="2">
        <v>33275.69</v>
      </c>
      <c r="W108" s="2">
        <v>5453</v>
      </c>
      <c r="X108" s="2">
        <v>5776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f t="shared" si="1"/>
        <v>0</v>
      </c>
      <c r="AG108" s="2">
        <v>44504.69</v>
      </c>
      <c r="AH108" s="2">
        <v>145495.31</v>
      </c>
      <c r="AI108">
        <v>0</v>
      </c>
      <c r="AJ108" t="s">
        <v>48</v>
      </c>
      <c r="AK108" t="s">
        <v>42</v>
      </c>
      <c r="AL108" t="s">
        <v>42</v>
      </c>
    </row>
    <row r="109" spans="1:38">
      <c r="A109" t="s">
        <v>548</v>
      </c>
      <c r="B109" t="s">
        <v>549</v>
      </c>
      <c r="C109" t="s">
        <v>550</v>
      </c>
      <c r="D109" t="s">
        <v>551</v>
      </c>
      <c r="E109">
        <v>34265</v>
      </c>
      <c r="F109" t="s">
        <v>36</v>
      </c>
      <c r="G109" t="s">
        <v>526</v>
      </c>
      <c r="H109" t="s">
        <v>137</v>
      </c>
      <c r="I109" s="1" t="s">
        <v>39</v>
      </c>
      <c r="J109" t="s">
        <v>40</v>
      </c>
      <c r="K109">
        <v>200019601200575</v>
      </c>
      <c r="L109" s="2">
        <v>50000</v>
      </c>
      <c r="M109">
        <v>0</v>
      </c>
      <c r="N109" s="2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 s="2">
        <v>1854</v>
      </c>
      <c r="W109" s="2">
        <v>1435</v>
      </c>
      <c r="X109" s="2">
        <v>1520</v>
      </c>
      <c r="Y109">
        <v>0</v>
      </c>
      <c r="Z109" s="2">
        <v>1947.6</v>
      </c>
      <c r="AA109" s="2">
        <v>9245.48</v>
      </c>
      <c r="AB109">
        <v>0</v>
      </c>
      <c r="AC109">
        <v>0</v>
      </c>
      <c r="AD109">
        <v>0</v>
      </c>
      <c r="AE109">
        <v>0</v>
      </c>
      <c r="AF109">
        <f t="shared" si="1"/>
        <v>0</v>
      </c>
      <c r="AG109" s="2">
        <v>16002.08</v>
      </c>
      <c r="AH109" s="2">
        <v>33997.919999999998</v>
      </c>
      <c r="AI109">
        <v>0</v>
      </c>
      <c r="AJ109" t="s">
        <v>48</v>
      </c>
      <c r="AK109" t="s">
        <v>42</v>
      </c>
      <c r="AL109" t="s">
        <v>42</v>
      </c>
    </row>
    <row r="110" spans="1:38">
      <c r="A110" t="s">
        <v>552</v>
      </c>
      <c r="B110" t="s">
        <v>553</v>
      </c>
      <c r="C110" t="s">
        <v>554</v>
      </c>
      <c r="D110" t="s">
        <v>555</v>
      </c>
      <c r="E110">
        <v>37384</v>
      </c>
      <c r="F110" t="s">
        <v>36</v>
      </c>
      <c r="G110" t="s">
        <v>556</v>
      </c>
      <c r="H110" t="s">
        <v>199</v>
      </c>
      <c r="I110" s="1" t="s">
        <v>39</v>
      </c>
      <c r="J110" t="s">
        <v>40</v>
      </c>
      <c r="K110">
        <v>200019603622456</v>
      </c>
      <c r="L110" s="2">
        <v>100000</v>
      </c>
      <c r="M110">
        <v>0</v>
      </c>
      <c r="N110" s="2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 s="2">
        <v>12105.44</v>
      </c>
      <c r="W110" s="2">
        <v>2870</v>
      </c>
      <c r="X110" s="2">
        <v>3040</v>
      </c>
      <c r="Y110">
        <v>0</v>
      </c>
      <c r="Z110">
        <v>0</v>
      </c>
      <c r="AA110">
        <v>0</v>
      </c>
      <c r="AB110">
        <v>0</v>
      </c>
      <c r="AC110">
        <v>0</v>
      </c>
      <c r="AD110" s="2">
        <v>5638</v>
      </c>
      <c r="AE110">
        <v>0</v>
      </c>
      <c r="AF110">
        <f t="shared" si="1"/>
        <v>0</v>
      </c>
      <c r="AG110" s="2">
        <v>23653.439999999999</v>
      </c>
      <c r="AH110" s="2">
        <v>76346.559999999998</v>
      </c>
      <c r="AI110">
        <v>0</v>
      </c>
      <c r="AJ110" t="s">
        <v>41</v>
      </c>
      <c r="AK110" t="s">
        <v>42</v>
      </c>
      <c r="AL110" t="s">
        <v>42</v>
      </c>
    </row>
    <row r="111" spans="1:38">
      <c r="A111" t="s">
        <v>557</v>
      </c>
      <c r="B111" t="s">
        <v>558</v>
      </c>
      <c r="C111" t="s">
        <v>559</v>
      </c>
      <c r="D111" t="s">
        <v>560</v>
      </c>
      <c r="E111">
        <v>30840</v>
      </c>
      <c r="F111" t="s">
        <v>36</v>
      </c>
      <c r="G111" t="s">
        <v>556</v>
      </c>
      <c r="H111" t="s">
        <v>47</v>
      </c>
      <c r="I111" s="1" t="s">
        <v>39</v>
      </c>
      <c r="J111" t="s">
        <v>40</v>
      </c>
      <c r="K111" s="1">
        <v>200013200524696</v>
      </c>
      <c r="L111" s="2">
        <v>30000</v>
      </c>
      <c r="M111">
        <v>0</v>
      </c>
      <c r="N111" s="2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861</v>
      </c>
      <c r="X111">
        <v>912</v>
      </c>
      <c r="Y111">
        <v>0</v>
      </c>
      <c r="Z111">
        <v>0</v>
      </c>
      <c r="AA111" s="2">
        <v>4602.83</v>
      </c>
      <c r="AB111">
        <v>200</v>
      </c>
      <c r="AC111">
        <v>0</v>
      </c>
      <c r="AD111">
        <v>0</v>
      </c>
      <c r="AE111">
        <v>0</v>
      </c>
      <c r="AF111">
        <f t="shared" si="1"/>
        <v>200</v>
      </c>
      <c r="AG111" s="2">
        <v>6575.83</v>
      </c>
      <c r="AH111" s="2">
        <v>23424.17</v>
      </c>
      <c r="AI111">
        <v>0</v>
      </c>
      <c r="AJ111" t="s">
        <v>48</v>
      </c>
      <c r="AK111" t="s">
        <v>42</v>
      </c>
      <c r="AL111" t="s">
        <v>42</v>
      </c>
    </row>
    <row r="112" spans="1:38">
      <c r="A112" t="s">
        <v>561</v>
      </c>
      <c r="B112" t="s">
        <v>562</v>
      </c>
      <c r="C112" t="s">
        <v>563</v>
      </c>
      <c r="D112" t="s">
        <v>564</v>
      </c>
      <c r="E112">
        <v>35089</v>
      </c>
      <c r="F112" t="s">
        <v>36</v>
      </c>
      <c r="G112" t="s">
        <v>556</v>
      </c>
      <c r="H112" t="s">
        <v>53</v>
      </c>
      <c r="I112" s="1" t="s">
        <v>39</v>
      </c>
      <c r="J112" t="s">
        <v>40</v>
      </c>
      <c r="K112">
        <v>200019601450990</v>
      </c>
      <c r="L112" s="2">
        <v>50000</v>
      </c>
      <c r="M112">
        <v>0</v>
      </c>
      <c r="N112" s="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 s="2">
        <v>1854</v>
      </c>
      <c r="W112" s="2">
        <v>1435</v>
      </c>
      <c r="X112" s="2">
        <v>1520</v>
      </c>
      <c r="Y112">
        <v>0</v>
      </c>
      <c r="Z112">
        <v>0</v>
      </c>
      <c r="AA112" s="2">
        <v>3402.83</v>
      </c>
      <c r="AB112">
        <v>100</v>
      </c>
      <c r="AC112">
        <v>0</v>
      </c>
      <c r="AD112">
        <v>0</v>
      </c>
      <c r="AE112">
        <v>0</v>
      </c>
      <c r="AF112">
        <f t="shared" si="1"/>
        <v>100</v>
      </c>
      <c r="AG112" s="2">
        <v>8311.83</v>
      </c>
      <c r="AH112" s="2">
        <v>41688.17</v>
      </c>
      <c r="AI112">
        <v>0</v>
      </c>
      <c r="AJ112" t="s">
        <v>41</v>
      </c>
      <c r="AK112" t="s">
        <v>42</v>
      </c>
      <c r="AL112" t="s">
        <v>42</v>
      </c>
    </row>
    <row r="113" spans="1:38">
      <c r="A113" t="s">
        <v>565</v>
      </c>
      <c r="B113" t="s">
        <v>566</v>
      </c>
      <c r="C113" t="s">
        <v>567</v>
      </c>
      <c r="D113" t="s">
        <v>568</v>
      </c>
      <c r="E113">
        <v>24483</v>
      </c>
      <c r="F113" t="s">
        <v>36</v>
      </c>
      <c r="G113" t="s">
        <v>556</v>
      </c>
      <c r="H113" t="s">
        <v>569</v>
      </c>
      <c r="I113" s="1" t="s">
        <v>39</v>
      </c>
      <c r="J113" t="s">
        <v>40</v>
      </c>
      <c r="K113" s="1">
        <v>200013200342797</v>
      </c>
      <c r="L113" s="2">
        <v>90000</v>
      </c>
      <c r="M113">
        <v>0</v>
      </c>
      <c r="N113" s="2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 s="2">
        <v>9753.19</v>
      </c>
      <c r="W113" s="2">
        <v>2583</v>
      </c>
      <c r="X113" s="2">
        <v>2736</v>
      </c>
      <c r="Y113">
        <v>0</v>
      </c>
      <c r="Z113">
        <v>0</v>
      </c>
      <c r="AA113" s="2">
        <v>4733.83</v>
      </c>
      <c r="AB113">
        <v>200</v>
      </c>
      <c r="AC113">
        <v>0</v>
      </c>
      <c r="AD113">
        <v>0</v>
      </c>
      <c r="AE113">
        <v>0</v>
      </c>
      <c r="AF113">
        <f t="shared" si="1"/>
        <v>200</v>
      </c>
      <c r="AG113" s="2">
        <v>20006.02</v>
      </c>
      <c r="AH113" s="2">
        <v>69993.98</v>
      </c>
      <c r="AI113">
        <v>0</v>
      </c>
      <c r="AJ113" t="s">
        <v>41</v>
      </c>
      <c r="AK113" t="s">
        <v>42</v>
      </c>
      <c r="AL113" t="s">
        <v>42</v>
      </c>
    </row>
    <row r="114" spans="1:38">
      <c r="A114" t="s">
        <v>570</v>
      </c>
      <c r="B114" t="s">
        <v>571</v>
      </c>
      <c r="C114" t="s">
        <v>572</v>
      </c>
      <c r="D114" t="s">
        <v>573</v>
      </c>
      <c r="E114">
        <v>34102</v>
      </c>
      <c r="F114" t="s">
        <v>36</v>
      </c>
      <c r="G114" t="s">
        <v>556</v>
      </c>
      <c r="H114" t="s">
        <v>53</v>
      </c>
      <c r="I114" s="1" t="s">
        <v>39</v>
      </c>
      <c r="J114" t="s">
        <v>40</v>
      </c>
      <c r="K114" s="1">
        <v>200019601099077</v>
      </c>
      <c r="L114" s="2">
        <v>50000</v>
      </c>
      <c r="M114">
        <v>0</v>
      </c>
      <c r="N114" s="2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 s="2">
        <v>1596.68</v>
      </c>
      <c r="W114" s="2">
        <v>1435</v>
      </c>
      <c r="X114" s="2">
        <v>1520</v>
      </c>
      <c r="Y114" s="2">
        <v>1715.46</v>
      </c>
      <c r="Z114">
        <v>0</v>
      </c>
      <c r="AA114">
        <v>0</v>
      </c>
      <c r="AB114">
        <v>100</v>
      </c>
      <c r="AC114">
        <v>0</v>
      </c>
      <c r="AD114">
        <v>0</v>
      </c>
      <c r="AE114">
        <v>0</v>
      </c>
      <c r="AF114">
        <f t="shared" si="1"/>
        <v>100</v>
      </c>
      <c r="AG114" s="2">
        <v>6367.14</v>
      </c>
      <c r="AH114" s="2">
        <v>43632.86</v>
      </c>
      <c r="AI114">
        <v>0</v>
      </c>
      <c r="AJ114" t="s">
        <v>48</v>
      </c>
      <c r="AK114" t="s">
        <v>42</v>
      </c>
      <c r="AL114" t="s">
        <v>42</v>
      </c>
    </row>
    <row r="115" spans="1:38">
      <c r="A115" t="s">
        <v>574</v>
      </c>
      <c r="B115" t="s">
        <v>575</v>
      </c>
      <c r="C115" t="s">
        <v>576</v>
      </c>
      <c r="D115" t="s">
        <v>577</v>
      </c>
      <c r="E115">
        <v>22654</v>
      </c>
      <c r="F115" t="s">
        <v>36</v>
      </c>
      <c r="G115" t="s">
        <v>556</v>
      </c>
      <c r="H115" t="s">
        <v>578</v>
      </c>
      <c r="I115" s="1" t="s">
        <v>39</v>
      </c>
      <c r="J115" t="s">
        <v>40</v>
      </c>
      <c r="K115" s="1">
        <v>200013200308197</v>
      </c>
      <c r="L115" s="2">
        <v>50000</v>
      </c>
      <c r="M115">
        <v>0</v>
      </c>
      <c r="N115" s="2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 s="2">
        <v>1854</v>
      </c>
      <c r="W115" s="2">
        <v>1435</v>
      </c>
      <c r="X115" s="2">
        <v>1520</v>
      </c>
      <c r="Y115">
        <v>0</v>
      </c>
      <c r="Z115">
        <v>0</v>
      </c>
      <c r="AA115" s="2">
        <v>9617.8799999999992</v>
      </c>
      <c r="AB115">
        <v>100</v>
      </c>
      <c r="AC115">
        <v>0</v>
      </c>
      <c r="AD115">
        <v>0</v>
      </c>
      <c r="AE115">
        <v>0</v>
      </c>
      <c r="AF115">
        <f t="shared" si="1"/>
        <v>100</v>
      </c>
      <c r="AG115" s="2">
        <v>14526.88</v>
      </c>
      <c r="AH115" s="2">
        <v>35473.120000000003</v>
      </c>
      <c r="AI115">
        <v>0</v>
      </c>
      <c r="AJ115" t="s">
        <v>41</v>
      </c>
      <c r="AK115" t="s">
        <v>42</v>
      </c>
      <c r="AL115" t="s">
        <v>42</v>
      </c>
    </row>
    <row r="116" spans="1:38">
      <c r="A116" t="s">
        <v>579</v>
      </c>
      <c r="B116" t="s">
        <v>580</v>
      </c>
      <c r="C116" t="s">
        <v>581</v>
      </c>
      <c r="D116" t="s">
        <v>582</v>
      </c>
      <c r="E116">
        <v>37455</v>
      </c>
      <c r="F116" t="s">
        <v>36</v>
      </c>
      <c r="G116" t="s">
        <v>583</v>
      </c>
      <c r="H116" t="s">
        <v>199</v>
      </c>
      <c r="I116" t="s">
        <v>39</v>
      </c>
      <c r="J116" t="s">
        <v>40</v>
      </c>
      <c r="K116" s="1">
        <v>200019603734522</v>
      </c>
      <c r="L116" s="2">
        <v>56000</v>
      </c>
      <c r="M116">
        <v>0</v>
      </c>
      <c r="N116" s="2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 s="2">
        <v>2733.93</v>
      </c>
      <c r="W116" s="2">
        <v>1607.2</v>
      </c>
      <c r="X116" s="2">
        <v>1702.4</v>
      </c>
      <c r="Y116">
        <v>0</v>
      </c>
      <c r="Z116" s="2">
        <v>1349.63</v>
      </c>
      <c r="AA116" s="2">
        <v>5923.48</v>
      </c>
      <c r="AB116">
        <v>400</v>
      </c>
      <c r="AC116">
        <v>0</v>
      </c>
      <c r="AD116">
        <v>0</v>
      </c>
      <c r="AE116">
        <v>0</v>
      </c>
      <c r="AF116">
        <f t="shared" si="1"/>
        <v>400</v>
      </c>
      <c r="AG116" s="2">
        <v>13716.64</v>
      </c>
      <c r="AH116" s="2">
        <v>42283.360000000001</v>
      </c>
      <c r="AI116">
        <v>0</v>
      </c>
      <c r="AJ116" t="s">
        <v>41</v>
      </c>
      <c r="AK116" t="s">
        <v>42</v>
      </c>
      <c r="AL116" t="s">
        <v>42</v>
      </c>
    </row>
    <row r="117" spans="1:38">
      <c r="A117" t="s">
        <v>584</v>
      </c>
      <c r="B117" t="s">
        <v>585</v>
      </c>
      <c r="C117" t="s">
        <v>586</v>
      </c>
      <c r="D117" t="s">
        <v>587</v>
      </c>
      <c r="E117">
        <v>37360</v>
      </c>
      <c r="F117" t="s">
        <v>36</v>
      </c>
      <c r="G117" t="s">
        <v>588</v>
      </c>
      <c r="H117" t="s">
        <v>199</v>
      </c>
      <c r="I117" s="1" t="s">
        <v>39</v>
      </c>
      <c r="J117" t="s">
        <v>40</v>
      </c>
      <c r="K117" s="1">
        <v>200019603543765</v>
      </c>
      <c r="L117" s="2">
        <v>190000</v>
      </c>
      <c r="M117">
        <v>0</v>
      </c>
      <c r="N117" s="2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 s="2">
        <v>32417.96</v>
      </c>
      <c r="W117" s="2">
        <v>5453</v>
      </c>
      <c r="X117" s="2">
        <v>5776</v>
      </c>
      <c r="Y117" s="2">
        <v>3430.92</v>
      </c>
      <c r="Z117">
        <v>0</v>
      </c>
      <c r="AA117" s="2">
        <v>53507.23</v>
      </c>
      <c r="AB117">
        <v>0</v>
      </c>
      <c r="AC117">
        <v>0</v>
      </c>
      <c r="AD117">
        <v>0</v>
      </c>
      <c r="AE117">
        <v>0</v>
      </c>
      <c r="AF117">
        <f t="shared" si="1"/>
        <v>0</v>
      </c>
      <c r="AG117" s="2">
        <v>100585.11</v>
      </c>
      <c r="AH117" s="2">
        <v>89414.89</v>
      </c>
      <c r="AI117">
        <v>0</v>
      </c>
      <c r="AJ117" t="s">
        <v>41</v>
      </c>
      <c r="AK117" t="s">
        <v>42</v>
      </c>
      <c r="AL117" t="s">
        <v>42</v>
      </c>
    </row>
    <row r="118" spans="1:38">
      <c r="A118" t="s">
        <v>589</v>
      </c>
      <c r="B118" t="s">
        <v>590</v>
      </c>
      <c r="C118" t="s">
        <v>591</v>
      </c>
      <c r="D118" t="s">
        <v>592</v>
      </c>
      <c r="E118">
        <v>37520</v>
      </c>
      <c r="F118" t="s">
        <v>36</v>
      </c>
      <c r="G118" t="s">
        <v>588</v>
      </c>
      <c r="H118" t="s">
        <v>593</v>
      </c>
      <c r="I118" s="1" t="s">
        <v>39</v>
      </c>
      <c r="J118" t="s">
        <v>40</v>
      </c>
      <c r="K118" s="1">
        <v>200019603919442</v>
      </c>
      <c r="L118" s="2">
        <v>25000</v>
      </c>
      <c r="M118">
        <v>0</v>
      </c>
      <c r="N118" s="2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717.5</v>
      </c>
      <c r="X118">
        <v>760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f t="shared" si="1"/>
        <v>0</v>
      </c>
      <c r="AG118" s="2">
        <v>1477.5</v>
      </c>
      <c r="AH118" s="2">
        <v>23522.5</v>
      </c>
      <c r="AI118">
        <v>0</v>
      </c>
      <c r="AJ118" t="s">
        <v>41</v>
      </c>
      <c r="AK118" t="s">
        <v>42</v>
      </c>
      <c r="AL118" t="s">
        <v>42</v>
      </c>
    </row>
    <row r="119" spans="1:38">
      <c r="A119" t="s">
        <v>594</v>
      </c>
      <c r="B119" t="s">
        <v>595</v>
      </c>
      <c r="C119" t="s">
        <v>596</v>
      </c>
      <c r="D119" t="s">
        <v>597</v>
      </c>
      <c r="E119">
        <v>30893</v>
      </c>
      <c r="F119" t="s">
        <v>36</v>
      </c>
      <c r="G119" t="s">
        <v>588</v>
      </c>
      <c r="H119" t="s">
        <v>598</v>
      </c>
      <c r="I119" s="1" t="s">
        <v>39</v>
      </c>
      <c r="J119" t="s">
        <v>40</v>
      </c>
      <c r="K119" s="1">
        <v>200019604075974</v>
      </c>
      <c r="L119" s="2">
        <v>30000</v>
      </c>
      <c r="M119">
        <v>0</v>
      </c>
      <c r="N119" s="2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861</v>
      </c>
      <c r="X119">
        <v>912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f t="shared" si="1"/>
        <v>0</v>
      </c>
      <c r="AG119" s="2">
        <v>1773</v>
      </c>
      <c r="AH119" s="2">
        <v>28227</v>
      </c>
      <c r="AI119">
        <v>0</v>
      </c>
      <c r="AJ119" t="s">
        <v>41</v>
      </c>
      <c r="AK119" t="s">
        <v>42</v>
      </c>
      <c r="AL119" t="s">
        <v>42</v>
      </c>
    </row>
    <row r="120" spans="1:38">
      <c r="A120" t="s">
        <v>599</v>
      </c>
      <c r="B120" t="s">
        <v>600</v>
      </c>
      <c r="C120" t="s">
        <v>601</v>
      </c>
      <c r="D120" t="s">
        <v>602</v>
      </c>
      <c r="E120">
        <v>39162</v>
      </c>
      <c r="F120" t="s">
        <v>36</v>
      </c>
      <c r="G120" t="s">
        <v>588</v>
      </c>
      <c r="H120" t="s">
        <v>603</v>
      </c>
      <c r="I120" s="1" t="s">
        <v>39</v>
      </c>
      <c r="J120" t="s">
        <v>40</v>
      </c>
      <c r="K120">
        <v>200019606164487</v>
      </c>
      <c r="L120" s="2">
        <v>30000</v>
      </c>
      <c r="M120">
        <v>0</v>
      </c>
      <c r="N120" s="2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861</v>
      </c>
      <c r="X120">
        <v>912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f t="shared" si="1"/>
        <v>0</v>
      </c>
      <c r="AG120" s="2">
        <v>1773</v>
      </c>
      <c r="AH120" s="2">
        <v>28227</v>
      </c>
      <c r="AI120">
        <v>0</v>
      </c>
      <c r="AJ120" t="s">
        <v>48</v>
      </c>
      <c r="AK120" t="s">
        <v>604</v>
      </c>
      <c r="AL120" t="s">
        <v>42</v>
      </c>
    </row>
    <row r="121" spans="1:38">
      <c r="A121" t="s">
        <v>605</v>
      </c>
      <c r="B121" t="s">
        <v>606</v>
      </c>
      <c r="C121" t="s">
        <v>607</v>
      </c>
      <c r="D121" t="s">
        <v>608</v>
      </c>
      <c r="E121">
        <v>37597</v>
      </c>
      <c r="F121" t="s">
        <v>36</v>
      </c>
      <c r="G121" t="s">
        <v>588</v>
      </c>
      <c r="H121" t="s">
        <v>98</v>
      </c>
      <c r="I121" t="s">
        <v>39</v>
      </c>
      <c r="J121" t="s">
        <v>40</v>
      </c>
      <c r="K121" s="1">
        <v>200019604290752</v>
      </c>
      <c r="L121" s="2">
        <v>50000</v>
      </c>
      <c r="M121">
        <v>0</v>
      </c>
      <c r="N121" s="2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 s="2">
        <v>1854</v>
      </c>
      <c r="W121" s="2">
        <v>1435</v>
      </c>
      <c r="X121" s="2">
        <v>1520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f t="shared" si="1"/>
        <v>0</v>
      </c>
      <c r="AG121" s="2">
        <v>4809</v>
      </c>
      <c r="AH121" s="2">
        <v>45191</v>
      </c>
      <c r="AI121">
        <v>0</v>
      </c>
      <c r="AJ121" t="s">
        <v>41</v>
      </c>
      <c r="AK121" t="s">
        <v>319</v>
      </c>
      <c r="AL121" t="s">
        <v>42</v>
      </c>
    </row>
    <row r="122" spans="1:38">
      <c r="A122" t="s">
        <v>609</v>
      </c>
      <c r="B122" t="s">
        <v>610</v>
      </c>
      <c r="C122" t="s">
        <v>611</v>
      </c>
      <c r="D122" t="s">
        <v>612</v>
      </c>
      <c r="E122">
        <v>37908</v>
      </c>
      <c r="F122" t="s">
        <v>36</v>
      </c>
      <c r="G122" t="s">
        <v>588</v>
      </c>
      <c r="H122" t="s">
        <v>613</v>
      </c>
      <c r="I122" s="1" t="s">
        <v>39</v>
      </c>
      <c r="J122" t="s">
        <v>40</v>
      </c>
      <c r="K122" s="1">
        <v>200019604668135</v>
      </c>
      <c r="L122" s="2">
        <v>26000</v>
      </c>
      <c r="M122">
        <v>0</v>
      </c>
      <c r="N122" s="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746.2</v>
      </c>
      <c r="X122">
        <v>790.4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f t="shared" si="1"/>
        <v>0</v>
      </c>
      <c r="AG122" s="2">
        <v>1536.6</v>
      </c>
      <c r="AH122" s="2">
        <v>24463.4</v>
      </c>
      <c r="AI122">
        <v>0</v>
      </c>
      <c r="AJ122" t="s">
        <v>41</v>
      </c>
      <c r="AK122" t="s">
        <v>42</v>
      </c>
      <c r="AL122" t="s">
        <v>42</v>
      </c>
    </row>
    <row r="123" spans="1:38">
      <c r="A123" t="s">
        <v>614</v>
      </c>
      <c r="B123" t="s">
        <v>615</v>
      </c>
      <c r="C123" t="s">
        <v>616</v>
      </c>
      <c r="D123" t="s">
        <v>617</v>
      </c>
      <c r="E123">
        <v>39964</v>
      </c>
      <c r="F123" t="s">
        <v>36</v>
      </c>
      <c r="G123" t="s">
        <v>588</v>
      </c>
      <c r="H123" t="s">
        <v>618</v>
      </c>
      <c r="I123" t="s">
        <v>39</v>
      </c>
      <c r="J123" t="s">
        <v>40</v>
      </c>
      <c r="K123" s="1">
        <v>200019607049367</v>
      </c>
      <c r="L123" s="2">
        <v>30000</v>
      </c>
      <c r="M123">
        <v>0</v>
      </c>
      <c r="N123" s="2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861</v>
      </c>
      <c r="X123">
        <v>912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f t="shared" si="1"/>
        <v>0</v>
      </c>
      <c r="AG123" s="2">
        <v>1773</v>
      </c>
      <c r="AH123" s="2">
        <v>28227</v>
      </c>
      <c r="AI123">
        <v>0</v>
      </c>
      <c r="AJ123" t="s">
        <v>48</v>
      </c>
      <c r="AK123" t="s">
        <v>333</v>
      </c>
      <c r="AL123" t="s">
        <v>42</v>
      </c>
    </row>
    <row r="124" spans="1:38">
      <c r="A124" t="s">
        <v>619</v>
      </c>
      <c r="B124" t="s">
        <v>620</v>
      </c>
      <c r="C124" t="s">
        <v>621</v>
      </c>
      <c r="D124" t="s">
        <v>622</v>
      </c>
      <c r="E124">
        <v>37519</v>
      </c>
      <c r="F124" t="s">
        <v>36</v>
      </c>
      <c r="G124" t="s">
        <v>588</v>
      </c>
      <c r="H124" t="s">
        <v>623</v>
      </c>
      <c r="I124" s="1" t="s">
        <v>39</v>
      </c>
      <c r="J124" t="s">
        <v>40</v>
      </c>
      <c r="K124">
        <v>200019603919422</v>
      </c>
      <c r="L124" s="2">
        <v>25000</v>
      </c>
      <c r="M124">
        <v>0</v>
      </c>
      <c r="N124" s="2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717.5</v>
      </c>
      <c r="X124">
        <v>760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f t="shared" si="1"/>
        <v>0</v>
      </c>
      <c r="AG124" s="2">
        <v>1477.5</v>
      </c>
      <c r="AH124" s="2">
        <v>23522.5</v>
      </c>
      <c r="AI124">
        <v>0</v>
      </c>
      <c r="AJ124" t="s">
        <v>41</v>
      </c>
      <c r="AK124" t="s">
        <v>42</v>
      </c>
      <c r="AL124" t="s">
        <v>42</v>
      </c>
    </row>
    <row r="125" spans="1:38">
      <c r="A125" t="s">
        <v>624</v>
      </c>
      <c r="B125" t="s">
        <v>625</v>
      </c>
      <c r="C125" t="s">
        <v>626</v>
      </c>
      <c r="D125" t="s">
        <v>627</v>
      </c>
      <c r="E125">
        <v>37403</v>
      </c>
      <c r="F125" t="s">
        <v>36</v>
      </c>
      <c r="G125" t="s">
        <v>588</v>
      </c>
      <c r="H125" t="s">
        <v>628</v>
      </c>
      <c r="I125" t="s">
        <v>39</v>
      </c>
      <c r="J125" t="s">
        <v>40</v>
      </c>
      <c r="K125" s="1">
        <v>200019603706904</v>
      </c>
      <c r="L125" s="2">
        <v>35000</v>
      </c>
      <c r="M125">
        <v>0</v>
      </c>
      <c r="N125" s="2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 s="2">
        <v>1004.5</v>
      </c>
      <c r="X125" s="2">
        <v>1064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f t="shared" si="1"/>
        <v>0</v>
      </c>
      <c r="AG125" s="2">
        <v>2068.5</v>
      </c>
      <c r="AH125" s="2">
        <v>32931.5</v>
      </c>
      <c r="AI125">
        <v>0</v>
      </c>
      <c r="AJ125" t="s">
        <v>41</v>
      </c>
      <c r="AK125" t="s">
        <v>42</v>
      </c>
      <c r="AL125" t="s">
        <v>42</v>
      </c>
    </row>
    <row r="126" spans="1:38">
      <c r="A126" t="s">
        <v>629</v>
      </c>
      <c r="B126" t="s">
        <v>630</v>
      </c>
      <c r="C126" t="s">
        <v>631</v>
      </c>
      <c r="D126" t="s">
        <v>632</v>
      </c>
      <c r="E126">
        <v>37554</v>
      </c>
      <c r="F126" t="s">
        <v>36</v>
      </c>
      <c r="G126" t="s">
        <v>588</v>
      </c>
      <c r="H126" t="s">
        <v>633</v>
      </c>
      <c r="I126" t="s">
        <v>39</v>
      </c>
      <c r="J126" t="s">
        <v>40</v>
      </c>
      <c r="K126" s="1">
        <v>200019604005337</v>
      </c>
      <c r="L126" s="2">
        <v>35000</v>
      </c>
      <c r="M126">
        <v>0</v>
      </c>
      <c r="N126" s="2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 s="2">
        <v>1004.5</v>
      </c>
      <c r="X126" s="2">
        <v>1064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f t="shared" si="1"/>
        <v>0</v>
      </c>
      <c r="AG126" s="2">
        <v>2068.5</v>
      </c>
      <c r="AH126" s="2">
        <v>32931.5</v>
      </c>
      <c r="AI126">
        <v>0</v>
      </c>
      <c r="AJ126" t="s">
        <v>41</v>
      </c>
      <c r="AK126" t="s">
        <v>42</v>
      </c>
      <c r="AL126" t="s">
        <v>42</v>
      </c>
    </row>
    <row r="127" spans="1:38">
      <c r="A127" t="s">
        <v>634</v>
      </c>
      <c r="B127" t="s">
        <v>635</v>
      </c>
      <c r="C127" t="s">
        <v>636</v>
      </c>
      <c r="D127" t="s">
        <v>637</v>
      </c>
      <c r="E127">
        <v>37401</v>
      </c>
      <c r="F127" t="s">
        <v>36</v>
      </c>
      <c r="G127" t="s">
        <v>588</v>
      </c>
      <c r="H127" t="s">
        <v>628</v>
      </c>
      <c r="I127" t="s">
        <v>39</v>
      </c>
      <c r="J127" t="s">
        <v>40</v>
      </c>
      <c r="K127" s="1">
        <v>200019603706890</v>
      </c>
      <c r="L127" s="2">
        <v>35000</v>
      </c>
      <c r="M127">
        <v>0</v>
      </c>
      <c r="N127" s="2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 s="2">
        <v>1004.5</v>
      </c>
      <c r="X127" s="2">
        <v>1064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f t="shared" si="1"/>
        <v>0</v>
      </c>
      <c r="AG127" s="2">
        <v>2068.5</v>
      </c>
      <c r="AH127" s="2">
        <v>32931.5</v>
      </c>
      <c r="AI127">
        <v>0</v>
      </c>
      <c r="AJ127" t="s">
        <v>41</v>
      </c>
      <c r="AK127" t="s">
        <v>42</v>
      </c>
      <c r="AL127" t="s">
        <v>42</v>
      </c>
    </row>
    <row r="128" spans="1:38">
      <c r="A128" t="s">
        <v>638</v>
      </c>
      <c r="B128" t="s">
        <v>639</v>
      </c>
      <c r="C128" t="s">
        <v>640</v>
      </c>
      <c r="D128" t="s">
        <v>641</v>
      </c>
      <c r="E128">
        <v>37491</v>
      </c>
      <c r="F128" t="s">
        <v>36</v>
      </c>
      <c r="G128" t="s">
        <v>588</v>
      </c>
      <c r="H128" t="s">
        <v>137</v>
      </c>
      <c r="I128" s="1" t="s">
        <v>39</v>
      </c>
      <c r="J128" t="s">
        <v>40</v>
      </c>
      <c r="K128" s="1">
        <v>200019603822549</v>
      </c>
      <c r="L128" s="2">
        <v>45000</v>
      </c>
      <c r="M128">
        <v>0</v>
      </c>
      <c r="N128" s="2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 s="2">
        <v>1148.33</v>
      </c>
      <c r="W128" s="2">
        <v>1291.5</v>
      </c>
      <c r="X128" s="2">
        <v>1368</v>
      </c>
      <c r="Y128">
        <v>0</v>
      </c>
      <c r="Z128">
        <v>0</v>
      </c>
      <c r="AA128" s="2">
        <v>1500</v>
      </c>
      <c r="AB128">
        <v>0</v>
      </c>
      <c r="AC128">
        <v>0</v>
      </c>
      <c r="AD128">
        <v>0</v>
      </c>
      <c r="AE128">
        <v>0</v>
      </c>
      <c r="AF128">
        <f t="shared" si="1"/>
        <v>0</v>
      </c>
      <c r="AG128" s="2">
        <v>5307.83</v>
      </c>
      <c r="AH128" s="2">
        <v>39692.17</v>
      </c>
      <c r="AI128">
        <v>0</v>
      </c>
      <c r="AJ128" t="s">
        <v>48</v>
      </c>
      <c r="AK128" t="s">
        <v>42</v>
      </c>
      <c r="AL128" t="s">
        <v>42</v>
      </c>
    </row>
    <row r="129" spans="1:38">
      <c r="A129" t="s">
        <v>642</v>
      </c>
      <c r="B129" t="s">
        <v>643</v>
      </c>
      <c r="C129" t="s">
        <v>644</v>
      </c>
      <c r="D129" t="s">
        <v>645</v>
      </c>
      <c r="E129">
        <v>37542</v>
      </c>
      <c r="F129" t="s">
        <v>36</v>
      </c>
      <c r="G129" t="s">
        <v>588</v>
      </c>
      <c r="H129" t="s">
        <v>646</v>
      </c>
      <c r="I129" s="1" t="s">
        <v>39</v>
      </c>
      <c r="J129" t="s">
        <v>40</v>
      </c>
      <c r="K129" s="1">
        <v>200019603919431</v>
      </c>
      <c r="L129" s="2">
        <v>50000</v>
      </c>
      <c r="M129">
        <v>0</v>
      </c>
      <c r="N129" s="2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 s="2">
        <v>1854</v>
      </c>
      <c r="W129" s="2">
        <v>1435</v>
      </c>
      <c r="X129" s="2">
        <v>1520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f t="shared" si="1"/>
        <v>0</v>
      </c>
      <c r="AG129" s="2">
        <v>4809</v>
      </c>
      <c r="AH129" s="2">
        <v>45191</v>
      </c>
      <c r="AI129">
        <v>0</v>
      </c>
      <c r="AJ129" t="s">
        <v>41</v>
      </c>
      <c r="AK129" t="s">
        <v>42</v>
      </c>
      <c r="AL129" t="s">
        <v>42</v>
      </c>
    </row>
    <row r="130" spans="1:38">
      <c r="A130" t="s">
        <v>647</v>
      </c>
      <c r="B130" t="s">
        <v>648</v>
      </c>
      <c r="C130" t="s">
        <v>649</v>
      </c>
      <c r="D130" t="s">
        <v>650</v>
      </c>
      <c r="E130">
        <v>37730</v>
      </c>
      <c r="F130" t="s">
        <v>36</v>
      </c>
      <c r="G130" t="s">
        <v>588</v>
      </c>
      <c r="H130" t="s">
        <v>651</v>
      </c>
      <c r="I130" s="1" t="s">
        <v>39</v>
      </c>
      <c r="J130" t="s">
        <v>40</v>
      </c>
      <c r="K130" s="1">
        <v>200019604332140</v>
      </c>
      <c r="L130" s="2">
        <v>15000</v>
      </c>
      <c r="M130">
        <v>0</v>
      </c>
      <c r="N130" s="2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430.5</v>
      </c>
      <c r="X130">
        <v>456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f t="shared" si="1"/>
        <v>0</v>
      </c>
      <c r="AG130">
        <v>886.5</v>
      </c>
      <c r="AH130" s="2">
        <v>14113.5</v>
      </c>
      <c r="AI130">
        <v>0</v>
      </c>
      <c r="AJ130" t="s">
        <v>41</v>
      </c>
      <c r="AK130" t="s">
        <v>42</v>
      </c>
      <c r="AL130" t="s">
        <v>42</v>
      </c>
    </row>
    <row r="131" spans="1:38">
      <c r="A131" t="s">
        <v>652</v>
      </c>
      <c r="B131" t="s">
        <v>653</v>
      </c>
      <c r="C131" t="s">
        <v>654</v>
      </c>
      <c r="D131" t="s">
        <v>655</v>
      </c>
      <c r="E131">
        <v>37857</v>
      </c>
      <c r="F131" t="s">
        <v>36</v>
      </c>
      <c r="G131" t="s">
        <v>588</v>
      </c>
      <c r="H131" t="s">
        <v>656</v>
      </c>
      <c r="I131" t="s">
        <v>39</v>
      </c>
      <c r="J131" t="s">
        <v>40</v>
      </c>
      <c r="K131">
        <v>200019604546400</v>
      </c>
      <c r="L131" s="2">
        <v>15000</v>
      </c>
      <c r="M131">
        <v>0</v>
      </c>
      <c r="N131" s="2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430.5</v>
      </c>
      <c r="X131">
        <v>456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f t="shared" ref="AF131:AF194" si="2">AB131+AE131</f>
        <v>0</v>
      </c>
      <c r="AG131">
        <v>886.5</v>
      </c>
      <c r="AH131" s="2">
        <v>14113.5</v>
      </c>
      <c r="AI131">
        <v>0</v>
      </c>
      <c r="AJ131" t="s">
        <v>41</v>
      </c>
      <c r="AK131" t="s">
        <v>42</v>
      </c>
      <c r="AL131" t="s">
        <v>42</v>
      </c>
    </row>
    <row r="132" spans="1:38">
      <c r="A132" t="s">
        <v>657</v>
      </c>
      <c r="B132" t="s">
        <v>658</v>
      </c>
      <c r="C132" t="s">
        <v>659</v>
      </c>
      <c r="D132" t="s">
        <v>660</v>
      </c>
      <c r="E132">
        <v>32723</v>
      </c>
      <c r="F132" t="s">
        <v>36</v>
      </c>
      <c r="G132" t="s">
        <v>588</v>
      </c>
      <c r="H132" t="s">
        <v>98</v>
      </c>
      <c r="I132" s="1" t="s">
        <v>39</v>
      </c>
      <c r="J132" t="s">
        <v>40</v>
      </c>
      <c r="K132" s="1">
        <v>200019600240747</v>
      </c>
      <c r="L132" s="2">
        <v>20000</v>
      </c>
      <c r="M132">
        <v>0</v>
      </c>
      <c r="N132" s="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574</v>
      </c>
      <c r="X132">
        <v>608</v>
      </c>
      <c r="Y132" s="2">
        <v>1715.46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f t="shared" si="2"/>
        <v>0</v>
      </c>
      <c r="AG132" s="2">
        <v>2897.46</v>
      </c>
      <c r="AH132" s="2">
        <v>17102.54</v>
      </c>
      <c r="AI132">
        <v>0</v>
      </c>
      <c r="AJ132" t="s">
        <v>48</v>
      </c>
      <c r="AK132" t="s">
        <v>42</v>
      </c>
      <c r="AL132" t="s">
        <v>42</v>
      </c>
    </row>
    <row r="133" spans="1:38">
      <c r="A133" t="s">
        <v>661</v>
      </c>
      <c r="B133" t="s">
        <v>662</v>
      </c>
      <c r="C133" t="s">
        <v>663</v>
      </c>
      <c r="D133" t="s">
        <v>664</v>
      </c>
      <c r="E133">
        <v>37850</v>
      </c>
      <c r="F133" t="s">
        <v>36</v>
      </c>
      <c r="G133" t="s">
        <v>588</v>
      </c>
      <c r="H133" t="s">
        <v>665</v>
      </c>
      <c r="I133" t="s">
        <v>39</v>
      </c>
      <c r="J133" t="s">
        <v>40</v>
      </c>
      <c r="K133" s="1">
        <v>200019604546389</v>
      </c>
      <c r="L133" s="2">
        <v>20000</v>
      </c>
      <c r="M133">
        <v>0</v>
      </c>
      <c r="N133" s="2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574</v>
      </c>
      <c r="X133">
        <v>608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f t="shared" si="2"/>
        <v>0</v>
      </c>
      <c r="AG133" s="2">
        <v>1182</v>
      </c>
      <c r="AH133" s="2">
        <v>18818</v>
      </c>
      <c r="AI133">
        <v>0</v>
      </c>
      <c r="AJ133" t="s">
        <v>41</v>
      </c>
      <c r="AK133" t="s">
        <v>42</v>
      </c>
      <c r="AL133" t="s">
        <v>42</v>
      </c>
    </row>
    <row r="134" spans="1:38">
      <c r="A134" t="s">
        <v>666</v>
      </c>
      <c r="B134" t="s">
        <v>667</v>
      </c>
      <c r="C134" t="s">
        <v>668</v>
      </c>
      <c r="D134" t="s">
        <v>669</v>
      </c>
      <c r="E134">
        <v>37802</v>
      </c>
      <c r="F134" t="s">
        <v>36</v>
      </c>
      <c r="G134" t="s">
        <v>588</v>
      </c>
      <c r="H134" t="s">
        <v>670</v>
      </c>
      <c r="I134" t="s">
        <v>39</v>
      </c>
      <c r="J134" t="s">
        <v>40</v>
      </c>
      <c r="K134">
        <v>200019604431022</v>
      </c>
      <c r="L134" s="2">
        <v>15000</v>
      </c>
      <c r="M134">
        <v>0</v>
      </c>
      <c r="N134" s="2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430.5</v>
      </c>
      <c r="X134">
        <v>456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f t="shared" si="2"/>
        <v>0</v>
      </c>
      <c r="AG134">
        <v>886.5</v>
      </c>
      <c r="AH134" s="2">
        <v>14113.5</v>
      </c>
      <c r="AI134">
        <v>0</v>
      </c>
      <c r="AJ134" t="s">
        <v>41</v>
      </c>
      <c r="AK134" t="s">
        <v>42</v>
      </c>
      <c r="AL134" t="s">
        <v>42</v>
      </c>
    </row>
    <row r="135" spans="1:38">
      <c r="A135" t="s">
        <v>671</v>
      </c>
      <c r="B135" t="s">
        <v>672</v>
      </c>
      <c r="C135" t="s">
        <v>673</v>
      </c>
      <c r="D135" t="s">
        <v>674</v>
      </c>
      <c r="E135">
        <v>40198</v>
      </c>
      <c r="F135" t="s">
        <v>36</v>
      </c>
      <c r="G135" t="s">
        <v>588</v>
      </c>
      <c r="H135" t="s">
        <v>47</v>
      </c>
      <c r="I135" s="1" t="s">
        <v>39</v>
      </c>
      <c r="J135" t="s">
        <v>40</v>
      </c>
      <c r="K135" s="1">
        <v>200019607595992</v>
      </c>
      <c r="L135" s="2">
        <v>30000</v>
      </c>
      <c r="M135">
        <v>0</v>
      </c>
      <c r="N135" s="2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861</v>
      </c>
      <c r="X135">
        <v>912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f t="shared" si="2"/>
        <v>0</v>
      </c>
      <c r="AG135" s="2">
        <v>1773</v>
      </c>
      <c r="AH135" s="2">
        <v>28227</v>
      </c>
      <c r="AI135">
        <v>0</v>
      </c>
      <c r="AJ135" t="s">
        <v>48</v>
      </c>
      <c r="AK135" t="s">
        <v>313</v>
      </c>
      <c r="AL135" t="s">
        <v>42</v>
      </c>
    </row>
    <row r="136" spans="1:38">
      <c r="A136" t="s">
        <v>675</v>
      </c>
      <c r="B136" t="s">
        <v>676</v>
      </c>
      <c r="C136" t="s">
        <v>677</v>
      </c>
      <c r="D136" t="s">
        <v>678</v>
      </c>
      <c r="E136">
        <v>37404</v>
      </c>
      <c r="F136" t="s">
        <v>36</v>
      </c>
      <c r="G136" t="s">
        <v>588</v>
      </c>
      <c r="H136" t="s">
        <v>53</v>
      </c>
      <c r="I136" s="1" t="s">
        <v>39</v>
      </c>
      <c r="J136" t="s">
        <v>40</v>
      </c>
      <c r="K136" s="1">
        <v>200019603706903</v>
      </c>
      <c r="L136" s="2">
        <v>50000</v>
      </c>
      <c r="M136">
        <v>0</v>
      </c>
      <c r="N136" s="2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 s="2">
        <v>1854</v>
      </c>
      <c r="W136" s="2">
        <v>1435</v>
      </c>
      <c r="X136" s="2">
        <v>1520</v>
      </c>
      <c r="Y136">
        <v>0</v>
      </c>
      <c r="Z136">
        <v>0</v>
      </c>
      <c r="AA136" s="2">
        <v>13133.63</v>
      </c>
      <c r="AB136">
        <v>0</v>
      </c>
      <c r="AC136">
        <v>0</v>
      </c>
      <c r="AD136">
        <v>0</v>
      </c>
      <c r="AE136">
        <v>0</v>
      </c>
      <c r="AF136">
        <f t="shared" si="2"/>
        <v>0</v>
      </c>
      <c r="AG136" s="2">
        <v>17942.63</v>
      </c>
      <c r="AH136" s="2">
        <v>32057.37</v>
      </c>
      <c r="AI136">
        <v>0</v>
      </c>
      <c r="AJ136" t="s">
        <v>41</v>
      </c>
      <c r="AK136" t="s">
        <v>42</v>
      </c>
      <c r="AL136" t="s">
        <v>42</v>
      </c>
    </row>
    <row r="137" spans="1:38">
      <c r="A137" t="s">
        <v>679</v>
      </c>
      <c r="B137" t="s">
        <v>680</v>
      </c>
      <c r="C137" t="s">
        <v>681</v>
      </c>
      <c r="D137" t="s">
        <v>682</v>
      </c>
      <c r="E137">
        <v>40207</v>
      </c>
      <c r="F137" t="s">
        <v>36</v>
      </c>
      <c r="G137" t="s">
        <v>588</v>
      </c>
      <c r="H137" t="s">
        <v>628</v>
      </c>
      <c r="I137" s="1" t="s">
        <v>39</v>
      </c>
      <c r="J137" t="s">
        <v>40</v>
      </c>
      <c r="K137">
        <v>200019607595988</v>
      </c>
      <c r="L137" s="2">
        <v>25000</v>
      </c>
      <c r="M137">
        <v>0</v>
      </c>
      <c r="N137" s="2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717.5</v>
      </c>
      <c r="X137">
        <v>760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f t="shared" si="2"/>
        <v>0</v>
      </c>
      <c r="AG137" s="2">
        <v>1477.5</v>
      </c>
      <c r="AH137" s="2">
        <v>23522.5</v>
      </c>
      <c r="AI137">
        <v>0</v>
      </c>
      <c r="AJ137" t="s">
        <v>41</v>
      </c>
      <c r="AK137" t="s">
        <v>313</v>
      </c>
      <c r="AL137" t="s">
        <v>42</v>
      </c>
    </row>
    <row r="138" spans="1:38">
      <c r="A138" t="s">
        <v>683</v>
      </c>
      <c r="B138" t="s">
        <v>684</v>
      </c>
      <c r="C138" t="s">
        <v>685</v>
      </c>
      <c r="D138" t="s">
        <v>686</v>
      </c>
      <c r="E138">
        <v>30901</v>
      </c>
      <c r="F138" t="s">
        <v>36</v>
      </c>
      <c r="G138" t="s">
        <v>588</v>
      </c>
      <c r="H138" t="s">
        <v>687</v>
      </c>
      <c r="I138" s="1" t="s">
        <v>39</v>
      </c>
      <c r="J138" t="s">
        <v>40</v>
      </c>
      <c r="K138" s="1">
        <v>200019604821569</v>
      </c>
      <c r="L138" s="2">
        <v>25000</v>
      </c>
      <c r="M138">
        <v>0</v>
      </c>
      <c r="N138" s="2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717.5</v>
      </c>
      <c r="X138">
        <v>760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f t="shared" si="2"/>
        <v>0</v>
      </c>
      <c r="AG138" s="2">
        <v>1477.5</v>
      </c>
      <c r="AH138" s="2">
        <v>23522.5</v>
      </c>
      <c r="AI138">
        <v>0</v>
      </c>
      <c r="AJ138" t="s">
        <v>41</v>
      </c>
      <c r="AK138" t="s">
        <v>42</v>
      </c>
      <c r="AL138" t="s">
        <v>42</v>
      </c>
    </row>
    <row r="139" spans="1:38">
      <c r="A139" t="s">
        <v>688</v>
      </c>
      <c r="B139" t="s">
        <v>689</v>
      </c>
      <c r="C139" t="s">
        <v>690</v>
      </c>
      <c r="D139" t="s">
        <v>691</v>
      </c>
      <c r="E139">
        <v>37954</v>
      </c>
      <c r="F139" t="s">
        <v>36</v>
      </c>
      <c r="G139" t="s">
        <v>588</v>
      </c>
      <c r="H139" t="s">
        <v>692</v>
      </c>
      <c r="I139" t="s">
        <v>39</v>
      </c>
      <c r="J139" t="s">
        <v>40</v>
      </c>
      <c r="K139">
        <v>200019606006725</v>
      </c>
      <c r="L139" s="2">
        <v>15000</v>
      </c>
      <c r="M139">
        <v>0</v>
      </c>
      <c r="N139" s="2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430.5</v>
      </c>
      <c r="X139">
        <v>456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f t="shared" si="2"/>
        <v>0</v>
      </c>
      <c r="AG139">
        <v>886.5</v>
      </c>
      <c r="AH139" s="2">
        <v>14113.5</v>
      </c>
      <c r="AI139">
        <v>0</v>
      </c>
      <c r="AJ139" t="s">
        <v>48</v>
      </c>
      <c r="AK139" t="s">
        <v>693</v>
      </c>
      <c r="AL139" t="s">
        <v>42</v>
      </c>
    </row>
    <row r="140" spans="1:38">
      <c r="A140" t="s">
        <v>694</v>
      </c>
      <c r="B140" t="s">
        <v>695</v>
      </c>
      <c r="C140" t="s">
        <v>696</v>
      </c>
      <c r="D140" t="s">
        <v>697</v>
      </c>
      <c r="E140">
        <v>37910</v>
      </c>
      <c r="F140" t="s">
        <v>36</v>
      </c>
      <c r="G140" t="s">
        <v>588</v>
      </c>
      <c r="H140" t="s">
        <v>698</v>
      </c>
      <c r="I140" s="1" t="s">
        <v>39</v>
      </c>
      <c r="J140" t="s">
        <v>40</v>
      </c>
      <c r="K140" s="1">
        <v>200019604668152</v>
      </c>
      <c r="L140" s="2">
        <v>35000</v>
      </c>
      <c r="M140">
        <v>0</v>
      </c>
      <c r="N140" s="2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 s="2">
        <v>1004.5</v>
      </c>
      <c r="X140" s="2">
        <v>1064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f t="shared" si="2"/>
        <v>0</v>
      </c>
      <c r="AG140" s="2">
        <v>2068.5</v>
      </c>
      <c r="AH140" s="2">
        <v>32931.5</v>
      </c>
      <c r="AI140">
        <v>0</v>
      </c>
      <c r="AJ140" t="s">
        <v>48</v>
      </c>
      <c r="AK140" t="s">
        <v>42</v>
      </c>
      <c r="AL140" t="s">
        <v>42</v>
      </c>
    </row>
    <row r="141" spans="1:38">
      <c r="A141" t="s">
        <v>699</v>
      </c>
      <c r="B141" t="s">
        <v>700</v>
      </c>
      <c r="C141" t="s">
        <v>701</v>
      </c>
      <c r="D141" t="s">
        <v>702</v>
      </c>
      <c r="E141">
        <v>37350</v>
      </c>
      <c r="F141" t="s">
        <v>36</v>
      </c>
      <c r="G141" t="s">
        <v>588</v>
      </c>
      <c r="H141" t="s">
        <v>137</v>
      </c>
      <c r="I141" s="1" t="s">
        <v>39</v>
      </c>
      <c r="J141" t="s">
        <v>40</v>
      </c>
      <c r="K141" s="1">
        <v>200019603481064</v>
      </c>
      <c r="L141" s="2">
        <v>60000</v>
      </c>
      <c r="M141">
        <v>0</v>
      </c>
      <c r="N141" s="2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 s="2">
        <v>3486.65</v>
      </c>
      <c r="W141" s="2">
        <v>1722</v>
      </c>
      <c r="X141" s="2">
        <v>1824</v>
      </c>
      <c r="Y141">
        <v>0</v>
      </c>
      <c r="Z141">
        <v>0</v>
      </c>
      <c r="AA141">
        <v>0</v>
      </c>
      <c r="AB141">
        <v>50</v>
      </c>
      <c r="AC141">
        <v>0</v>
      </c>
      <c r="AD141">
        <v>0</v>
      </c>
      <c r="AE141">
        <v>0</v>
      </c>
      <c r="AF141">
        <f t="shared" si="2"/>
        <v>50</v>
      </c>
      <c r="AG141" s="2">
        <v>7082.65</v>
      </c>
      <c r="AH141" s="2">
        <v>52917.35</v>
      </c>
      <c r="AI141">
        <v>0</v>
      </c>
      <c r="AJ141" t="s">
        <v>48</v>
      </c>
      <c r="AK141" t="s">
        <v>42</v>
      </c>
      <c r="AL141" t="s">
        <v>42</v>
      </c>
    </row>
    <row r="142" spans="1:38">
      <c r="A142" t="s">
        <v>703</v>
      </c>
      <c r="B142" t="s">
        <v>704</v>
      </c>
      <c r="C142" t="s">
        <v>705</v>
      </c>
      <c r="D142" t="s">
        <v>706</v>
      </c>
      <c r="E142">
        <v>38962</v>
      </c>
      <c r="F142" t="s">
        <v>36</v>
      </c>
      <c r="G142" t="s">
        <v>588</v>
      </c>
      <c r="H142" t="s">
        <v>47</v>
      </c>
      <c r="I142" s="1" t="s">
        <v>39</v>
      </c>
      <c r="J142" t="s">
        <v>40</v>
      </c>
      <c r="K142">
        <v>200019605913125</v>
      </c>
      <c r="L142" s="2">
        <v>31000</v>
      </c>
      <c r="M142">
        <v>0</v>
      </c>
      <c r="N142" s="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889.7</v>
      </c>
      <c r="X142">
        <v>942.4</v>
      </c>
      <c r="Y142">
        <v>0</v>
      </c>
      <c r="Z142">
        <v>0</v>
      </c>
      <c r="AA142" s="2">
        <v>1000</v>
      </c>
      <c r="AB142">
        <v>0</v>
      </c>
      <c r="AC142">
        <v>0</v>
      </c>
      <c r="AD142">
        <v>0</v>
      </c>
      <c r="AE142">
        <v>0</v>
      </c>
      <c r="AF142">
        <f t="shared" si="2"/>
        <v>0</v>
      </c>
      <c r="AG142" s="2">
        <v>2832.1</v>
      </c>
      <c r="AH142" s="2">
        <v>28167.9</v>
      </c>
      <c r="AI142">
        <v>0</v>
      </c>
      <c r="AJ142" t="s">
        <v>48</v>
      </c>
      <c r="AK142" t="s">
        <v>114</v>
      </c>
      <c r="AL142" t="s">
        <v>42</v>
      </c>
    </row>
    <row r="143" spans="1:38">
      <c r="A143" t="s">
        <v>707</v>
      </c>
      <c r="B143" t="s">
        <v>708</v>
      </c>
      <c r="C143" t="s">
        <v>709</v>
      </c>
      <c r="D143" t="s">
        <v>710</v>
      </c>
      <c r="E143">
        <v>37397</v>
      </c>
      <c r="F143" t="s">
        <v>36</v>
      </c>
      <c r="G143" t="s">
        <v>588</v>
      </c>
      <c r="H143" t="s">
        <v>628</v>
      </c>
      <c r="I143" s="1" t="s">
        <v>39</v>
      </c>
      <c r="J143" t="s">
        <v>40</v>
      </c>
      <c r="K143" s="1">
        <v>200019603706908</v>
      </c>
      <c r="L143" s="2">
        <v>35000</v>
      </c>
      <c r="M143">
        <v>0</v>
      </c>
      <c r="N143" s="2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 s="2">
        <v>1004.5</v>
      </c>
      <c r="X143" s="2">
        <v>1064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f t="shared" si="2"/>
        <v>0</v>
      </c>
      <c r="AG143" s="2">
        <v>2068.5</v>
      </c>
      <c r="AH143" s="2">
        <v>32931.5</v>
      </c>
      <c r="AI143">
        <v>0</v>
      </c>
      <c r="AJ143" t="s">
        <v>48</v>
      </c>
      <c r="AK143" t="s">
        <v>42</v>
      </c>
      <c r="AL143" t="s">
        <v>42</v>
      </c>
    </row>
    <row r="144" spans="1:38">
      <c r="A144" t="s">
        <v>711</v>
      </c>
      <c r="B144" t="s">
        <v>712</v>
      </c>
      <c r="C144" t="s">
        <v>713</v>
      </c>
      <c r="D144" t="s">
        <v>714</v>
      </c>
      <c r="E144">
        <v>37817</v>
      </c>
      <c r="F144" t="s">
        <v>36</v>
      </c>
      <c r="G144" t="s">
        <v>588</v>
      </c>
      <c r="H144" t="s">
        <v>715</v>
      </c>
      <c r="I144" t="s">
        <v>39</v>
      </c>
      <c r="J144" t="s">
        <v>40</v>
      </c>
      <c r="K144">
        <v>200019604431024</v>
      </c>
      <c r="L144" s="2">
        <v>30000</v>
      </c>
      <c r="M144">
        <v>0</v>
      </c>
      <c r="N144" s="2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861</v>
      </c>
      <c r="X144">
        <v>912</v>
      </c>
      <c r="Y144" s="2">
        <v>5146.38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f t="shared" si="2"/>
        <v>0</v>
      </c>
      <c r="AG144" s="2">
        <v>6919.38</v>
      </c>
      <c r="AH144" s="2">
        <v>23080.62</v>
      </c>
      <c r="AI144">
        <v>0</v>
      </c>
      <c r="AJ144" t="s">
        <v>41</v>
      </c>
      <c r="AK144" t="s">
        <v>42</v>
      </c>
      <c r="AL144" t="s">
        <v>42</v>
      </c>
    </row>
    <row r="145" spans="1:38">
      <c r="A145" t="s">
        <v>716</v>
      </c>
      <c r="B145" t="s">
        <v>717</v>
      </c>
      <c r="C145" t="s">
        <v>718</v>
      </c>
      <c r="D145" t="s">
        <v>719</v>
      </c>
      <c r="E145">
        <v>21628</v>
      </c>
      <c r="F145" t="s">
        <v>36</v>
      </c>
      <c r="G145" t="s">
        <v>588</v>
      </c>
      <c r="H145" t="s">
        <v>720</v>
      </c>
      <c r="I145" s="1" t="s">
        <v>39</v>
      </c>
      <c r="J145" t="s">
        <v>40</v>
      </c>
      <c r="K145" s="1">
        <v>200013200259259</v>
      </c>
      <c r="L145" s="2">
        <v>135000</v>
      </c>
      <c r="M145">
        <v>0</v>
      </c>
      <c r="N145" s="2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 s="2">
        <v>19909.45</v>
      </c>
      <c r="W145" s="2">
        <v>3874.5</v>
      </c>
      <c r="X145" s="2">
        <v>4104</v>
      </c>
      <c r="Y145" s="2">
        <v>1715.46</v>
      </c>
      <c r="Z145">
        <v>0</v>
      </c>
      <c r="AA145" s="2">
        <v>3000</v>
      </c>
      <c r="AB145">
        <v>0</v>
      </c>
      <c r="AC145">
        <v>0</v>
      </c>
      <c r="AD145">
        <v>0</v>
      </c>
      <c r="AE145">
        <v>0</v>
      </c>
      <c r="AF145">
        <f t="shared" si="2"/>
        <v>0</v>
      </c>
      <c r="AG145" s="2">
        <v>32603.41</v>
      </c>
      <c r="AH145" s="2">
        <v>102396.59</v>
      </c>
      <c r="AI145">
        <v>0</v>
      </c>
      <c r="AJ145" t="s">
        <v>41</v>
      </c>
      <c r="AK145" t="s">
        <v>42</v>
      </c>
      <c r="AL145" t="s">
        <v>42</v>
      </c>
    </row>
    <row r="146" spans="1:38">
      <c r="A146" t="s">
        <v>721</v>
      </c>
      <c r="B146" t="s">
        <v>722</v>
      </c>
      <c r="C146" t="s">
        <v>723</v>
      </c>
      <c r="D146" t="s">
        <v>724</v>
      </c>
      <c r="E146">
        <v>40411</v>
      </c>
      <c r="F146" t="s">
        <v>36</v>
      </c>
      <c r="G146" t="s">
        <v>588</v>
      </c>
      <c r="H146" t="s">
        <v>628</v>
      </c>
      <c r="I146" s="1" t="s">
        <v>39</v>
      </c>
      <c r="J146" t="s">
        <v>40</v>
      </c>
      <c r="K146" s="1">
        <v>200019607781284</v>
      </c>
      <c r="L146" s="2">
        <v>25000</v>
      </c>
      <c r="M146">
        <v>0</v>
      </c>
      <c r="N146" s="2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717.5</v>
      </c>
      <c r="X146">
        <v>760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f t="shared" si="2"/>
        <v>0</v>
      </c>
      <c r="AG146" s="2">
        <v>1477.5</v>
      </c>
      <c r="AH146" s="2">
        <v>23522.5</v>
      </c>
      <c r="AI146">
        <v>0</v>
      </c>
      <c r="AJ146" t="s">
        <v>41</v>
      </c>
      <c r="AK146" t="s">
        <v>319</v>
      </c>
      <c r="AL146" t="s">
        <v>42</v>
      </c>
    </row>
    <row r="147" spans="1:38">
      <c r="A147" t="s">
        <v>725</v>
      </c>
      <c r="B147" t="s">
        <v>726</v>
      </c>
      <c r="C147" t="s">
        <v>727</v>
      </c>
      <c r="D147" t="s">
        <v>728</v>
      </c>
      <c r="E147">
        <v>37651</v>
      </c>
      <c r="F147" t="s">
        <v>36</v>
      </c>
      <c r="G147" t="s">
        <v>588</v>
      </c>
      <c r="H147" t="s">
        <v>729</v>
      </c>
      <c r="I147" s="1" t="s">
        <v>39</v>
      </c>
      <c r="J147" t="s">
        <v>40</v>
      </c>
      <c r="K147" s="1">
        <v>200019604332137</v>
      </c>
      <c r="L147" s="2">
        <v>25000</v>
      </c>
      <c r="M147">
        <v>0</v>
      </c>
      <c r="N147" s="2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717.5</v>
      </c>
      <c r="X147">
        <v>760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f t="shared" si="2"/>
        <v>0</v>
      </c>
      <c r="AG147" s="2">
        <v>1477.5</v>
      </c>
      <c r="AH147" s="2">
        <v>23522.5</v>
      </c>
      <c r="AI147">
        <v>0</v>
      </c>
      <c r="AJ147" t="s">
        <v>48</v>
      </c>
      <c r="AK147" t="s">
        <v>42</v>
      </c>
      <c r="AL147" t="s">
        <v>42</v>
      </c>
    </row>
    <row r="148" spans="1:38">
      <c r="A148" t="s">
        <v>730</v>
      </c>
      <c r="B148" t="s">
        <v>731</v>
      </c>
      <c r="C148" t="s">
        <v>732</v>
      </c>
      <c r="D148" t="s">
        <v>733</v>
      </c>
      <c r="E148">
        <v>37847</v>
      </c>
      <c r="F148" t="s">
        <v>36</v>
      </c>
      <c r="G148" t="s">
        <v>588</v>
      </c>
      <c r="H148" t="s">
        <v>734</v>
      </c>
      <c r="I148" s="1" t="s">
        <v>39</v>
      </c>
      <c r="J148" t="s">
        <v>40</v>
      </c>
      <c r="K148" s="1">
        <v>200019604546398</v>
      </c>
      <c r="L148" s="2">
        <v>20000</v>
      </c>
      <c r="M148">
        <v>0</v>
      </c>
      <c r="N148" s="2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574</v>
      </c>
      <c r="X148">
        <v>608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f t="shared" si="2"/>
        <v>0</v>
      </c>
      <c r="AG148" s="2">
        <v>1182</v>
      </c>
      <c r="AH148" s="2">
        <v>18818</v>
      </c>
      <c r="AI148">
        <v>0</v>
      </c>
      <c r="AJ148" t="s">
        <v>48</v>
      </c>
      <c r="AK148" t="s">
        <v>42</v>
      </c>
      <c r="AL148" t="s">
        <v>42</v>
      </c>
    </row>
    <row r="149" spans="1:38">
      <c r="A149" t="s">
        <v>735</v>
      </c>
      <c r="B149" t="s">
        <v>120</v>
      </c>
      <c r="C149" t="s">
        <v>736</v>
      </c>
      <c r="D149" t="s">
        <v>737</v>
      </c>
      <c r="E149">
        <v>37402</v>
      </c>
      <c r="F149" t="s">
        <v>36</v>
      </c>
      <c r="G149" t="s">
        <v>588</v>
      </c>
      <c r="H149" t="s">
        <v>628</v>
      </c>
      <c r="I149" s="1" t="s">
        <v>39</v>
      </c>
      <c r="J149" t="s">
        <v>40</v>
      </c>
      <c r="K149" s="1">
        <v>200019603706897</v>
      </c>
      <c r="L149" s="2">
        <v>35000</v>
      </c>
      <c r="M149">
        <v>0</v>
      </c>
      <c r="N149" s="2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 s="2">
        <v>1004.5</v>
      </c>
      <c r="X149" s="2">
        <v>1064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f t="shared" si="2"/>
        <v>0</v>
      </c>
      <c r="AG149" s="2">
        <v>2068.5</v>
      </c>
      <c r="AH149" s="2">
        <v>32931.5</v>
      </c>
      <c r="AI149">
        <v>0</v>
      </c>
      <c r="AJ149" t="s">
        <v>41</v>
      </c>
      <c r="AK149" t="s">
        <v>42</v>
      </c>
      <c r="AL149" t="s">
        <v>42</v>
      </c>
    </row>
    <row r="150" spans="1:38">
      <c r="A150" t="s">
        <v>738</v>
      </c>
      <c r="B150" t="s">
        <v>739</v>
      </c>
      <c r="C150" t="s">
        <v>740</v>
      </c>
      <c r="D150" t="s">
        <v>741</v>
      </c>
      <c r="E150">
        <v>39532</v>
      </c>
      <c r="F150" t="s">
        <v>36</v>
      </c>
      <c r="G150" t="s">
        <v>588</v>
      </c>
      <c r="H150" t="s">
        <v>47</v>
      </c>
      <c r="I150" t="s">
        <v>39</v>
      </c>
      <c r="J150" t="s">
        <v>40</v>
      </c>
      <c r="K150">
        <v>200019606674067</v>
      </c>
      <c r="L150" s="2">
        <v>30000</v>
      </c>
      <c r="M150">
        <v>0</v>
      </c>
      <c r="N150" s="2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861</v>
      </c>
      <c r="X150">
        <v>912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f t="shared" si="2"/>
        <v>0</v>
      </c>
      <c r="AG150" s="2">
        <v>1773</v>
      </c>
      <c r="AH150" s="2">
        <v>28227</v>
      </c>
      <c r="AI150">
        <v>0</v>
      </c>
      <c r="AJ150" t="s">
        <v>41</v>
      </c>
      <c r="AK150" t="s">
        <v>742</v>
      </c>
      <c r="AL150" t="s">
        <v>42</v>
      </c>
    </row>
    <row r="151" spans="1:38">
      <c r="A151" t="s">
        <v>743</v>
      </c>
      <c r="B151" t="s">
        <v>744</v>
      </c>
      <c r="C151" t="s">
        <v>745</v>
      </c>
      <c r="D151" t="s">
        <v>746</v>
      </c>
      <c r="E151">
        <v>37541</v>
      </c>
      <c r="F151" t="s">
        <v>36</v>
      </c>
      <c r="G151" t="s">
        <v>588</v>
      </c>
      <c r="H151" t="s">
        <v>747</v>
      </c>
      <c r="I151" s="1" t="s">
        <v>39</v>
      </c>
      <c r="J151" t="s">
        <v>40</v>
      </c>
      <c r="K151">
        <v>200019603919436</v>
      </c>
      <c r="L151" s="2">
        <v>25000</v>
      </c>
      <c r="M151">
        <v>0</v>
      </c>
      <c r="N151" s="2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717.5</v>
      </c>
      <c r="X151">
        <v>760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f t="shared" si="2"/>
        <v>0</v>
      </c>
      <c r="AG151" s="2">
        <v>1477.5</v>
      </c>
      <c r="AH151" s="2">
        <v>23522.5</v>
      </c>
      <c r="AI151">
        <v>0</v>
      </c>
      <c r="AJ151" t="s">
        <v>48</v>
      </c>
      <c r="AK151" t="s">
        <v>42</v>
      </c>
      <c r="AL151" t="s">
        <v>42</v>
      </c>
    </row>
    <row r="152" spans="1:38">
      <c r="A152" t="s">
        <v>748</v>
      </c>
      <c r="B152" t="s">
        <v>749</v>
      </c>
      <c r="C152" t="s">
        <v>750</v>
      </c>
      <c r="D152" t="s">
        <v>751</v>
      </c>
      <c r="E152">
        <v>37400</v>
      </c>
      <c r="F152" t="s">
        <v>36</v>
      </c>
      <c r="G152" t="s">
        <v>588</v>
      </c>
      <c r="H152" t="s">
        <v>752</v>
      </c>
      <c r="I152" s="1" t="s">
        <v>39</v>
      </c>
      <c r="J152" t="s">
        <v>40</v>
      </c>
      <c r="K152" s="1">
        <v>200019603706912</v>
      </c>
      <c r="L152" s="2">
        <v>50000</v>
      </c>
      <c r="M152">
        <v>0</v>
      </c>
      <c r="N152" s="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 s="2">
        <v>1854</v>
      </c>
      <c r="W152" s="2">
        <v>1435</v>
      </c>
      <c r="X152" s="2">
        <v>1520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f t="shared" si="2"/>
        <v>0</v>
      </c>
      <c r="AG152" s="2">
        <v>4809</v>
      </c>
      <c r="AH152" s="2">
        <v>45191</v>
      </c>
      <c r="AI152">
        <v>0</v>
      </c>
      <c r="AJ152" t="s">
        <v>41</v>
      </c>
      <c r="AK152" t="s">
        <v>42</v>
      </c>
      <c r="AL152" t="s">
        <v>42</v>
      </c>
    </row>
    <row r="153" spans="1:38">
      <c r="A153" t="s">
        <v>753</v>
      </c>
      <c r="B153" t="s">
        <v>754</v>
      </c>
      <c r="C153" t="s">
        <v>755</v>
      </c>
      <c r="D153" t="s">
        <v>756</v>
      </c>
      <c r="E153">
        <v>38163</v>
      </c>
      <c r="F153" t="s">
        <v>36</v>
      </c>
      <c r="G153" t="s">
        <v>588</v>
      </c>
      <c r="H153" t="s">
        <v>757</v>
      </c>
      <c r="I153" s="1" t="s">
        <v>39</v>
      </c>
      <c r="J153" t="s">
        <v>40</v>
      </c>
      <c r="K153">
        <v>200019604959606</v>
      </c>
      <c r="L153" s="2">
        <v>20000</v>
      </c>
      <c r="M153">
        <v>0</v>
      </c>
      <c r="N153" s="2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574</v>
      </c>
      <c r="X153">
        <v>608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f t="shared" si="2"/>
        <v>0</v>
      </c>
      <c r="AG153" s="2">
        <v>1182</v>
      </c>
      <c r="AH153" s="2">
        <v>18818</v>
      </c>
      <c r="AI153">
        <v>0</v>
      </c>
      <c r="AJ153" t="s">
        <v>41</v>
      </c>
      <c r="AK153" t="s">
        <v>42</v>
      </c>
      <c r="AL153" t="s">
        <v>42</v>
      </c>
    </row>
    <row r="154" spans="1:38">
      <c r="A154" t="s">
        <v>758</v>
      </c>
      <c r="B154" t="s">
        <v>759</v>
      </c>
      <c r="C154" t="s">
        <v>760</v>
      </c>
      <c r="D154" t="s">
        <v>761</v>
      </c>
      <c r="E154">
        <v>39531</v>
      </c>
      <c r="F154" t="s">
        <v>36</v>
      </c>
      <c r="G154" t="s">
        <v>588</v>
      </c>
      <c r="H154" t="s">
        <v>762</v>
      </c>
      <c r="I154" s="1" t="s">
        <v>39</v>
      </c>
      <c r="J154" t="s">
        <v>40</v>
      </c>
      <c r="K154" s="1">
        <v>200019606674070</v>
      </c>
      <c r="L154" s="2">
        <v>20000</v>
      </c>
      <c r="M154">
        <v>0</v>
      </c>
      <c r="N154" s="2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574</v>
      </c>
      <c r="X154">
        <v>608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f t="shared" si="2"/>
        <v>0</v>
      </c>
      <c r="AG154" s="2">
        <v>1182</v>
      </c>
      <c r="AH154" s="2">
        <v>18818</v>
      </c>
      <c r="AI154">
        <v>0</v>
      </c>
      <c r="AJ154" t="s">
        <v>48</v>
      </c>
      <c r="AK154" t="s">
        <v>742</v>
      </c>
      <c r="AL154" t="s">
        <v>42</v>
      </c>
    </row>
    <row r="155" spans="1:38">
      <c r="A155" t="s">
        <v>763</v>
      </c>
      <c r="B155" t="s">
        <v>764</v>
      </c>
      <c r="C155" t="s">
        <v>765</v>
      </c>
      <c r="D155" t="s">
        <v>766</v>
      </c>
      <c r="E155">
        <v>25282</v>
      </c>
      <c r="F155" t="s">
        <v>36</v>
      </c>
      <c r="G155" t="s">
        <v>588</v>
      </c>
      <c r="H155" t="s">
        <v>767</v>
      </c>
      <c r="I155" s="1" t="s">
        <v>39</v>
      </c>
      <c r="J155" t="s">
        <v>40</v>
      </c>
      <c r="K155" s="1">
        <v>200019604821570</v>
      </c>
      <c r="L155" s="2">
        <v>30000</v>
      </c>
      <c r="M155">
        <v>0</v>
      </c>
      <c r="N155" s="2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861</v>
      </c>
      <c r="X155">
        <v>912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f t="shared" si="2"/>
        <v>0</v>
      </c>
      <c r="AG155" s="2">
        <v>1773</v>
      </c>
      <c r="AH155" s="2">
        <v>28227</v>
      </c>
      <c r="AI155">
        <v>0</v>
      </c>
      <c r="AJ155" t="s">
        <v>41</v>
      </c>
      <c r="AK155" t="s">
        <v>42</v>
      </c>
      <c r="AL155" t="s">
        <v>42</v>
      </c>
    </row>
    <row r="156" spans="1:38">
      <c r="A156" t="s">
        <v>768</v>
      </c>
      <c r="B156" t="s">
        <v>769</v>
      </c>
      <c r="C156" t="s">
        <v>770</v>
      </c>
      <c r="D156" t="s">
        <v>771</v>
      </c>
      <c r="E156">
        <v>30059</v>
      </c>
      <c r="F156" t="s">
        <v>36</v>
      </c>
      <c r="G156" t="s">
        <v>588</v>
      </c>
      <c r="H156" t="s">
        <v>628</v>
      </c>
      <c r="I156" s="1" t="s">
        <v>39</v>
      </c>
      <c r="J156" t="s">
        <v>40</v>
      </c>
      <c r="K156" s="1">
        <v>200019603706889</v>
      </c>
      <c r="L156" s="2">
        <v>35000</v>
      </c>
      <c r="M156">
        <v>0</v>
      </c>
      <c r="N156" s="2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 s="2">
        <v>1004.5</v>
      </c>
      <c r="X156" s="2">
        <v>1064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f t="shared" si="2"/>
        <v>0</v>
      </c>
      <c r="AG156" s="2">
        <v>2068.5</v>
      </c>
      <c r="AH156" s="2">
        <v>32931.5</v>
      </c>
      <c r="AI156">
        <v>0</v>
      </c>
      <c r="AJ156" t="s">
        <v>41</v>
      </c>
      <c r="AK156" t="s">
        <v>42</v>
      </c>
      <c r="AL156" t="s">
        <v>42</v>
      </c>
    </row>
    <row r="157" spans="1:38">
      <c r="A157" t="s">
        <v>772</v>
      </c>
      <c r="B157" t="s">
        <v>773</v>
      </c>
      <c r="C157" t="s">
        <v>774</v>
      </c>
      <c r="D157" t="s">
        <v>775</v>
      </c>
      <c r="E157">
        <v>40180</v>
      </c>
      <c r="F157" t="s">
        <v>36</v>
      </c>
      <c r="G157" t="s">
        <v>588</v>
      </c>
      <c r="H157" t="s">
        <v>47</v>
      </c>
      <c r="I157" s="1" t="s">
        <v>39</v>
      </c>
      <c r="J157" t="s">
        <v>40</v>
      </c>
      <c r="K157">
        <v>200019607595998</v>
      </c>
      <c r="L157" s="2">
        <v>35000</v>
      </c>
      <c r="M157">
        <v>0</v>
      </c>
      <c r="N157" s="2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 s="2">
        <v>1004.5</v>
      </c>
      <c r="X157" s="2">
        <v>1064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f t="shared" si="2"/>
        <v>0</v>
      </c>
      <c r="AG157" s="2">
        <v>2068.5</v>
      </c>
      <c r="AH157" s="2">
        <v>32931.5</v>
      </c>
      <c r="AI157">
        <v>0</v>
      </c>
      <c r="AJ157" t="s">
        <v>41</v>
      </c>
      <c r="AK157" t="s">
        <v>313</v>
      </c>
      <c r="AL157" t="s">
        <v>776</v>
      </c>
    </row>
    <row r="158" spans="1:38">
      <c r="A158" t="s">
        <v>777</v>
      </c>
      <c r="B158" t="s">
        <v>778</v>
      </c>
      <c r="C158" t="s">
        <v>779</v>
      </c>
      <c r="D158" t="s">
        <v>780</v>
      </c>
      <c r="E158">
        <v>37348</v>
      </c>
      <c r="F158" t="s">
        <v>36</v>
      </c>
      <c r="G158" t="s">
        <v>781</v>
      </c>
      <c r="H158" t="s">
        <v>69</v>
      </c>
      <c r="I158" s="1" t="s">
        <v>39</v>
      </c>
      <c r="J158" t="s">
        <v>40</v>
      </c>
      <c r="K158" s="1">
        <v>200019603481068</v>
      </c>
      <c r="L158" s="2">
        <v>100000</v>
      </c>
      <c r="M158">
        <v>0</v>
      </c>
      <c r="N158" s="2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 s="2">
        <v>12105.44</v>
      </c>
      <c r="W158" s="2">
        <v>2870</v>
      </c>
      <c r="X158" s="2">
        <v>3040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f t="shared" si="2"/>
        <v>0</v>
      </c>
      <c r="AG158" s="2">
        <v>18015.439999999999</v>
      </c>
      <c r="AH158" s="2">
        <v>81984.56</v>
      </c>
      <c r="AI158">
        <v>565191</v>
      </c>
      <c r="AJ158" t="s">
        <v>41</v>
      </c>
      <c r="AK158" t="s">
        <v>42</v>
      </c>
      <c r="AL158" t="s">
        <v>42</v>
      </c>
    </row>
    <row r="159" spans="1:38">
      <c r="A159" t="s">
        <v>782</v>
      </c>
      <c r="B159" t="s">
        <v>783</v>
      </c>
      <c r="C159" t="s">
        <v>784</v>
      </c>
      <c r="D159" t="s">
        <v>785</v>
      </c>
      <c r="E159">
        <v>39312</v>
      </c>
      <c r="F159" t="s">
        <v>36</v>
      </c>
      <c r="G159" t="s">
        <v>781</v>
      </c>
      <c r="H159" t="s">
        <v>47</v>
      </c>
      <c r="I159" t="s">
        <v>39</v>
      </c>
      <c r="J159" t="s">
        <v>40</v>
      </c>
      <c r="K159" s="1">
        <v>200019606411002</v>
      </c>
      <c r="L159" s="2">
        <v>30000</v>
      </c>
      <c r="M159">
        <v>0</v>
      </c>
      <c r="N159" s="2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861</v>
      </c>
      <c r="X159">
        <v>912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f t="shared" si="2"/>
        <v>0</v>
      </c>
      <c r="AG159" s="2">
        <v>1773</v>
      </c>
      <c r="AH159" s="2">
        <v>28227</v>
      </c>
      <c r="AI159">
        <v>565191</v>
      </c>
      <c r="AJ159" t="s">
        <v>48</v>
      </c>
      <c r="AK159" t="s">
        <v>786</v>
      </c>
      <c r="AL159" t="s">
        <v>42</v>
      </c>
    </row>
    <row r="160" spans="1:38">
      <c r="A160" t="s">
        <v>787</v>
      </c>
      <c r="B160" t="s">
        <v>788</v>
      </c>
      <c r="C160" t="s">
        <v>789</v>
      </c>
      <c r="D160" t="s">
        <v>790</v>
      </c>
      <c r="E160">
        <v>23537</v>
      </c>
      <c r="F160" t="s">
        <v>36</v>
      </c>
      <c r="G160" t="s">
        <v>791</v>
      </c>
      <c r="H160" t="s">
        <v>441</v>
      </c>
      <c r="I160" s="1" t="s">
        <v>39</v>
      </c>
      <c r="J160" t="s">
        <v>40</v>
      </c>
      <c r="K160" s="1">
        <v>200013200253899</v>
      </c>
      <c r="L160" s="2">
        <v>37000</v>
      </c>
      <c r="M160">
        <v>0</v>
      </c>
      <c r="N160" s="2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19.25</v>
      </c>
      <c r="W160" s="2">
        <v>1061.9000000000001</v>
      </c>
      <c r="X160" s="2">
        <v>1124.8</v>
      </c>
      <c r="Y160">
        <v>0</v>
      </c>
      <c r="Z160">
        <v>0</v>
      </c>
      <c r="AA160" s="2">
        <v>9057.7199999999993</v>
      </c>
      <c r="AB160">
        <v>0</v>
      </c>
      <c r="AC160">
        <v>0</v>
      </c>
      <c r="AD160">
        <v>0</v>
      </c>
      <c r="AE160">
        <v>0</v>
      </c>
      <c r="AF160">
        <f t="shared" si="2"/>
        <v>0</v>
      </c>
      <c r="AG160" s="2">
        <v>11263.67</v>
      </c>
      <c r="AH160" s="2">
        <v>25736.33</v>
      </c>
      <c r="AI160">
        <v>565191</v>
      </c>
      <c r="AJ160" t="s">
        <v>48</v>
      </c>
      <c r="AK160" t="s">
        <v>42</v>
      </c>
      <c r="AL160" t="s">
        <v>42</v>
      </c>
    </row>
    <row r="161" spans="1:38">
      <c r="A161" t="s">
        <v>792</v>
      </c>
      <c r="B161" t="s">
        <v>793</v>
      </c>
      <c r="C161" t="s">
        <v>794</v>
      </c>
      <c r="D161" t="s">
        <v>795</v>
      </c>
      <c r="E161">
        <v>26740</v>
      </c>
      <c r="F161" t="s">
        <v>36</v>
      </c>
      <c r="G161" t="s">
        <v>791</v>
      </c>
      <c r="H161" t="s">
        <v>47</v>
      </c>
      <c r="I161" s="1" t="s">
        <v>39</v>
      </c>
      <c r="J161" t="s">
        <v>40</v>
      </c>
      <c r="K161">
        <v>200013200253750</v>
      </c>
      <c r="L161" s="2">
        <v>30000</v>
      </c>
      <c r="M161">
        <v>0</v>
      </c>
      <c r="N161" s="2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861</v>
      </c>
      <c r="X161">
        <v>912</v>
      </c>
      <c r="Y161" s="2">
        <v>1715.46</v>
      </c>
      <c r="Z161" s="2">
        <v>1349.63</v>
      </c>
      <c r="AA161" s="2">
        <v>4032.73</v>
      </c>
      <c r="AB161">
        <v>0</v>
      </c>
      <c r="AC161">
        <v>0</v>
      </c>
      <c r="AD161">
        <v>0</v>
      </c>
      <c r="AE161">
        <v>0</v>
      </c>
      <c r="AF161">
        <f t="shared" si="2"/>
        <v>0</v>
      </c>
      <c r="AG161" s="2">
        <v>8870.82</v>
      </c>
      <c r="AH161" s="2">
        <v>21129.18</v>
      </c>
      <c r="AI161">
        <v>565191</v>
      </c>
      <c r="AJ161" t="s">
        <v>41</v>
      </c>
      <c r="AK161" t="s">
        <v>42</v>
      </c>
      <c r="AL161" t="s">
        <v>42</v>
      </c>
    </row>
    <row r="162" spans="1:38">
      <c r="A162" t="s">
        <v>796</v>
      </c>
      <c r="B162" t="s">
        <v>797</v>
      </c>
      <c r="C162" t="s">
        <v>798</v>
      </c>
      <c r="D162" t="s">
        <v>799</v>
      </c>
      <c r="E162">
        <v>37335</v>
      </c>
      <c r="F162" t="s">
        <v>36</v>
      </c>
      <c r="G162" t="s">
        <v>791</v>
      </c>
      <c r="H162" t="s">
        <v>800</v>
      </c>
      <c r="I162" s="1" t="s">
        <v>39</v>
      </c>
      <c r="J162" t="s">
        <v>40</v>
      </c>
      <c r="K162" s="1">
        <v>200019603475883</v>
      </c>
      <c r="L162" s="2">
        <v>70000</v>
      </c>
      <c r="M162">
        <v>0</v>
      </c>
      <c r="N162" s="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 s="2">
        <v>5368.45</v>
      </c>
      <c r="W162" s="2">
        <v>2009</v>
      </c>
      <c r="X162" s="2">
        <v>2128</v>
      </c>
      <c r="Y162">
        <v>0</v>
      </c>
      <c r="Z162" s="2">
        <v>3895.2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f t="shared" si="2"/>
        <v>0</v>
      </c>
      <c r="AG162" s="2">
        <v>13400.65</v>
      </c>
      <c r="AH162" s="2">
        <v>56599.35</v>
      </c>
      <c r="AI162">
        <v>565191</v>
      </c>
      <c r="AJ162" t="s">
        <v>48</v>
      </c>
      <c r="AK162" t="s">
        <v>42</v>
      </c>
      <c r="AL162" t="s">
        <v>42</v>
      </c>
    </row>
    <row r="163" spans="1:38">
      <c r="A163" t="s">
        <v>801</v>
      </c>
      <c r="B163" t="s">
        <v>802</v>
      </c>
      <c r="C163" t="s">
        <v>803</v>
      </c>
      <c r="D163" t="s">
        <v>804</v>
      </c>
      <c r="E163">
        <v>39192</v>
      </c>
      <c r="F163" t="s">
        <v>36</v>
      </c>
      <c r="G163" t="s">
        <v>805</v>
      </c>
      <c r="H163" t="s">
        <v>806</v>
      </c>
      <c r="I163" s="1" t="s">
        <v>39</v>
      </c>
      <c r="J163" t="s">
        <v>40</v>
      </c>
      <c r="K163" s="1">
        <v>200019606339639</v>
      </c>
      <c r="L163" s="2">
        <v>38000</v>
      </c>
      <c r="M163">
        <v>0</v>
      </c>
      <c r="N163" s="2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160.38</v>
      </c>
      <c r="W163" s="2">
        <v>1090.5999999999999</v>
      </c>
      <c r="X163" s="2">
        <v>1155.2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f t="shared" si="2"/>
        <v>0</v>
      </c>
      <c r="AG163" s="2">
        <v>2406.1799999999998</v>
      </c>
      <c r="AH163" s="2">
        <v>35593.82</v>
      </c>
      <c r="AI163">
        <v>565191</v>
      </c>
      <c r="AJ163" t="s">
        <v>48</v>
      </c>
      <c r="AK163" t="s">
        <v>42</v>
      </c>
      <c r="AL163" t="s">
        <v>42</v>
      </c>
    </row>
    <row r="164" spans="1:38">
      <c r="A164" t="s">
        <v>807</v>
      </c>
      <c r="B164" t="s">
        <v>808</v>
      </c>
      <c r="C164" t="s">
        <v>809</v>
      </c>
      <c r="D164" t="s">
        <v>810</v>
      </c>
      <c r="E164">
        <v>39191</v>
      </c>
      <c r="F164" t="s">
        <v>36</v>
      </c>
      <c r="G164" t="s">
        <v>805</v>
      </c>
      <c r="H164" t="s">
        <v>441</v>
      </c>
      <c r="I164" s="1" t="s">
        <v>39</v>
      </c>
      <c r="J164" t="s">
        <v>40</v>
      </c>
      <c r="K164">
        <v>200019606339636</v>
      </c>
      <c r="L164" s="2">
        <v>35000</v>
      </c>
      <c r="M164">
        <v>0</v>
      </c>
      <c r="N164" s="2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 s="2">
        <v>1004.5</v>
      </c>
      <c r="X164" s="2">
        <v>1064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f t="shared" si="2"/>
        <v>0</v>
      </c>
      <c r="AG164" s="2">
        <v>2068.5</v>
      </c>
      <c r="AH164" s="2">
        <v>32931.5</v>
      </c>
      <c r="AI164">
        <v>565191</v>
      </c>
      <c r="AJ164" t="s">
        <v>48</v>
      </c>
      <c r="AK164" t="s">
        <v>811</v>
      </c>
      <c r="AL164" t="s">
        <v>313</v>
      </c>
    </row>
    <row r="165" spans="1:38">
      <c r="A165" t="s">
        <v>812</v>
      </c>
      <c r="B165" t="s">
        <v>813</v>
      </c>
      <c r="C165" t="s">
        <v>814</v>
      </c>
      <c r="D165" t="s">
        <v>815</v>
      </c>
      <c r="E165">
        <v>39190</v>
      </c>
      <c r="F165" t="s">
        <v>36</v>
      </c>
      <c r="G165" t="s">
        <v>805</v>
      </c>
      <c r="H165" t="s">
        <v>166</v>
      </c>
      <c r="I165" t="s">
        <v>39</v>
      </c>
      <c r="J165" t="s">
        <v>40</v>
      </c>
      <c r="K165" s="1">
        <v>200019606339628</v>
      </c>
      <c r="L165" s="2">
        <v>100000</v>
      </c>
      <c r="M165">
        <v>0</v>
      </c>
      <c r="N165" s="2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 s="2">
        <v>12105.44</v>
      </c>
      <c r="W165" s="2">
        <v>2870</v>
      </c>
      <c r="X165" s="2">
        <v>3040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f t="shared" si="2"/>
        <v>0</v>
      </c>
      <c r="AG165" s="2">
        <v>18015.439999999999</v>
      </c>
      <c r="AH165" s="2">
        <v>81984.56</v>
      </c>
      <c r="AI165">
        <v>565191</v>
      </c>
      <c r="AJ165" t="s">
        <v>41</v>
      </c>
      <c r="AK165" t="s">
        <v>811</v>
      </c>
      <c r="AL165" t="s">
        <v>313</v>
      </c>
    </row>
    <row r="166" spans="1:38">
      <c r="A166" t="s">
        <v>816</v>
      </c>
      <c r="B166" t="s">
        <v>817</v>
      </c>
      <c r="C166" t="s">
        <v>818</v>
      </c>
      <c r="D166" t="s">
        <v>819</v>
      </c>
      <c r="E166">
        <v>37523</v>
      </c>
      <c r="F166" t="s">
        <v>36</v>
      </c>
      <c r="G166" t="s">
        <v>805</v>
      </c>
      <c r="H166" t="s">
        <v>820</v>
      </c>
      <c r="I166" s="1" t="s">
        <v>39</v>
      </c>
      <c r="J166" t="s">
        <v>40</v>
      </c>
      <c r="K166" s="1">
        <v>200019603919421</v>
      </c>
      <c r="L166" s="2">
        <v>120000</v>
      </c>
      <c r="M166">
        <v>0</v>
      </c>
      <c r="N166" s="2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 s="2">
        <v>16809.939999999999</v>
      </c>
      <c r="W166" s="2">
        <v>3444</v>
      </c>
      <c r="X166" s="2">
        <v>3648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f t="shared" si="2"/>
        <v>0</v>
      </c>
      <c r="AG166" s="2">
        <v>23901.94</v>
      </c>
      <c r="AH166" s="2">
        <v>96098.06</v>
      </c>
      <c r="AI166">
        <v>565191</v>
      </c>
      <c r="AJ166" t="s">
        <v>41</v>
      </c>
      <c r="AK166" t="s">
        <v>42</v>
      </c>
      <c r="AL166" t="s">
        <v>42</v>
      </c>
    </row>
    <row r="167" spans="1:38">
      <c r="A167" t="s">
        <v>821</v>
      </c>
      <c r="B167" t="s">
        <v>822</v>
      </c>
      <c r="C167" t="s">
        <v>823</v>
      </c>
      <c r="D167" t="s">
        <v>824</v>
      </c>
      <c r="E167">
        <v>37813</v>
      </c>
      <c r="F167" t="s">
        <v>36</v>
      </c>
      <c r="G167" t="s">
        <v>825</v>
      </c>
      <c r="H167" t="s">
        <v>826</v>
      </c>
      <c r="I167" t="s">
        <v>39</v>
      </c>
      <c r="J167" t="s">
        <v>40</v>
      </c>
      <c r="K167">
        <v>200019604254698</v>
      </c>
      <c r="L167" s="2">
        <v>50000</v>
      </c>
      <c r="M167">
        <v>0</v>
      </c>
      <c r="N167" s="2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 s="2">
        <v>1854</v>
      </c>
      <c r="W167" s="2">
        <v>1435</v>
      </c>
      <c r="X167" s="2">
        <v>1520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f t="shared" si="2"/>
        <v>0</v>
      </c>
      <c r="AG167" s="2">
        <v>4809</v>
      </c>
      <c r="AH167" s="2">
        <v>45191</v>
      </c>
      <c r="AI167">
        <v>565191</v>
      </c>
      <c r="AJ167" t="s">
        <v>48</v>
      </c>
      <c r="AK167" t="s">
        <v>42</v>
      </c>
      <c r="AL167" t="s">
        <v>42</v>
      </c>
    </row>
    <row r="168" spans="1:38">
      <c r="A168" t="s">
        <v>827</v>
      </c>
      <c r="B168" t="s">
        <v>828</v>
      </c>
      <c r="C168" t="s">
        <v>829</v>
      </c>
      <c r="D168" t="s">
        <v>830</v>
      </c>
      <c r="E168">
        <v>37806</v>
      </c>
      <c r="F168" t="s">
        <v>36</v>
      </c>
      <c r="G168" t="s">
        <v>825</v>
      </c>
      <c r="H168" t="s">
        <v>831</v>
      </c>
      <c r="I168" s="1" t="s">
        <v>39</v>
      </c>
      <c r="J168" t="s">
        <v>40</v>
      </c>
      <c r="K168" s="1">
        <v>200019604254686</v>
      </c>
      <c r="L168" s="2">
        <v>50000</v>
      </c>
      <c r="M168">
        <v>0</v>
      </c>
      <c r="N168" s="2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 s="2">
        <v>1854</v>
      </c>
      <c r="W168" s="2">
        <v>1435</v>
      </c>
      <c r="X168" s="2">
        <v>1520</v>
      </c>
      <c r="Y168">
        <v>0</v>
      </c>
      <c r="Z168">
        <v>0</v>
      </c>
      <c r="AA168" s="2">
        <v>7180.58</v>
      </c>
      <c r="AB168">
        <v>0</v>
      </c>
      <c r="AC168">
        <v>0</v>
      </c>
      <c r="AD168">
        <v>0</v>
      </c>
      <c r="AE168">
        <v>0</v>
      </c>
      <c r="AF168">
        <f t="shared" si="2"/>
        <v>0</v>
      </c>
      <c r="AG168" s="2">
        <v>11989.58</v>
      </c>
      <c r="AH168" s="2">
        <v>38010.42</v>
      </c>
      <c r="AI168">
        <v>565191</v>
      </c>
      <c r="AJ168" t="s">
        <v>48</v>
      </c>
      <c r="AK168" t="s">
        <v>42</v>
      </c>
      <c r="AL168" t="s">
        <v>42</v>
      </c>
    </row>
    <row r="169" spans="1:38">
      <c r="A169" t="s">
        <v>832</v>
      </c>
      <c r="B169" t="s">
        <v>833</v>
      </c>
      <c r="C169" t="s">
        <v>834</v>
      </c>
      <c r="D169" t="s">
        <v>835</v>
      </c>
      <c r="E169">
        <v>37805</v>
      </c>
      <c r="F169" t="s">
        <v>36</v>
      </c>
      <c r="G169" t="s">
        <v>825</v>
      </c>
      <c r="H169" t="s">
        <v>836</v>
      </c>
      <c r="I169" s="1" t="s">
        <v>39</v>
      </c>
      <c r="J169" t="s">
        <v>40</v>
      </c>
      <c r="K169" s="1">
        <v>200019604254715</v>
      </c>
      <c r="L169" s="2">
        <v>50000</v>
      </c>
      <c r="M169">
        <v>0</v>
      </c>
      <c r="N169" s="2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 s="2">
        <v>1854</v>
      </c>
      <c r="W169" s="2">
        <v>1435</v>
      </c>
      <c r="X169" s="2">
        <v>1520</v>
      </c>
      <c r="Y169">
        <v>0</v>
      </c>
      <c r="Z169">
        <v>0</v>
      </c>
      <c r="AA169" s="2">
        <v>5000</v>
      </c>
      <c r="AB169">
        <v>0</v>
      </c>
      <c r="AC169">
        <v>0</v>
      </c>
      <c r="AD169">
        <v>0</v>
      </c>
      <c r="AE169">
        <v>0</v>
      </c>
      <c r="AF169">
        <f t="shared" si="2"/>
        <v>0</v>
      </c>
      <c r="AG169" s="2">
        <v>9809</v>
      </c>
      <c r="AH169" s="2">
        <v>40191</v>
      </c>
      <c r="AI169">
        <v>565191</v>
      </c>
      <c r="AJ169" t="s">
        <v>48</v>
      </c>
      <c r="AK169" t="s">
        <v>42</v>
      </c>
      <c r="AL169" t="s">
        <v>42</v>
      </c>
    </row>
    <row r="170" spans="1:38">
      <c r="A170" t="s">
        <v>837</v>
      </c>
      <c r="B170" t="s">
        <v>838</v>
      </c>
      <c r="C170" t="s">
        <v>839</v>
      </c>
      <c r="D170" t="s">
        <v>840</v>
      </c>
      <c r="E170">
        <v>37815</v>
      </c>
      <c r="F170" t="s">
        <v>36</v>
      </c>
      <c r="G170" t="s">
        <v>825</v>
      </c>
      <c r="H170" t="s">
        <v>841</v>
      </c>
      <c r="I170" s="1" t="s">
        <v>39</v>
      </c>
      <c r="J170" t="s">
        <v>40</v>
      </c>
      <c r="K170" s="1">
        <v>200019604254682</v>
      </c>
      <c r="L170" s="2">
        <v>50000</v>
      </c>
      <c r="M170">
        <v>0</v>
      </c>
      <c r="N170" s="2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 s="2">
        <v>1854</v>
      </c>
      <c r="W170" s="2">
        <v>1435</v>
      </c>
      <c r="X170" s="2">
        <v>1520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f t="shared" si="2"/>
        <v>0</v>
      </c>
      <c r="AG170" s="2">
        <v>4809</v>
      </c>
      <c r="AH170" s="2">
        <v>45191</v>
      </c>
      <c r="AI170">
        <v>565191</v>
      </c>
      <c r="AJ170" t="s">
        <v>48</v>
      </c>
      <c r="AK170" t="s">
        <v>42</v>
      </c>
      <c r="AL170" t="s">
        <v>42</v>
      </c>
    </row>
    <row r="171" spans="1:38">
      <c r="A171" t="s">
        <v>842</v>
      </c>
      <c r="B171" t="s">
        <v>843</v>
      </c>
      <c r="C171" t="s">
        <v>844</v>
      </c>
      <c r="D171" t="s">
        <v>845</v>
      </c>
      <c r="E171">
        <v>37809</v>
      </c>
      <c r="F171" t="s">
        <v>36</v>
      </c>
      <c r="G171" t="s">
        <v>825</v>
      </c>
      <c r="H171" t="s">
        <v>846</v>
      </c>
      <c r="I171" s="1" t="s">
        <v>39</v>
      </c>
      <c r="J171" t="s">
        <v>40</v>
      </c>
      <c r="K171">
        <v>200019604254710</v>
      </c>
      <c r="L171" s="2">
        <v>50000</v>
      </c>
      <c r="M171">
        <v>0</v>
      </c>
      <c r="N171" s="2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 s="2">
        <v>1854</v>
      </c>
      <c r="W171" s="2">
        <v>1435</v>
      </c>
      <c r="X171" s="2">
        <v>1520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f t="shared" si="2"/>
        <v>0</v>
      </c>
      <c r="AG171" s="2">
        <v>4809</v>
      </c>
      <c r="AH171" s="2">
        <v>45191</v>
      </c>
      <c r="AI171">
        <v>565191</v>
      </c>
      <c r="AJ171" t="s">
        <v>41</v>
      </c>
      <c r="AK171" t="s">
        <v>42</v>
      </c>
      <c r="AL171" t="s">
        <v>42</v>
      </c>
    </row>
    <row r="172" spans="1:38">
      <c r="A172" t="s">
        <v>847</v>
      </c>
      <c r="B172" t="s">
        <v>848</v>
      </c>
      <c r="C172" t="s">
        <v>849</v>
      </c>
      <c r="D172" t="s">
        <v>850</v>
      </c>
      <c r="E172">
        <v>37814</v>
      </c>
      <c r="F172" t="s">
        <v>36</v>
      </c>
      <c r="G172" t="s">
        <v>825</v>
      </c>
      <c r="H172" t="s">
        <v>841</v>
      </c>
      <c r="I172" s="1" t="s">
        <v>39</v>
      </c>
      <c r="J172" t="s">
        <v>40</v>
      </c>
      <c r="K172" s="1">
        <v>200019604254706</v>
      </c>
      <c r="L172" s="2">
        <v>50000</v>
      </c>
      <c r="M172">
        <v>0</v>
      </c>
      <c r="N172" s="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 s="2">
        <v>1854</v>
      </c>
      <c r="W172" s="2">
        <v>1435</v>
      </c>
      <c r="X172" s="2">
        <v>1520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f t="shared" si="2"/>
        <v>0</v>
      </c>
      <c r="AG172" s="2">
        <v>4809</v>
      </c>
      <c r="AH172" s="2">
        <v>45191</v>
      </c>
      <c r="AI172">
        <v>565191</v>
      </c>
      <c r="AJ172" t="s">
        <v>48</v>
      </c>
      <c r="AK172" t="s">
        <v>42</v>
      </c>
      <c r="AL172" t="s">
        <v>42</v>
      </c>
    </row>
    <row r="173" spans="1:38">
      <c r="A173" t="s">
        <v>851</v>
      </c>
      <c r="B173" t="s">
        <v>852</v>
      </c>
      <c r="C173" t="s">
        <v>853</v>
      </c>
      <c r="D173" t="s">
        <v>854</v>
      </c>
      <c r="E173">
        <v>37810</v>
      </c>
      <c r="F173" t="s">
        <v>36</v>
      </c>
      <c r="G173" t="s">
        <v>825</v>
      </c>
      <c r="H173" t="s">
        <v>855</v>
      </c>
      <c r="I173" s="1" t="s">
        <v>39</v>
      </c>
      <c r="J173" t="s">
        <v>40</v>
      </c>
      <c r="K173" s="1">
        <v>200019604254684</v>
      </c>
      <c r="L173" s="2">
        <v>50000</v>
      </c>
      <c r="M173">
        <v>0</v>
      </c>
      <c r="N173" s="2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 s="2">
        <v>1854</v>
      </c>
      <c r="W173" s="2">
        <v>1435</v>
      </c>
      <c r="X173" s="2">
        <v>1520</v>
      </c>
      <c r="Y173">
        <v>0</v>
      </c>
      <c r="Z173">
        <v>0</v>
      </c>
      <c r="AA173" s="2">
        <v>31433.64</v>
      </c>
      <c r="AB173">
        <v>0</v>
      </c>
      <c r="AC173">
        <v>0</v>
      </c>
      <c r="AD173">
        <v>0</v>
      </c>
      <c r="AE173">
        <v>0</v>
      </c>
      <c r="AF173">
        <f t="shared" si="2"/>
        <v>0</v>
      </c>
      <c r="AG173" s="2">
        <v>36242.639999999999</v>
      </c>
      <c r="AH173" s="2">
        <v>13757.36</v>
      </c>
      <c r="AI173">
        <v>565191</v>
      </c>
      <c r="AJ173" t="s">
        <v>41</v>
      </c>
      <c r="AK173" t="s">
        <v>42</v>
      </c>
      <c r="AL173" t="s">
        <v>42</v>
      </c>
    </row>
    <row r="174" spans="1:38">
      <c r="A174" t="s">
        <v>856</v>
      </c>
      <c r="B174" t="s">
        <v>857</v>
      </c>
      <c r="C174" t="s">
        <v>858</v>
      </c>
      <c r="D174" t="s">
        <v>859</v>
      </c>
      <c r="E174">
        <v>37807</v>
      </c>
      <c r="F174" t="s">
        <v>36</v>
      </c>
      <c r="G174" t="s">
        <v>825</v>
      </c>
      <c r="H174" t="s">
        <v>860</v>
      </c>
      <c r="I174" s="1" t="s">
        <v>39</v>
      </c>
      <c r="J174" t="s">
        <v>40</v>
      </c>
      <c r="K174" s="1">
        <v>200019604254712</v>
      </c>
      <c r="L174" s="2">
        <v>50000</v>
      </c>
      <c r="M174">
        <v>0</v>
      </c>
      <c r="N174" s="2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 s="2">
        <v>1854</v>
      </c>
      <c r="W174" s="2">
        <v>1435</v>
      </c>
      <c r="X174" s="2">
        <v>1520</v>
      </c>
      <c r="Y174">
        <v>0</v>
      </c>
      <c r="Z174">
        <v>0</v>
      </c>
      <c r="AA174" s="2">
        <v>5000</v>
      </c>
      <c r="AB174">
        <v>0</v>
      </c>
      <c r="AC174">
        <v>0</v>
      </c>
      <c r="AD174">
        <v>0</v>
      </c>
      <c r="AE174">
        <v>0</v>
      </c>
      <c r="AF174">
        <f t="shared" si="2"/>
        <v>0</v>
      </c>
      <c r="AG174" s="2">
        <v>9809</v>
      </c>
      <c r="AH174" s="2">
        <v>40191</v>
      </c>
      <c r="AI174">
        <v>565191</v>
      </c>
      <c r="AJ174" t="s">
        <v>48</v>
      </c>
      <c r="AK174" t="s">
        <v>42</v>
      </c>
      <c r="AL174" t="s">
        <v>42</v>
      </c>
    </row>
    <row r="175" spans="1:38">
      <c r="A175" t="s">
        <v>861</v>
      </c>
      <c r="B175" t="s">
        <v>862</v>
      </c>
      <c r="C175" t="s">
        <v>863</v>
      </c>
      <c r="D175" t="s">
        <v>864</v>
      </c>
      <c r="E175">
        <v>37812</v>
      </c>
      <c r="F175" t="s">
        <v>36</v>
      </c>
      <c r="G175" t="s">
        <v>825</v>
      </c>
      <c r="H175" t="s">
        <v>865</v>
      </c>
      <c r="I175" s="1" t="s">
        <v>39</v>
      </c>
      <c r="J175" t="s">
        <v>40</v>
      </c>
      <c r="K175" s="1">
        <v>200019604254690</v>
      </c>
      <c r="L175" s="2">
        <v>50000</v>
      </c>
      <c r="M175">
        <v>0</v>
      </c>
      <c r="N175" s="2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 s="2">
        <v>1854</v>
      </c>
      <c r="W175" s="2">
        <v>1435</v>
      </c>
      <c r="X175" s="2">
        <v>1520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f t="shared" si="2"/>
        <v>0</v>
      </c>
      <c r="AG175" s="2">
        <v>4809</v>
      </c>
      <c r="AH175" s="2">
        <v>45191</v>
      </c>
      <c r="AI175">
        <v>565191</v>
      </c>
      <c r="AJ175" t="s">
        <v>41</v>
      </c>
      <c r="AK175" t="s">
        <v>42</v>
      </c>
      <c r="AL175" t="s">
        <v>42</v>
      </c>
    </row>
    <row r="176" spans="1:38">
      <c r="A176" t="s">
        <v>866</v>
      </c>
      <c r="B176" t="s">
        <v>867</v>
      </c>
      <c r="C176" t="s">
        <v>868</v>
      </c>
      <c r="D176" t="s">
        <v>869</v>
      </c>
      <c r="E176">
        <v>37808</v>
      </c>
      <c r="F176" t="s">
        <v>36</v>
      </c>
      <c r="G176" t="s">
        <v>825</v>
      </c>
      <c r="H176" t="s">
        <v>870</v>
      </c>
      <c r="I176" t="s">
        <v>39</v>
      </c>
      <c r="J176" t="s">
        <v>40</v>
      </c>
      <c r="K176">
        <v>200019604254693</v>
      </c>
      <c r="L176" s="2">
        <v>50000</v>
      </c>
      <c r="M176">
        <v>0</v>
      </c>
      <c r="N176" s="2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 s="2">
        <v>1596.68</v>
      </c>
      <c r="W176" s="2">
        <v>1435</v>
      </c>
      <c r="X176" s="2">
        <v>1520</v>
      </c>
      <c r="Y176" s="2">
        <v>1715.46</v>
      </c>
      <c r="Z176">
        <v>0</v>
      </c>
      <c r="AA176" s="2">
        <v>8000</v>
      </c>
      <c r="AB176">
        <v>0</v>
      </c>
      <c r="AC176">
        <v>0</v>
      </c>
      <c r="AD176">
        <v>0</v>
      </c>
      <c r="AE176">
        <v>0</v>
      </c>
      <c r="AF176">
        <f t="shared" si="2"/>
        <v>0</v>
      </c>
      <c r="AG176" s="2">
        <v>14267.14</v>
      </c>
      <c r="AH176" s="2">
        <v>35732.86</v>
      </c>
      <c r="AI176">
        <v>565191</v>
      </c>
      <c r="AJ176" t="s">
        <v>48</v>
      </c>
      <c r="AK176" t="s">
        <v>42</v>
      </c>
      <c r="AL176" t="s">
        <v>42</v>
      </c>
    </row>
    <row r="177" spans="1:38">
      <c r="A177" t="s">
        <v>871</v>
      </c>
      <c r="B177" t="s">
        <v>872</v>
      </c>
      <c r="C177" t="s">
        <v>873</v>
      </c>
      <c r="D177" t="s">
        <v>874</v>
      </c>
      <c r="E177">
        <v>37811</v>
      </c>
      <c r="F177" t="s">
        <v>36</v>
      </c>
      <c r="G177" t="s">
        <v>825</v>
      </c>
      <c r="H177" t="s">
        <v>865</v>
      </c>
      <c r="I177" t="s">
        <v>39</v>
      </c>
      <c r="J177" t="s">
        <v>40</v>
      </c>
      <c r="K177">
        <v>200019604254680</v>
      </c>
      <c r="L177" s="2">
        <v>50000</v>
      </c>
      <c r="M177">
        <v>0</v>
      </c>
      <c r="N177" s="2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 s="2">
        <v>1854</v>
      </c>
      <c r="W177" s="2">
        <v>1435</v>
      </c>
      <c r="X177" s="2">
        <v>1520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f t="shared" si="2"/>
        <v>0</v>
      </c>
      <c r="AG177" s="2">
        <v>4809</v>
      </c>
      <c r="AH177" s="2">
        <v>45191</v>
      </c>
      <c r="AI177">
        <v>565191</v>
      </c>
      <c r="AJ177" t="s">
        <v>48</v>
      </c>
      <c r="AK177" t="s">
        <v>42</v>
      </c>
      <c r="AL177" t="s">
        <v>42</v>
      </c>
    </row>
    <row r="178" spans="1:38">
      <c r="A178" t="s">
        <v>875</v>
      </c>
      <c r="B178" t="s">
        <v>876</v>
      </c>
      <c r="C178" t="s">
        <v>877</v>
      </c>
      <c r="D178" t="s">
        <v>878</v>
      </c>
      <c r="E178">
        <v>19805</v>
      </c>
      <c r="F178" t="s">
        <v>36</v>
      </c>
      <c r="G178" t="s">
        <v>879</v>
      </c>
      <c r="H178" t="s">
        <v>199</v>
      </c>
      <c r="I178" s="1" t="s">
        <v>39</v>
      </c>
      <c r="J178" t="s">
        <v>40</v>
      </c>
      <c r="K178" s="1">
        <v>200013200286510</v>
      </c>
      <c r="L178" s="2">
        <v>65000</v>
      </c>
      <c r="M178">
        <v>0</v>
      </c>
      <c r="N178" s="2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 s="2">
        <v>4427.55</v>
      </c>
      <c r="W178" s="2">
        <v>1865.5</v>
      </c>
      <c r="X178" s="2">
        <v>1976</v>
      </c>
      <c r="Y178">
        <v>0</v>
      </c>
      <c r="Z178">
        <v>0</v>
      </c>
      <c r="AA178" s="2">
        <v>6704.23</v>
      </c>
      <c r="AB178">
        <v>500</v>
      </c>
      <c r="AC178">
        <v>0</v>
      </c>
      <c r="AD178">
        <v>0</v>
      </c>
      <c r="AE178">
        <v>0</v>
      </c>
      <c r="AF178">
        <f t="shared" si="2"/>
        <v>500</v>
      </c>
      <c r="AG178" s="2">
        <v>15473.28</v>
      </c>
      <c r="AH178" s="2">
        <v>49526.720000000001</v>
      </c>
      <c r="AI178">
        <v>565191</v>
      </c>
      <c r="AJ178" t="s">
        <v>41</v>
      </c>
      <c r="AK178" t="s">
        <v>42</v>
      </c>
      <c r="AL178" t="s">
        <v>42</v>
      </c>
    </row>
    <row r="179" spans="1:38">
      <c r="A179" t="s">
        <v>880</v>
      </c>
      <c r="B179" t="s">
        <v>881</v>
      </c>
      <c r="C179" t="s">
        <v>882</v>
      </c>
      <c r="D179" t="s">
        <v>883</v>
      </c>
      <c r="E179">
        <v>2060</v>
      </c>
      <c r="F179" t="s">
        <v>36</v>
      </c>
      <c r="G179" t="s">
        <v>884</v>
      </c>
      <c r="H179" t="s">
        <v>199</v>
      </c>
      <c r="I179" s="1" t="s">
        <v>39</v>
      </c>
      <c r="J179" t="s">
        <v>40</v>
      </c>
      <c r="K179" s="1">
        <v>200013200259165</v>
      </c>
      <c r="L179" s="2">
        <v>65000</v>
      </c>
      <c r="M179">
        <v>0</v>
      </c>
      <c r="N179" s="2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 s="2">
        <v>4427.55</v>
      </c>
      <c r="W179" s="2">
        <v>1865.5</v>
      </c>
      <c r="X179" s="2">
        <v>1976</v>
      </c>
      <c r="Y179">
        <v>0</v>
      </c>
      <c r="Z179">
        <v>0</v>
      </c>
      <c r="AA179" s="2">
        <v>6470.06</v>
      </c>
      <c r="AB179">
        <v>0</v>
      </c>
      <c r="AC179">
        <v>0</v>
      </c>
      <c r="AD179">
        <v>0</v>
      </c>
      <c r="AE179">
        <v>0</v>
      </c>
      <c r="AF179">
        <f t="shared" si="2"/>
        <v>0</v>
      </c>
      <c r="AG179" s="2">
        <v>14739.11</v>
      </c>
      <c r="AH179" s="2">
        <v>50260.89</v>
      </c>
      <c r="AI179">
        <v>565191</v>
      </c>
      <c r="AJ179" t="s">
        <v>48</v>
      </c>
      <c r="AK179" t="s">
        <v>42</v>
      </c>
      <c r="AL179" t="s">
        <v>42</v>
      </c>
    </row>
    <row r="180" spans="1:38">
      <c r="A180" t="s">
        <v>885</v>
      </c>
      <c r="B180" t="s">
        <v>886</v>
      </c>
      <c r="C180" t="s">
        <v>887</v>
      </c>
      <c r="D180" t="s">
        <v>888</v>
      </c>
      <c r="E180">
        <v>37336</v>
      </c>
      <c r="F180" t="s">
        <v>36</v>
      </c>
      <c r="G180" t="s">
        <v>889</v>
      </c>
      <c r="H180" t="s">
        <v>353</v>
      </c>
      <c r="I180" t="s">
        <v>39</v>
      </c>
      <c r="J180" t="s">
        <v>40</v>
      </c>
      <c r="K180">
        <v>200019603475890</v>
      </c>
      <c r="L180" s="2">
        <v>150000</v>
      </c>
      <c r="M180">
        <v>0</v>
      </c>
      <c r="N180" s="2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 s="2">
        <v>23866.69</v>
      </c>
      <c r="W180" s="2">
        <v>4305</v>
      </c>
      <c r="X180" s="2">
        <v>4560</v>
      </c>
      <c r="Y180">
        <v>0</v>
      </c>
      <c r="Z180">
        <v>0</v>
      </c>
      <c r="AA180" s="2">
        <v>53785.31</v>
      </c>
      <c r="AB180">
        <v>50</v>
      </c>
      <c r="AC180">
        <v>0</v>
      </c>
      <c r="AD180">
        <v>0</v>
      </c>
      <c r="AE180">
        <v>0</v>
      </c>
      <c r="AF180">
        <f t="shared" si="2"/>
        <v>50</v>
      </c>
      <c r="AG180" s="2">
        <v>86567</v>
      </c>
      <c r="AH180" s="2">
        <v>63433</v>
      </c>
      <c r="AI180">
        <v>565191</v>
      </c>
      <c r="AJ180" t="s">
        <v>41</v>
      </c>
      <c r="AK180" t="s">
        <v>42</v>
      </c>
      <c r="AL180" t="s">
        <v>42</v>
      </c>
    </row>
    <row r="181" spans="1:38">
      <c r="A181" t="s">
        <v>890</v>
      </c>
      <c r="B181" t="s">
        <v>891</v>
      </c>
      <c r="C181" t="s">
        <v>892</v>
      </c>
      <c r="D181" t="s">
        <v>893</v>
      </c>
      <c r="E181">
        <v>37338</v>
      </c>
      <c r="F181" t="s">
        <v>36</v>
      </c>
      <c r="G181" t="s">
        <v>889</v>
      </c>
      <c r="H181" t="s">
        <v>894</v>
      </c>
      <c r="I181" s="1" t="s">
        <v>39</v>
      </c>
      <c r="J181" t="s">
        <v>40</v>
      </c>
      <c r="K181" s="1">
        <v>200019603475885</v>
      </c>
      <c r="L181" s="2">
        <v>90000</v>
      </c>
      <c r="M181">
        <v>0</v>
      </c>
      <c r="N181" s="2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 s="2">
        <v>9753.19</v>
      </c>
      <c r="W181" s="2">
        <v>2583</v>
      </c>
      <c r="X181" s="2">
        <v>2736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f t="shared" si="2"/>
        <v>0</v>
      </c>
      <c r="AG181" s="2">
        <v>15072.19</v>
      </c>
      <c r="AH181" s="2">
        <v>74927.81</v>
      </c>
      <c r="AI181">
        <v>565191</v>
      </c>
      <c r="AJ181" t="s">
        <v>41</v>
      </c>
      <c r="AK181" t="s">
        <v>42</v>
      </c>
      <c r="AL181" t="s">
        <v>42</v>
      </c>
    </row>
    <row r="182" spans="1:38">
      <c r="A182" t="s">
        <v>895</v>
      </c>
      <c r="B182" t="s">
        <v>896</v>
      </c>
      <c r="C182" t="s">
        <v>897</v>
      </c>
      <c r="D182" t="s">
        <v>898</v>
      </c>
      <c r="E182">
        <v>38087</v>
      </c>
      <c r="F182" t="s">
        <v>36</v>
      </c>
      <c r="G182" t="s">
        <v>889</v>
      </c>
      <c r="H182" t="s">
        <v>98</v>
      </c>
      <c r="I182" s="1" t="s">
        <v>39</v>
      </c>
      <c r="J182" t="s">
        <v>40</v>
      </c>
      <c r="K182" s="1">
        <v>200019604821568</v>
      </c>
      <c r="L182" s="2">
        <v>45000</v>
      </c>
      <c r="M182">
        <v>0</v>
      </c>
      <c r="N182" s="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 s="2">
        <v>1148.33</v>
      </c>
      <c r="W182" s="2">
        <v>1291.5</v>
      </c>
      <c r="X182" s="2">
        <v>1368</v>
      </c>
      <c r="Y182">
        <v>0</v>
      </c>
      <c r="Z182">
        <v>0</v>
      </c>
      <c r="AA182" s="2">
        <v>11208.36</v>
      </c>
      <c r="AB182">
        <v>0</v>
      </c>
      <c r="AC182">
        <v>0</v>
      </c>
      <c r="AD182">
        <v>0</v>
      </c>
      <c r="AE182">
        <v>0</v>
      </c>
      <c r="AF182">
        <f t="shared" si="2"/>
        <v>0</v>
      </c>
      <c r="AG182" s="2">
        <v>15016.19</v>
      </c>
      <c r="AH182" s="2">
        <v>29983.81</v>
      </c>
      <c r="AI182">
        <v>565191</v>
      </c>
      <c r="AJ182" t="s">
        <v>48</v>
      </c>
      <c r="AK182" t="s">
        <v>42</v>
      </c>
      <c r="AL182" t="s">
        <v>42</v>
      </c>
    </row>
    <row r="183" spans="1:38">
      <c r="A183" t="s">
        <v>899</v>
      </c>
      <c r="B183" t="s">
        <v>900</v>
      </c>
      <c r="C183" t="s">
        <v>901</v>
      </c>
      <c r="D183" t="s">
        <v>902</v>
      </c>
      <c r="E183">
        <v>40002</v>
      </c>
      <c r="F183" t="s">
        <v>36</v>
      </c>
      <c r="G183" t="s">
        <v>889</v>
      </c>
      <c r="H183" t="s">
        <v>47</v>
      </c>
      <c r="I183" t="s">
        <v>39</v>
      </c>
      <c r="J183" t="s">
        <v>40</v>
      </c>
      <c r="K183" s="1">
        <v>200019607140867</v>
      </c>
      <c r="L183" s="2">
        <v>30000</v>
      </c>
      <c r="M183">
        <v>0</v>
      </c>
      <c r="N183" s="2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861</v>
      </c>
      <c r="X183">
        <v>912</v>
      </c>
      <c r="Y183">
        <v>0</v>
      </c>
      <c r="Z183">
        <v>0</v>
      </c>
      <c r="AA183" s="2">
        <v>4502.83</v>
      </c>
      <c r="AB183">
        <v>200</v>
      </c>
      <c r="AC183">
        <v>0</v>
      </c>
      <c r="AD183">
        <v>0</v>
      </c>
      <c r="AE183">
        <v>0</v>
      </c>
      <c r="AF183">
        <f t="shared" si="2"/>
        <v>200</v>
      </c>
      <c r="AG183" s="2">
        <v>6475.83</v>
      </c>
      <c r="AH183" s="2">
        <v>23524.17</v>
      </c>
      <c r="AI183">
        <v>565191</v>
      </c>
      <c r="AJ183" t="s">
        <v>41</v>
      </c>
      <c r="AK183" t="s">
        <v>64</v>
      </c>
      <c r="AL183" t="s">
        <v>42</v>
      </c>
    </row>
    <row r="184" spans="1:38">
      <c r="A184" t="s">
        <v>903</v>
      </c>
      <c r="B184" t="s">
        <v>904</v>
      </c>
      <c r="C184" t="s">
        <v>905</v>
      </c>
      <c r="D184" t="s">
        <v>906</v>
      </c>
      <c r="E184">
        <v>28352</v>
      </c>
      <c r="F184" t="s">
        <v>36</v>
      </c>
      <c r="G184" t="s">
        <v>907</v>
      </c>
      <c r="H184" t="s">
        <v>47</v>
      </c>
      <c r="I184" s="1" t="s">
        <v>39</v>
      </c>
      <c r="J184" t="s">
        <v>40</v>
      </c>
      <c r="K184" s="1">
        <v>200013200418993</v>
      </c>
      <c r="L184" s="2">
        <v>30000</v>
      </c>
      <c r="M184">
        <v>0</v>
      </c>
      <c r="N184" s="2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861</v>
      </c>
      <c r="X184">
        <v>912</v>
      </c>
      <c r="Y184" s="2">
        <v>1715.46</v>
      </c>
      <c r="Z184">
        <v>0</v>
      </c>
      <c r="AA184" s="2">
        <v>2943.96</v>
      </c>
      <c r="AB184">
        <v>100</v>
      </c>
      <c r="AC184">
        <v>0</v>
      </c>
      <c r="AD184">
        <v>0</v>
      </c>
      <c r="AE184">
        <v>0</v>
      </c>
      <c r="AF184">
        <f t="shared" si="2"/>
        <v>100</v>
      </c>
      <c r="AG184" s="2">
        <v>6532.42</v>
      </c>
      <c r="AH184" s="2">
        <v>23467.58</v>
      </c>
      <c r="AI184">
        <v>0</v>
      </c>
      <c r="AJ184" t="s">
        <v>48</v>
      </c>
      <c r="AK184" t="s">
        <v>42</v>
      </c>
      <c r="AL184" t="s">
        <v>42</v>
      </c>
    </row>
    <row r="185" spans="1:38">
      <c r="A185" t="s">
        <v>908</v>
      </c>
      <c r="B185" t="s">
        <v>496</v>
      </c>
      <c r="C185" t="s">
        <v>909</v>
      </c>
      <c r="D185" t="s">
        <v>910</v>
      </c>
      <c r="E185">
        <v>32755</v>
      </c>
      <c r="F185" t="s">
        <v>36</v>
      </c>
      <c r="G185" t="s">
        <v>907</v>
      </c>
      <c r="H185" t="s">
        <v>911</v>
      </c>
      <c r="I185" s="1" t="s">
        <v>39</v>
      </c>
      <c r="J185" t="s">
        <v>40</v>
      </c>
      <c r="K185" s="1">
        <v>200019604332143</v>
      </c>
      <c r="L185" s="2">
        <v>25000</v>
      </c>
      <c r="M185">
        <v>0</v>
      </c>
      <c r="N185" s="2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717.5</v>
      </c>
      <c r="X185">
        <v>760</v>
      </c>
      <c r="Y185">
        <v>0</v>
      </c>
      <c r="Z185">
        <v>0</v>
      </c>
      <c r="AA185">
        <v>0</v>
      </c>
      <c r="AB185">
        <v>100</v>
      </c>
      <c r="AC185">
        <v>0</v>
      </c>
      <c r="AD185">
        <v>0</v>
      </c>
      <c r="AE185">
        <v>0</v>
      </c>
      <c r="AF185">
        <f t="shared" si="2"/>
        <v>100</v>
      </c>
      <c r="AG185" s="2">
        <v>1577.5</v>
      </c>
      <c r="AH185" s="2">
        <v>23422.5</v>
      </c>
      <c r="AI185">
        <v>0</v>
      </c>
      <c r="AJ185" t="s">
        <v>41</v>
      </c>
      <c r="AK185" t="s">
        <v>42</v>
      </c>
      <c r="AL185" t="s">
        <v>42</v>
      </c>
    </row>
    <row r="186" spans="1:38">
      <c r="A186" t="s">
        <v>912</v>
      </c>
      <c r="B186" t="s">
        <v>913</v>
      </c>
      <c r="C186" t="s">
        <v>914</v>
      </c>
      <c r="D186" t="s">
        <v>915</v>
      </c>
      <c r="E186">
        <v>37904</v>
      </c>
      <c r="F186" t="s">
        <v>36</v>
      </c>
      <c r="G186" t="s">
        <v>907</v>
      </c>
      <c r="H186" t="s">
        <v>69</v>
      </c>
      <c r="I186" s="1" t="s">
        <v>39</v>
      </c>
      <c r="J186" t="s">
        <v>40</v>
      </c>
      <c r="K186" s="1">
        <v>200019604668140</v>
      </c>
      <c r="L186" s="2">
        <v>90000</v>
      </c>
      <c r="M186">
        <v>0</v>
      </c>
      <c r="N186" s="2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 s="2">
        <v>9753.19</v>
      </c>
      <c r="W186" s="2">
        <v>2583</v>
      </c>
      <c r="X186" s="2">
        <v>2736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f t="shared" si="2"/>
        <v>0</v>
      </c>
      <c r="AG186" s="2">
        <v>15072.19</v>
      </c>
      <c r="AH186" s="2">
        <v>74927.81</v>
      </c>
      <c r="AI186">
        <v>0</v>
      </c>
      <c r="AJ186" t="s">
        <v>48</v>
      </c>
      <c r="AK186" t="s">
        <v>42</v>
      </c>
      <c r="AL186" t="s">
        <v>42</v>
      </c>
    </row>
    <row r="187" spans="1:38">
      <c r="A187" t="s">
        <v>916</v>
      </c>
      <c r="B187" t="s">
        <v>917</v>
      </c>
      <c r="C187" t="s">
        <v>918</v>
      </c>
      <c r="D187" t="s">
        <v>919</v>
      </c>
      <c r="E187">
        <v>37322</v>
      </c>
      <c r="F187" t="s">
        <v>36</v>
      </c>
      <c r="G187" t="s">
        <v>907</v>
      </c>
      <c r="H187" t="s">
        <v>446</v>
      </c>
      <c r="I187" s="1" t="s">
        <v>39</v>
      </c>
      <c r="J187" t="s">
        <v>40</v>
      </c>
      <c r="K187" s="1">
        <v>200019603436236</v>
      </c>
      <c r="L187" s="2">
        <v>190000</v>
      </c>
      <c r="M187">
        <v>0</v>
      </c>
      <c r="N187" s="2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 s="2">
        <v>32846.82</v>
      </c>
      <c r="W187" s="2">
        <v>5453</v>
      </c>
      <c r="X187" s="2">
        <v>5776</v>
      </c>
      <c r="Y187" s="2">
        <v>1715.46</v>
      </c>
      <c r="Z187">
        <v>0</v>
      </c>
      <c r="AA187" s="2">
        <v>7764.25</v>
      </c>
      <c r="AB187">
        <v>0</v>
      </c>
      <c r="AC187">
        <v>0</v>
      </c>
      <c r="AD187">
        <v>0</v>
      </c>
      <c r="AE187">
        <v>0</v>
      </c>
      <c r="AF187">
        <f t="shared" si="2"/>
        <v>0</v>
      </c>
      <c r="AG187" s="2">
        <v>53555.53</v>
      </c>
      <c r="AH187" s="2">
        <v>136444.47</v>
      </c>
      <c r="AI187">
        <v>0</v>
      </c>
      <c r="AJ187" t="s">
        <v>48</v>
      </c>
      <c r="AK187" t="s">
        <v>42</v>
      </c>
      <c r="AL187" t="s">
        <v>42</v>
      </c>
    </row>
    <row r="188" spans="1:38">
      <c r="A188" t="s">
        <v>920</v>
      </c>
      <c r="B188" t="s">
        <v>921</v>
      </c>
      <c r="C188" t="s">
        <v>922</v>
      </c>
      <c r="D188" t="s">
        <v>923</v>
      </c>
      <c r="E188">
        <v>37364</v>
      </c>
      <c r="F188" t="s">
        <v>36</v>
      </c>
      <c r="G188" t="s">
        <v>907</v>
      </c>
      <c r="H188" t="s">
        <v>137</v>
      </c>
      <c r="I188" t="s">
        <v>39</v>
      </c>
      <c r="J188" t="s">
        <v>40</v>
      </c>
      <c r="K188">
        <v>200019603543756</v>
      </c>
      <c r="L188" s="2">
        <v>45000</v>
      </c>
      <c r="M188">
        <v>0</v>
      </c>
      <c r="N188" s="2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 s="2">
        <v>1148.33</v>
      </c>
      <c r="W188" s="2">
        <v>1291.5</v>
      </c>
      <c r="X188" s="2">
        <v>1368</v>
      </c>
      <c r="Y188">
        <v>0</v>
      </c>
      <c r="Z188">
        <v>0</v>
      </c>
      <c r="AA188">
        <v>0</v>
      </c>
      <c r="AB188">
        <v>100</v>
      </c>
      <c r="AC188">
        <v>0</v>
      </c>
      <c r="AD188">
        <v>0</v>
      </c>
      <c r="AE188">
        <v>0</v>
      </c>
      <c r="AF188">
        <f t="shared" si="2"/>
        <v>100</v>
      </c>
      <c r="AG188" s="2">
        <v>3907.83</v>
      </c>
      <c r="AH188" s="2">
        <v>41092.17</v>
      </c>
      <c r="AI188">
        <v>0</v>
      </c>
      <c r="AJ188" t="s">
        <v>48</v>
      </c>
      <c r="AK188" t="s">
        <v>42</v>
      </c>
      <c r="AL188" t="s">
        <v>42</v>
      </c>
    </row>
    <row r="189" spans="1:38">
      <c r="A189" t="s">
        <v>924</v>
      </c>
      <c r="B189" t="s">
        <v>925</v>
      </c>
      <c r="C189" t="s">
        <v>926</v>
      </c>
      <c r="D189" t="s">
        <v>927</v>
      </c>
      <c r="E189">
        <v>37492</v>
      </c>
      <c r="F189" t="s">
        <v>36</v>
      </c>
      <c r="G189" t="s">
        <v>907</v>
      </c>
      <c r="H189" t="s">
        <v>74</v>
      </c>
      <c r="I189" s="1" t="s">
        <v>39</v>
      </c>
      <c r="J189" t="s">
        <v>40</v>
      </c>
      <c r="K189" s="1">
        <v>200019603822556</v>
      </c>
      <c r="L189" s="2">
        <v>65000</v>
      </c>
      <c r="M189">
        <v>0</v>
      </c>
      <c r="N189" s="2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 s="2">
        <v>1865.5</v>
      </c>
      <c r="X189" s="2">
        <v>1976</v>
      </c>
      <c r="Y189">
        <v>0</v>
      </c>
      <c r="Z189" s="2">
        <v>2244.09</v>
      </c>
      <c r="AA189" s="2">
        <v>7902.83</v>
      </c>
      <c r="AB189">
        <v>100</v>
      </c>
      <c r="AC189">
        <v>0</v>
      </c>
      <c r="AD189">
        <v>0</v>
      </c>
      <c r="AE189">
        <v>0</v>
      </c>
      <c r="AF189">
        <f t="shared" si="2"/>
        <v>100</v>
      </c>
      <c r="AG189" s="2">
        <v>14088.42</v>
      </c>
      <c r="AH189" s="2">
        <v>50911.58</v>
      </c>
      <c r="AI189">
        <v>0</v>
      </c>
      <c r="AJ189" t="s">
        <v>48</v>
      </c>
      <c r="AK189" t="s">
        <v>42</v>
      </c>
      <c r="AL189" t="s">
        <v>42</v>
      </c>
    </row>
    <row r="190" spans="1:38">
      <c r="A190" t="s">
        <v>928</v>
      </c>
      <c r="B190" t="s">
        <v>929</v>
      </c>
      <c r="C190" t="s">
        <v>930</v>
      </c>
      <c r="D190" t="s">
        <v>931</v>
      </c>
      <c r="E190">
        <v>37453</v>
      </c>
      <c r="F190" t="s">
        <v>36</v>
      </c>
      <c r="G190" t="s">
        <v>907</v>
      </c>
      <c r="H190" t="s">
        <v>137</v>
      </c>
      <c r="I190" s="1" t="s">
        <v>39</v>
      </c>
      <c r="J190" t="s">
        <v>40</v>
      </c>
      <c r="K190">
        <v>200019603706886</v>
      </c>
      <c r="L190" s="2">
        <v>45000</v>
      </c>
      <c r="M190">
        <v>0</v>
      </c>
      <c r="N190" s="2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 s="2">
        <v>1148.33</v>
      </c>
      <c r="W190" s="2">
        <v>1291.5</v>
      </c>
      <c r="X190" s="2">
        <v>1368</v>
      </c>
      <c r="Y190">
        <v>0</v>
      </c>
      <c r="Z190">
        <v>0</v>
      </c>
      <c r="AA190" s="2">
        <v>10349.1</v>
      </c>
      <c r="AB190">
        <v>100</v>
      </c>
      <c r="AC190">
        <v>0</v>
      </c>
      <c r="AD190">
        <v>0</v>
      </c>
      <c r="AE190">
        <v>0</v>
      </c>
      <c r="AF190">
        <f t="shared" si="2"/>
        <v>100</v>
      </c>
      <c r="AG190" s="2">
        <v>14256.93</v>
      </c>
      <c r="AH190" s="2">
        <v>30743.07</v>
      </c>
      <c r="AI190">
        <v>0</v>
      </c>
      <c r="AJ190" t="s">
        <v>48</v>
      </c>
      <c r="AK190" t="s">
        <v>42</v>
      </c>
      <c r="AL190" t="s">
        <v>42</v>
      </c>
    </row>
    <row r="191" spans="1:38">
      <c r="A191" t="s">
        <v>932</v>
      </c>
      <c r="B191" t="s">
        <v>933</v>
      </c>
      <c r="C191" t="s">
        <v>934</v>
      </c>
      <c r="D191" t="s">
        <v>935</v>
      </c>
      <c r="E191">
        <v>23743</v>
      </c>
      <c r="F191" t="s">
        <v>36</v>
      </c>
      <c r="G191" t="s">
        <v>936</v>
      </c>
      <c r="H191" t="s">
        <v>353</v>
      </c>
      <c r="I191" s="1" t="s">
        <v>39</v>
      </c>
      <c r="J191" t="s">
        <v>40</v>
      </c>
      <c r="K191">
        <v>200013200328371</v>
      </c>
      <c r="L191" s="2">
        <v>150000</v>
      </c>
      <c r="M191">
        <v>0</v>
      </c>
      <c r="N191" s="2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 s="2">
        <v>23866.69</v>
      </c>
      <c r="W191" s="2">
        <v>4305</v>
      </c>
      <c r="X191" s="2">
        <v>4560</v>
      </c>
      <c r="Y191">
        <v>0</v>
      </c>
      <c r="Z191" s="2">
        <v>1496.06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f t="shared" si="2"/>
        <v>0</v>
      </c>
      <c r="AG191" s="2">
        <v>34227.75</v>
      </c>
      <c r="AH191" s="2">
        <v>115772.25</v>
      </c>
      <c r="AI191">
        <v>0</v>
      </c>
      <c r="AJ191" t="s">
        <v>48</v>
      </c>
      <c r="AK191" t="s">
        <v>42</v>
      </c>
      <c r="AL191" t="s">
        <v>42</v>
      </c>
    </row>
    <row r="192" spans="1:38">
      <c r="A192" t="s">
        <v>937</v>
      </c>
      <c r="B192" t="s">
        <v>938</v>
      </c>
      <c r="C192" t="s">
        <v>939</v>
      </c>
      <c r="D192" t="s">
        <v>940</v>
      </c>
      <c r="E192">
        <v>289</v>
      </c>
      <c r="F192" t="s">
        <v>36</v>
      </c>
      <c r="G192" t="s">
        <v>936</v>
      </c>
      <c r="H192" t="s">
        <v>512</v>
      </c>
      <c r="I192" s="1" t="s">
        <v>39</v>
      </c>
      <c r="J192" t="s">
        <v>40</v>
      </c>
      <c r="K192">
        <v>200013200258564</v>
      </c>
      <c r="L192" s="2">
        <v>60000</v>
      </c>
      <c r="M192">
        <v>0</v>
      </c>
      <c r="N192" s="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 s="2">
        <v>3486.65</v>
      </c>
      <c r="W192" s="2">
        <v>1722</v>
      </c>
      <c r="X192" s="2">
        <v>1824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f t="shared" si="2"/>
        <v>0</v>
      </c>
      <c r="AG192" s="2">
        <v>7032.65</v>
      </c>
      <c r="AH192" s="2">
        <v>52967.35</v>
      </c>
      <c r="AI192">
        <v>0</v>
      </c>
      <c r="AJ192" t="s">
        <v>48</v>
      </c>
      <c r="AK192" t="s">
        <v>42</v>
      </c>
      <c r="AL192" t="s">
        <v>42</v>
      </c>
    </row>
    <row r="193" spans="1:38">
      <c r="A193" t="s">
        <v>941</v>
      </c>
      <c r="B193" t="s">
        <v>942</v>
      </c>
      <c r="C193" t="s">
        <v>943</v>
      </c>
      <c r="D193" t="s">
        <v>944</v>
      </c>
      <c r="E193">
        <v>517</v>
      </c>
      <c r="F193" t="s">
        <v>36</v>
      </c>
      <c r="G193" t="s">
        <v>936</v>
      </c>
      <c r="H193" t="s">
        <v>137</v>
      </c>
      <c r="I193" s="1" t="s">
        <v>39</v>
      </c>
      <c r="J193" t="s">
        <v>40</v>
      </c>
      <c r="K193" s="1">
        <v>200013200258218</v>
      </c>
      <c r="L193" s="2">
        <v>46000</v>
      </c>
      <c r="M193">
        <v>0</v>
      </c>
      <c r="N193" s="2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 s="2">
        <v>1289.46</v>
      </c>
      <c r="W193" s="2">
        <v>1320.2</v>
      </c>
      <c r="X193" s="2">
        <v>1398.4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f t="shared" si="2"/>
        <v>0</v>
      </c>
      <c r="AG193" s="2">
        <v>4008.06</v>
      </c>
      <c r="AH193" s="2">
        <v>41991.94</v>
      </c>
      <c r="AI193">
        <v>0</v>
      </c>
      <c r="AJ193" t="s">
        <v>48</v>
      </c>
      <c r="AK193" t="s">
        <v>42</v>
      </c>
      <c r="AL193" t="s">
        <v>42</v>
      </c>
    </row>
    <row r="194" spans="1:38">
      <c r="A194" t="s">
        <v>945</v>
      </c>
      <c r="B194" t="s">
        <v>946</v>
      </c>
      <c r="C194" t="s">
        <v>947</v>
      </c>
      <c r="D194" t="s">
        <v>948</v>
      </c>
      <c r="E194">
        <v>37852</v>
      </c>
      <c r="F194" t="s">
        <v>36</v>
      </c>
      <c r="G194" t="s">
        <v>936</v>
      </c>
      <c r="H194" t="s">
        <v>137</v>
      </c>
      <c r="I194" s="1" t="s">
        <v>39</v>
      </c>
      <c r="J194" t="s">
        <v>40</v>
      </c>
      <c r="K194">
        <v>200019604546395</v>
      </c>
      <c r="L194" s="2">
        <v>46000</v>
      </c>
      <c r="M194">
        <v>0</v>
      </c>
      <c r="N194" s="2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 s="2">
        <v>1289.46</v>
      </c>
      <c r="W194" s="2">
        <v>1320.2</v>
      </c>
      <c r="X194" s="2">
        <v>1398.4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f t="shared" si="2"/>
        <v>0</v>
      </c>
      <c r="AG194" s="2">
        <v>4008.06</v>
      </c>
      <c r="AH194" s="2">
        <v>41991.94</v>
      </c>
      <c r="AI194">
        <v>0</v>
      </c>
      <c r="AJ194" t="s">
        <v>41</v>
      </c>
      <c r="AK194" t="s">
        <v>42</v>
      </c>
      <c r="AL194" t="s">
        <v>42</v>
      </c>
    </row>
    <row r="195" spans="1:38">
      <c r="A195" t="s">
        <v>949</v>
      </c>
      <c r="B195" t="s">
        <v>950</v>
      </c>
      <c r="C195" t="s">
        <v>951</v>
      </c>
      <c r="D195" t="s">
        <v>952</v>
      </c>
      <c r="E195">
        <v>5689</v>
      </c>
      <c r="F195" t="s">
        <v>36</v>
      </c>
      <c r="G195" t="s">
        <v>953</v>
      </c>
      <c r="H195" t="s">
        <v>512</v>
      </c>
      <c r="I195" s="1" t="s">
        <v>39</v>
      </c>
      <c r="J195" t="s">
        <v>40</v>
      </c>
      <c r="K195">
        <v>200013200258360</v>
      </c>
      <c r="L195" s="2">
        <v>60000</v>
      </c>
      <c r="M195">
        <v>0</v>
      </c>
      <c r="N195" s="2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 s="2">
        <v>2800.47</v>
      </c>
      <c r="W195" s="2">
        <v>1722</v>
      </c>
      <c r="X195" s="2">
        <v>1824</v>
      </c>
      <c r="Y195" s="2">
        <v>3430.92</v>
      </c>
      <c r="Z195">
        <v>748.03</v>
      </c>
      <c r="AA195" s="2">
        <v>2061.42</v>
      </c>
      <c r="AB195">
        <v>0</v>
      </c>
      <c r="AC195">
        <v>0</v>
      </c>
      <c r="AD195">
        <v>0</v>
      </c>
      <c r="AE195">
        <v>0</v>
      </c>
      <c r="AF195">
        <f t="shared" ref="AF195:AF258" si="3">AB195+AE195</f>
        <v>0</v>
      </c>
      <c r="AG195" s="2">
        <v>12586.84</v>
      </c>
      <c r="AH195" s="2">
        <v>47413.16</v>
      </c>
      <c r="AI195">
        <v>0</v>
      </c>
      <c r="AJ195" t="s">
        <v>48</v>
      </c>
      <c r="AK195" t="s">
        <v>42</v>
      </c>
      <c r="AL195" t="s">
        <v>42</v>
      </c>
    </row>
    <row r="196" spans="1:38">
      <c r="A196" t="s">
        <v>954</v>
      </c>
      <c r="B196" t="s">
        <v>955</v>
      </c>
      <c r="C196" t="s">
        <v>956</v>
      </c>
      <c r="D196" t="s">
        <v>957</v>
      </c>
      <c r="E196">
        <v>39536</v>
      </c>
      <c r="F196" t="s">
        <v>36</v>
      </c>
      <c r="G196" t="s">
        <v>953</v>
      </c>
      <c r="H196" t="s">
        <v>47</v>
      </c>
      <c r="I196" t="s">
        <v>39</v>
      </c>
      <c r="J196" t="s">
        <v>40</v>
      </c>
      <c r="K196" s="1">
        <v>200019606674064</v>
      </c>
      <c r="L196" s="2">
        <v>35000</v>
      </c>
      <c r="M196">
        <v>0</v>
      </c>
      <c r="N196" s="2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 s="2">
        <v>1004.5</v>
      </c>
      <c r="X196" s="2">
        <v>1064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f t="shared" si="3"/>
        <v>0</v>
      </c>
      <c r="AG196" s="2">
        <v>2068.5</v>
      </c>
      <c r="AH196" s="2">
        <v>32931.5</v>
      </c>
      <c r="AI196">
        <v>0</v>
      </c>
      <c r="AJ196" t="s">
        <v>48</v>
      </c>
      <c r="AK196" t="s">
        <v>742</v>
      </c>
      <c r="AL196" t="s">
        <v>42</v>
      </c>
    </row>
    <row r="197" spans="1:38">
      <c r="A197" t="s">
        <v>958</v>
      </c>
      <c r="B197" t="s">
        <v>959</v>
      </c>
      <c r="C197" t="s">
        <v>960</v>
      </c>
      <c r="D197" t="s">
        <v>961</v>
      </c>
      <c r="E197">
        <v>82</v>
      </c>
      <c r="F197" t="s">
        <v>36</v>
      </c>
      <c r="G197" t="s">
        <v>953</v>
      </c>
      <c r="H197" t="s">
        <v>962</v>
      </c>
      <c r="I197" t="s">
        <v>39</v>
      </c>
      <c r="J197" t="s">
        <v>40</v>
      </c>
      <c r="K197" s="1">
        <v>200013200258124</v>
      </c>
      <c r="L197" s="2">
        <v>65000</v>
      </c>
      <c r="M197">
        <v>0</v>
      </c>
      <c r="N197" s="2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 s="2">
        <v>4427.55</v>
      </c>
      <c r="W197" s="2">
        <v>1865.5</v>
      </c>
      <c r="X197" s="2">
        <v>1976</v>
      </c>
      <c r="Y197">
        <v>0</v>
      </c>
      <c r="Z197">
        <v>0</v>
      </c>
      <c r="AA197">
        <v>0</v>
      </c>
      <c r="AB197">
        <v>100</v>
      </c>
      <c r="AC197">
        <v>0</v>
      </c>
      <c r="AD197">
        <v>0</v>
      </c>
      <c r="AE197">
        <v>0</v>
      </c>
      <c r="AF197">
        <f t="shared" si="3"/>
        <v>100</v>
      </c>
      <c r="AG197" s="2">
        <v>8369.0499999999993</v>
      </c>
      <c r="AH197" s="2">
        <v>56630.95</v>
      </c>
      <c r="AI197">
        <v>0</v>
      </c>
      <c r="AJ197" t="s">
        <v>48</v>
      </c>
      <c r="AK197" t="s">
        <v>42</v>
      </c>
      <c r="AL197" t="s">
        <v>42</v>
      </c>
    </row>
    <row r="198" spans="1:38">
      <c r="A198" t="s">
        <v>963</v>
      </c>
      <c r="B198" t="s">
        <v>964</v>
      </c>
      <c r="C198" t="s">
        <v>965</v>
      </c>
      <c r="D198" t="s">
        <v>966</v>
      </c>
      <c r="E198">
        <v>5571</v>
      </c>
      <c r="F198" t="s">
        <v>36</v>
      </c>
      <c r="G198" t="s">
        <v>953</v>
      </c>
      <c r="H198" t="s">
        <v>199</v>
      </c>
      <c r="I198" t="s">
        <v>39</v>
      </c>
      <c r="J198" t="s">
        <v>40</v>
      </c>
      <c r="K198" s="1">
        <v>200013200259152</v>
      </c>
      <c r="L198" s="2">
        <v>120000</v>
      </c>
      <c r="M198">
        <v>0</v>
      </c>
      <c r="N198" s="2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 s="2">
        <v>16809.939999999999</v>
      </c>
      <c r="W198" s="2">
        <v>3444</v>
      </c>
      <c r="X198" s="2">
        <v>3648</v>
      </c>
      <c r="Y198">
        <v>0</v>
      </c>
      <c r="Z198" s="2">
        <v>1496.06</v>
      </c>
      <c r="AA198" s="2">
        <v>19465.63</v>
      </c>
      <c r="AB198">
        <v>0</v>
      </c>
      <c r="AC198">
        <v>0</v>
      </c>
      <c r="AD198">
        <v>0</v>
      </c>
      <c r="AE198">
        <v>0</v>
      </c>
      <c r="AF198">
        <f t="shared" si="3"/>
        <v>0</v>
      </c>
      <c r="AG198" s="2">
        <v>44863.63</v>
      </c>
      <c r="AH198" s="2">
        <v>75136.37</v>
      </c>
      <c r="AI198">
        <v>0</v>
      </c>
      <c r="AJ198" t="s">
        <v>48</v>
      </c>
      <c r="AK198" t="s">
        <v>42</v>
      </c>
      <c r="AL198" t="s">
        <v>42</v>
      </c>
    </row>
    <row r="199" spans="1:38">
      <c r="A199" t="s">
        <v>967</v>
      </c>
      <c r="B199" t="s">
        <v>968</v>
      </c>
      <c r="C199" t="s">
        <v>969</v>
      </c>
      <c r="D199" t="s">
        <v>970</v>
      </c>
      <c r="E199">
        <v>37337</v>
      </c>
      <c r="F199" t="s">
        <v>36</v>
      </c>
      <c r="G199" t="s">
        <v>971</v>
      </c>
      <c r="H199" t="s">
        <v>199</v>
      </c>
      <c r="I199" s="1" t="s">
        <v>39</v>
      </c>
      <c r="J199" t="s">
        <v>40</v>
      </c>
      <c r="K199">
        <v>200019603475891</v>
      </c>
      <c r="L199" s="2">
        <v>120000</v>
      </c>
      <c r="M199">
        <v>0</v>
      </c>
      <c r="N199" s="2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 s="2">
        <v>16809.939999999999</v>
      </c>
      <c r="W199" s="2">
        <v>3444</v>
      </c>
      <c r="X199" s="2">
        <v>3648</v>
      </c>
      <c r="Y199">
        <v>0</v>
      </c>
      <c r="Z199" s="2">
        <v>1947.6</v>
      </c>
      <c r="AA199" s="2">
        <v>2000</v>
      </c>
      <c r="AB199">
        <v>0</v>
      </c>
      <c r="AC199">
        <v>0</v>
      </c>
      <c r="AD199">
        <v>0</v>
      </c>
      <c r="AE199">
        <v>0</v>
      </c>
      <c r="AF199">
        <f t="shared" si="3"/>
        <v>0</v>
      </c>
      <c r="AG199" s="2">
        <v>27849.54</v>
      </c>
      <c r="AH199" s="2">
        <v>92150.46</v>
      </c>
      <c r="AI199">
        <v>0</v>
      </c>
      <c r="AJ199" t="s">
        <v>48</v>
      </c>
      <c r="AK199" t="s">
        <v>42</v>
      </c>
      <c r="AL199" t="s">
        <v>42</v>
      </c>
    </row>
    <row r="200" spans="1:38">
      <c r="A200" t="s">
        <v>972</v>
      </c>
      <c r="B200" t="s">
        <v>973</v>
      </c>
      <c r="C200" t="s">
        <v>974</v>
      </c>
      <c r="D200" t="s">
        <v>975</v>
      </c>
      <c r="E200">
        <v>37905</v>
      </c>
      <c r="F200" t="s">
        <v>36</v>
      </c>
      <c r="G200" t="s">
        <v>971</v>
      </c>
      <c r="H200" t="s">
        <v>137</v>
      </c>
      <c r="I200" s="1" t="s">
        <v>39</v>
      </c>
      <c r="J200" t="s">
        <v>40</v>
      </c>
      <c r="K200" s="1">
        <v>200019604668147</v>
      </c>
      <c r="L200" s="2">
        <v>36000</v>
      </c>
      <c r="M200">
        <v>0</v>
      </c>
      <c r="N200" s="2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 s="2">
        <v>1033.2</v>
      </c>
      <c r="X200" s="2">
        <v>1094.4000000000001</v>
      </c>
      <c r="Y200">
        <v>0</v>
      </c>
      <c r="Z200" s="2">
        <v>1349.63</v>
      </c>
      <c r="AA200" s="2">
        <v>6333.12</v>
      </c>
      <c r="AB200">
        <v>0</v>
      </c>
      <c r="AC200">
        <v>0</v>
      </c>
      <c r="AD200">
        <v>0</v>
      </c>
      <c r="AE200">
        <v>0</v>
      </c>
      <c r="AF200">
        <f t="shared" si="3"/>
        <v>0</v>
      </c>
      <c r="AG200" s="2">
        <v>9810.35</v>
      </c>
      <c r="AH200" s="2">
        <v>26189.65</v>
      </c>
      <c r="AI200">
        <v>0</v>
      </c>
      <c r="AJ200" t="s">
        <v>48</v>
      </c>
      <c r="AK200" t="s">
        <v>42</v>
      </c>
      <c r="AL200" t="s">
        <v>42</v>
      </c>
    </row>
    <row r="201" spans="1:38">
      <c r="A201" t="s">
        <v>976</v>
      </c>
      <c r="B201" t="s">
        <v>977</v>
      </c>
      <c r="C201" t="s">
        <v>978</v>
      </c>
      <c r="D201" t="s">
        <v>979</v>
      </c>
      <c r="E201">
        <v>30412</v>
      </c>
      <c r="F201" t="s">
        <v>36</v>
      </c>
      <c r="G201" t="s">
        <v>971</v>
      </c>
      <c r="H201" t="s">
        <v>53</v>
      </c>
      <c r="I201" s="1" t="s">
        <v>39</v>
      </c>
      <c r="J201" t="s">
        <v>40</v>
      </c>
      <c r="K201" s="1">
        <v>200013200467290</v>
      </c>
      <c r="L201" s="2">
        <v>60000</v>
      </c>
      <c r="M201">
        <v>0</v>
      </c>
      <c r="N201" s="2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 s="2">
        <v>2800.47</v>
      </c>
      <c r="W201" s="2">
        <v>1722</v>
      </c>
      <c r="X201" s="2">
        <v>1824</v>
      </c>
      <c r="Y201" s="2">
        <v>3430.92</v>
      </c>
      <c r="Z201" s="2">
        <v>1349.63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f t="shared" si="3"/>
        <v>0</v>
      </c>
      <c r="AG201" s="2">
        <v>11127.02</v>
      </c>
      <c r="AH201" s="2">
        <v>48872.98</v>
      </c>
      <c r="AI201">
        <v>0</v>
      </c>
      <c r="AJ201" t="s">
        <v>48</v>
      </c>
      <c r="AK201" t="s">
        <v>42</v>
      </c>
      <c r="AL201" t="s">
        <v>42</v>
      </c>
    </row>
    <row r="202" spans="1:38">
      <c r="A202" t="s">
        <v>980</v>
      </c>
      <c r="B202" t="s">
        <v>981</v>
      </c>
      <c r="C202" t="s">
        <v>982</v>
      </c>
      <c r="D202" t="s">
        <v>983</v>
      </c>
      <c r="E202">
        <v>297</v>
      </c>
      <c r="F202" t="s">
        <v>36</v>
      </c>
      <c r="G202" t="s">
        <v>971</v>
      </c>
      <c r="H202" t="s">
        <v>137</v>
      </c>
      <c r="I202" s="1" t="s">
        <v>39</v>
      </c>
      <c r="J202" t="s">
        <v>40</v>
      </c>
      <c r="K202">
        <v>200013200259136</v>
      </c>
      <c r="L202" s="2">
        <v>45000</v>
      </c>
      <c r="M202">
        <v>0</v>
      </c>
      <c r="N202" s="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891.01</v>
      </c>
      <c r="W202" s="2">
        <v>1291.5</v>
      </c>
      <c r="X202" s="2">
        <v>1368</v>
      </c>
      <c r="Y202" s="2">
        <v>1715.46</v>
      </c>
      <c r="Z202" s="2">
        <v>1496.06</v>
      </c>
      <c r="AA202" s="2">
        <v>24919.53</v>
      </c>
      <c r="AB202">
        <v>0</v>
      </c>
      <c r="AC202">
        <v>0</v>
      </c>
      <c r="AD202">
        <v>0</v>
      </c>
      <c r="AE202">
        <v>0</v>
      </c>
      <c r="AF202">
        <f t="shared" si="3"/>
        <v>0</v>
      </c>
      <c r="AG202" s="2">
        <v>31681.56</v>
      </c>
      <c r="AH202" s="2">
        <v>13318.44</v>
      </c>
      <c r="AI202">
        <v>0</v>
      </c>
      <c r="AJ202" t="s">
        <v>48</v>
      </c>
      <c r="AK202" t="s">
        <v>42</v>
      </c>
      <c r="AL202" t="s">
        <v>42</v>
      </c>
    </row>
    <row r="203" spans="1:38">
      <c r="A203" t="s">
        <v>984</v>
      </c>
      <c r="B203" t="s">
        <v>985</v>
      </c>
      <c r="C203" t="s">
        <v>986</v>
      </c>
      <c r="D203" t="s">
        <v>987</v>
      </c>
      <c r="E203">
        <v>7834</v>
      </c>
      <c r="F203" t="s">
        <v>36</v>
      </c>
      <c r="G203" t="s">
        <v>988</v>
      </c>
      <c r="H203" t="s">
        <v>800</v>
      </c>
      <c r="I203" s="1" t="s">
        <v>39</v>
      </c>
      <c r="J203" t="s">
        <v>40</v>
      </c>
      <c r="K203" s="1">
        <v>200013200259181</v>
      </c>
      <c r="L203" s="2">
        <v>45000</v>
      </c>
      <c r="M203">
        <v>0</v>
      </c>
      <c r="N203" s="2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 s="2">
        <v>1148.33</v>
      </c>
      <c r="W203" s="2">
        <v>1291.5</v>
      </c>
      <c r="X203" s="2">
        <v>1368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f t="shared" si="3"/>
        <v>0</v>
      </c>
      <c r="AG203" s="2">
        <v>3807.83</v>
      </c>
      <c r="AH203" s="2">
        <v>41192.17</v>
      </c>
      <c r="AI203">
        <v>0</v>
      </c>
      <c r="AJ203" t="s">
        <v>41</v>
      </c>
      <c r="AK203" t="s">
        <v>42</v>
      </c>
      <c r="AL203" t="s">
        <v>42</v>
      </c>
    </row>
    <row r="204" spans="1:38">
      <c r="A204" t="s">
        <v>989</v>
      </c>
      <c r="B204" t="s">
        <v>990</v>
      </c>
      <c r="C204" t="s">
        <v>991</v>
      </c>
      <c r="D204" t="s">
        <v>992</v>
      </c>
      <c r="E204">
        <v>3495</v>
      </c>
      <c r="F204" t="s">
        <v>36</v>
      </c>
      <c r="G204" t="s">
        <v>988</v>
      </c>
      <c r="H204" t="s">
        <v>47</v>
      </c>
      <c r="I204" s="1" t="s">
        <v>39</v>
      </c>
      <c r="J204" t="s">
        <v>40</v>
      </c>
      <c r="K204" s="1">
        <v>200013200259602</v>
      </c>
      <c r="L204" s="2">
        <v>30000</v>
      </c>
      <c r="M204">
        <v>0</v>
      </c>
      <c r="N204" s="2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861</v>
      </c>
      <c r="X204">
        <v>912</v>
      </c>
      <c r="Y204" s="2">
        <v>1715.46</v>
      </c>
      <c r="Z204">
        <v>0</v>
      </c>
      <c r="AA204" s="2">
        <v>7144.93</v>
      </c>
      <c r="AB204">
        <v>0</v>
      </c>
      <c r="AC204">
        <v>0</v>
      </c>
      <c r="AD204">
        <v>0</v>
      </c>
      <c r="AE204">
        <v>0</v>
      </c>
      <c r="AF204">
        <f t="shared" si="3"/>
        <v>0</v>
      </c>
      <c r="AG204" s="2">
        <v>10633.39</v>
      </c>
      <c r="AH204" s="2">
        <v>19366.61</v>
      </c>
      <c r="AI204">
        <v>0</v>
      </c>
      <c r="AJ204" t="s">
        <v>48</v>
      </c>
      <c r="AK204" t="s">
        <v>42</v>
      </c>
      <c r="AL204" t="s">
        <v>42</v>
      </c>
    </row>
    <row r="205" spans="1:38">
      <c r="A205" t="s">
        <v>993</v>
      </c>
      <c r="B205" t="s">
        <v>994</v>
      </c>
      <c r="C205" t="s">
        <v>995</v>
      </c>
      <c r="D205" t="s">
        <v>996</v>
      </c>
      <c r="E205">
        <v>11727</v>
      </c>
      <c r="F205" t="s">
        <v>36</v>
      </c>
      <c r="G205" t="s">
        <v>988</v>
      </c>
      <c r="H205" t="s">
        <v>199</v>
      </c>
      <c r="I205" s="1" t="s">
        <v>39</v>
      </c>
      <c r="J205" t="s">
        <v>40</v>
      </c>
      <c r="K205" s="1">
        <v>200013200261616</v>
      </c>
      <c r="L205" s="2">
        <v>60000</v>
      </c>
      <c r="M205">
        <v>0</v>
      </c>
      <c r="N205" s="2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 s="2">
        <v>3486.65</v>
      </c>
      <c r="W205" s="2">
        <v>1722</v>
      </c>
      <c r="X205" s="2">
        <v>1824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f t="shared" si="3"/>
        <v>0</v>
      </c>
      <c r="AG205" s="2">
        <v>7032.65</v>
      </c>
      <c r="AH205" s="2">
        <v>52967.35</v>
      </c>
      <c r="AI205">
        <v>0</v>
      </c>
      <c r="AJ205" t="s">
        <v>48</v>
      </c>
      <c r="AK205" t="s">
        <v>42</v>
      </c>
      <c r="AL205" t="s">
        <v>42</v>
      </c>
    </row>
    <row r="206" spans="1:38">
      <c r="A206" t="s">
        <v>997</v>
      </c>
      <c r="B206" t="s">
        <v>998</v>
      </c>
      <c r="C206" t="s">
        <v>999</v>
      </c>
      <c r="D206" t="s">
        <v>1000</v>
      </c>
      <c r="E206">
        <v>295</v>
      </c>
      <c r="F206" t="s">
        <v>36</v>
      </c>
      <c r="G206" t="s">
        <v>988</v>
      </c>
      <c r="H206" t="s">
        <v>1001</v>
      </c>
      <c r="I206" s="1" t="s">
        <v>39</v>
      </c>
      <c r="J206" t="s">
        <v>40</v>
      </c>
      <c r="K206" s="1">
        <v>200013200258108</v>
      </c>
      <c r="L206" s="2">
        <v>43000</v>
      </c>
      <c r="M206">
        <v>0</v>
      </c>
      <c r="N206" s="2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 s="2">
        <v>1234.0999999999999</v>
      </c>
      <c r="X206" s="2">
        <v>1307.2</v>
      </c>
      <c r="Y206">
        <v>0</v>
      </c>
      <c r="Z206">
        <v>0</v>
      </c>
      <c r="AA206" s="2">
        <v>1000</v>
      </c>
      <c r="AB206">
        <v>0</v>
      </c>
      <c r="AC206">
        <v>0</v>
      </c>
      <c r="AD206">
        <v>0</v>
      </c>
      <c r="AE206">
        <v>0</v>
      </c>
      <c r="AF206">
        <f t="shared" si="3"/>
        <v>0</v>
      </c>
      <c r="AG206" s="2">
        <v>3541.3</v>
      </c>
      <c r="AH206" s="2">
        <v>39458.699999999997</v>
      </c>
      <c r="AI206">
        <v>0</v>
      </c>
      <c r="AJ206" t="s">
        <v>48</v>
      </c>
      <c r="AK206" t="s">
        <v>42</v>
      </c>
      <c r="AL206" t="s">
        <v>42</v>
      </c>
    </row>
    <row r="207" spans="1:38">
      <c r="A207" t="s">
        <v>1002</v>
      </c>
      <c r="B207" t="s">
        <v>1003</v>
      </c>
      <c r="C207" t="s">
        <v>1004</v>
      </c>
      <c r="D207" t="s">
        <v>1005</v>
      </c>
      <c r="E207">
        <v>290</v>
      </c>
      <c r="F207" t="s">
        <v>36</v>
      </c>
      <c r="G207" t="s">
        <v>1006</v>
      </c>
      <c r="H207" t="s">
        <v>199</v>
      </c>
      <c r="I207" s="1" t="s">
        <v>39</v>
      </c>
      <c r="J207" t="s">
        <v>40</v>
      </c>
      <c r="K207">
        <v>200013200259699</v>
      </c>
      <c r="L207" s="2">
        <v>120000</v>
      </c>
      <c r="M207">
        <v>0</v>
      </c>
      <c r="N207" s="2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 s="2">
        <v>16809.939999999999</v>
      </c>
      <c r="W207" s="2">
        <v>3444</v>
      </c>
      <c r="X207" s="2">
        <v>3648</v>
      </c>
      <c r="Y207">
        <v>0</v>
      </c>
      <c r="Z207">
        <v>0</v>
      </c>
      <c r="AA207" s="2">
        <v>17432.53</v>
      </c>
      <c r="AB207">
        <v>100</v>
      </c>
      <c r="AC207">
        <v>0</v>
      </c>
      <c r="AD207" s="2">
        <v>3619</v>
      </c>
      <c r="AE207">
        <v>0</v>
      </c>
      <c r="AF207">
        <f t="shared" si="3"/>
        <v>100</v>
      </c>
      <c r="AG207" s="2">
        <v>45053.47</v>
      </c>
      <c r="AH207" s="2">
        <v>74946.53</v>
      </c>
      <c r="AI207">
        <v>0</v>
      </c>
      <c r="AJ207" t="s">
        <v>41</v>
      </c>
      <c r="AK207" t="s">
        <v>42</v>
      </c>
      <c r="AL207" t="s">
        <v>42</v>
      </c>
    </row>
    <row r="208" spans="1:38">
      <c r="A208" t="s">
        <v>1007</v>
      </c>
      <c r="B208" t="s">
        <v>1008</v>
      </c>
      <c r="C208" t="s">
        <v>1009</v>
      </c>
      <c r="D208" t="s">
        <v>1010</v>
      </c>
      <c r="E208">
        <v>626</v>
      </c>
      <c r="F208" t="s">
        <v>36</v>
      </c>
      <c r="G208" t="s">
        <v>1006</v>
      </c>
      <c r="H208" t="s">
        <v>1011</v>
      </c>
      <c r="I208" s="1" t="s">
        <v>39</v>
      </c>
      <c r="J208" t="s">
        <v>40</v>
      </c>
      <c r="K208" s="1">
        <v>200013200259741</v>
      </c>
      <c r="L208" s="2">
        <v>60000</v>
      </c>
      <c r="M208">
        <v>0</v>
      </c>
      <c r="N208" s="2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 s="2">
        <v>3486.65</v>
      </c>
      <c r="W208" s="2">
        <v>1722</v>
      </c>
      <c r="X208" s="2">
        <v>1824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f t="shared" si="3"/>
        <v>0</v>
      </c>
      <c r="AG208" s="2">
        <v>7032.65</v>
      </c>
      <c r="AH208" s="2">
        <v>52967.35</v>
      </c>
      <c r="AI208">
        <v>0</v>
      </c>
      <c r="AJ208" t="s">
        <v>41</v>
      </c>
      <c r="AK208" t="s">
        <v>42</v>
      </c>
      <c r="AL208" t="s">
        <v>42</v>
      </c>
    </row>
    <row r="209" spans="1:38">
      <c r="A209" t="s">
        <v>1012</v>
      </c>
      <c r="B209" t="s">
        <v>1013</v>
      </c>
      <c r="C209" t="s">
        <v>1014</v>
      </c>
      <c r="D209" t="s">
        <v>1015</v>
      </c>
      <c r="E209">
        <v>39538</v>
      </c>
      <c r="F209" t="s">
        <v>36</v>
      </c>
      <c r="G209" t="s">
        <v>1016</v>
      </c>
      <c r="H209" t="s">
        <v>47</v>
      </c>
      <c r="I209" s="1" t="s">
        <v>39</v>
      </c>
      <c r="J209" t="s">
        <v>40</v>
      </c>
      <c r="K209" s="1">
        <v>200019606723456</v>
      </c>
      <c r="L209" s="2">
        <v>35000</v>
      </c>
      <c r="M209">
        <v>0</v>
      </c>
      <c r="N209" s="2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 s="2">
        <v>1004.5</v>
      </c>
      <c r="X209" s="2">
        <v>1064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f t="shared" si="3"/>
        <v>0</v>
      </c>
      <c r="AG209" s="2">
        <v>2068.5</v>
      </c>
      <c r="AH209" s="2">
        <v>32931.5</v>
      </c>
      <c r="AI209">
        <v>0</v>
      </c>
      <c r="AJ209" t="s">
        <v>48</v>
      </c>
      <c r="AK209" t="s">
        <v>742</v>
      </c>
      <c r="AL209" t="s">
        <v>42</v>
      </c>
    </row>
    <row r="210" spans="1:38">
      <c r="A210" t="s">
        <v>1017</v>
      </c>
      <c r="B210" t="s">
        <v>1018</v>
      </c>
      <c r="C210" t="s">
        <v>1019</v>
      </c>
      <c r="D210" t="s">
        <v>1020</v>
      </c>
      <c r="E210">
        <v>37326</v>
      </c>
      <c r="F210" t="s">
        <v>36</v>
      </c>
      <c r="G210" t="s">
        <v>1016</v>
      </c>
      <c r="H210" t="s">
        <v>353</v>
      </c>
      <c r="I210" s="1" t="s">
        <v>39</v>
      </c>
      <c r="J210" t="s">
        <v>40</v>
      </c>
      <c r="K210" s="1">
        <v>200019603475894</v>
      </c>
      <c r="L210" s="2">
        <v>150000</v>
      </c>
      <c r="M210">
        <v>0</v>
      </c>
      <c r="N210" s="2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 s="2">
        <v>23866.69</v>
      </c>
      <c r="W210" s="2">
        <v>4305</v>
      </c>
      <c r="X210" s="2">
        <v>4560</v>
      </c>
      <c r="Y210">
        <v>0</v>
      </c>
      <c r="Z210">
        <v>0</v>
      </c>
      <c r="AA210" s="2">
        <v>13000</v>
      </c>
      <c r="AB210">
        <v>100</v>
      </c>
      <c r="AC210">
        <v>0</v>
      </c>
      <c r="AD210">
        <v>0</v>
      </c>
      <c r="AE210">
        <v>0</v>
      </c>
      <c r="AF210">
        <f t="shared" si="3"/>
        <v>100</v>
      </c>
      <c r="AG210" s="2">
        <v>45831.69</v>
      </c>
      <c r="AH210" s="2">
        <v>104168.31</v>
      </c>
      <c r="AI210">
        <v>0</v>
      </c>
      <c r="AJ210" t="s">
        <v>41</v>
      </c>
      <c r="AK210" t="s">
        <v>42</v>
      </c>
      <c r="AL210" t="s">
        <v>42</v>
      </c>
    </row>
    <row r="211" spans="1:38">
      <c r="A211" t="s">
        <v>1021</v>
      </c>
      <c r="B211" t="s">
        <v>1022</v>
      </c>
      <c r="C211" t="s">
        <v>1023</v>
      </c>
      <c r="D211" t="s">
        <v>1024</v>
      </c>
      <c r="E211">
        <v>40145</v>
      </c>
      <c r="F211" t="s">
        <v>36</v>
      </c>
      <c r="G211" t="s">
        <v>1016</v>
      </c>
      <c r="H211" t="s">
        <v>137</v>
      </c>
      <c r="I211" s="1" t="s">
        <v>39</v>
      </c>
      <c r="J211" t="s">
        <v>40</v>
      </c>
      <c r="K211" s="1">
        <v>200019607520999</v>
      </c>
      <c r="L211" s="2">
        <v>40000</v>
      </c>
      <c r="M211">
        <v>0</v>
      </c>
      <c r="N211" s="2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442.65</v>
      </c>
      <c r="W211" s="2">
        <v>1148</v>
      </c>
      <c r="X211" s="2">
        <v>1216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f t="shared" si="3"/>
        <v>0</v>
      </c>
      <c r="AG211" s="2">
        <v>2806.65</v>
      </c>
      <c r="AH211" s="2">
        <v>37193.35</v>
      </c>
      <c r="AI211">
        <v>0</v>
      </c>
      <c r="AJ211" t="s">
        <v>48</v>
      </c>
      <c r="AK211" t="s">
        <v>319</v>
      </c>
      <c r="AL211" t="s">
        <v>42</v>
      </c>
    </row>
    <row r="212" spans="1:38">
      <c r="A212" t="s">
        <v>1025</v>
      </c>
      <c r="B212" t="s">
        <v>1026</v>
      </c>
      <c r="C212" t="s">
        <v>169</v>
      </c>
      <c r="D212" t="s">
        <v>1027</v>
      </c>
      <c r="E212">
        <v>37526</v>
      </c>
      <c r="F212" t="s">
        <v>36</v>
      </c>
      <c r="G212" t="s">
        <v>1016</v>
      </c>
      <c r="H212" t="s">
        <v>1028</v>
      </c>
      <c r="I212" t="s">
        <v>39</v>
      </c>
      <c r="J212" t="s">
        <v>40</v>
      </c>
      <c r="K212" s="1">
        <v>200019603919432</v>
      </c>
      <c r="L212" s="2">
        <v>60000</v>
      </c>
      <c r="M212">
        <v>0</v>
      </c>
      <c r="N212" s="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 s="2">
        <v>3486.65</v>
      </c>
      <c r="W212" s="2">
        <v>1722</v>
      </c>
      <c r="X212" s="2">
        <v>1824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f t="shared" si="3"/>
        <v>0</v>
      </c>
      <c r="AG212" s="2">
        <v>7032.65</v>
      </c>
      <c r="AH212" s="2">
        <v>52967.35</v>
      </c>
      <c r="AI212">
        <v>0</v>
      </c>
      <c r="AJ212" t="s">
        <v>48</v>
      </c>
      <c r="AK212" t="s">
        <v>42</v>
      </c>
      <c r="AL212" t="s">
        <v>42</v>
      </c>
    </row>
    <row r="213" spans="1:38">
      <c r="A213" t="s">
        <v>1029</v>
      </c>
      <c r="B213" t="s">
        <v>1030</v>
      </c>
      <c r="C213" t="s">
        <v>1031</v>
      </c>
      <c r="D213" t="s">
        <v>1032</v>
      </c>
      <c r="E213">
        <v>39340</v>
      </c>
      <c r="F213" t="s">
        <v>36</v>
      </c>
      <c r="G213" t="s">
        <v>1016</v>
      </c>
      <c r="H213" t="s">
        <v>47</v>
      </c>
      <c r="I213" s="1" t="s">
        <v>39</v>
      </c>
      <c r="J213" t="s">
        <v>40</v>
      </c>
      <c r="K213">
        <v>200019606939418</v>
      </c>
      <c r="L213" s="2">
        <v>35000</v>
      </c>
      <c r="M213">
        <v>0</v>
      </c>
      <c r="N213" s="2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 s="2">
        <v>1004.5</v>
      </c>
      <c r="X213" s="2">
        <v>1064</v>
      </c>
      <c r="Y213" s="2">
        <v>1715.46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f t="shared" si="3"/>
        <v>0</v>
      </c>
      <c r="AG213" s="2">
        <v>3783.96</v>
      </c>
      <c r="AH213" s="2">
        <v>31216.04</v>
      </c>
      <c r="AI213">
        <v>0</v>
      </c>
      <c r="AJ213" t="s">
        <v>48</v>
      </c>
      <c r="AK213" t="s">
        <v>324</v>
      </c>
      <c r="AL213" t="s">
        <v>42</v>
      </c>
    </row>
    <row r="214" spans="1:38">
      <c r="A214" t="s">
        <v>1033</v>
      </c>
      <c r="B214" t="s">
        <v>1034</v>
      </c>
      <c r="C214" t="s">
        <v>1035</v>
      </c>
      <c r="D214" t="s">
        <v>1036</v>
      </c>
      <c r="E214">
        <v>40200</v>
      </c>
      <c r="F214" t="s">
        <v>36</v>
      </c>
      <c r="G214" t="s">
        <v>1016</v>
      </c>
      <c r="H214" t="s">
        <v>47</v>
      </c>
      <c r="I214" t="s">
        <v>39</v>
      </c>
      <c r="J214" t="s">
        <v>40</v>
      </c>
      <c r="K214" s="1">
        <v>200019607595993</v>
      </c>
      <c r="L214" s="2">
        <v>35000</v>
      </c>
      <c r="M214">
        <v>0</v>
      </c>
      <c r="N214" s="2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 s="2">
        <v>1004.5</v>
      </c>
      <c r="X214" s="2">
        <v>1064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f t="shared" si="3"/>
        <v>0</v>
      </c>
      <c r="AG214" s="2">
        <v>2068.5</v>
      </c>
      <c r="AH214" s="2">
        <v>32931.5</v>
      </c>
      <c r="AI214">
        <v>0</v>
      </c>
      <c r="AJ214" t="s">
        <v>48</v>
      </c>
      <c r="AK214" t="s">
        <v>313</v>
      </c>
      <c r="AL214" t="s">
        <v>42</v>
      </c>
    </row>
    <row r="215" spans="1:38">
      <c r="A215" t="s">
        <v>1037</v>
      </c>
      <c r="B215" t="s">
        <v>1038</v>
      </c>
      <c r="C215" t="s">
        <v>1039</v>
      </c>
      <c r="D215" t="s">
        <v>1040</v>
      </c>
      <c r="E215">
        <v>37351</v>
      </c>
      <c r="F215" t="s">
        <v>36</v>
      </c>
      <c r="G215" t="s">
        <v>1016</v>
      </c>
      <c r="H215" t="s">
        <v>53</v>
      </c>
      <c r="I215" s="1" t="s">
        <v>39</v>
      </c>
      <c r="J215" t="s">
        <v>40</v>
      </c>
      <c r="K215" s="1">
        <v>200019603481067</v>
      </c>
      <c r="L215" s="2">
        <v>50000</v>
      </c>
      <c r="M215">
        <v>0</v>
      </c>
      <c r="N215" s="2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 s="2">
        <v>1854</v>
      </c>
      <c r="W215" s="2">
        <v>1435</v>
      </c>
      <c r="X215" s="2">
        <v>1520</v>
      </c>
      <c r="Y215">
        <v>0</v>
      </c>
      <c r="Z215">
        <v>0</v>
      </c>
      <c r="AA215" s="2">
        <v>14666.71</v>
      </c>
      <c r="AB215">
        <v>100</v>
      </c>
      <c r="AC215">
        <v>0</v>
      </c>
      <c r="AD215">
        <v>0</v>
      </c>
      <c r="AE215">
        <v>0</v>
      </c>
      <c r="AF215">
        <f t="shared" si="3"/>
        <v>100</v>
      </c>
      <c r="AG215" s="2">
        <v>19575.71</v>
      </c>
      <c r="AH215" s="2">
        <v>30424.29</v>
      </c>
      <c r="AI215">
        <v>0</v>
      </c>
      <c r="AJ215" t="s">
        <v>48</v>
      </c>
      <c r="AK215" t="s">
        <v>42</v>
      </c>
      <c r="AL215" t="s">
        <v>42</v>
      </c>
    </row>
    <row r="216" spans="1:38">
      <c r="A216" t="s">
        <v>1041</v>
      </c>
      <c r="B216" t="s">
        <v>1042</v>
      </c>
      <c r="C216" t="s">
        <v>1043</v>
      </c>
      <c r="D216" t="s">
        <v>1044</v>
      </c>
      <c r="E216">
        <v>39729</v>
      </c>
      <c r="F216" t="s">
        <v>36</v>
      </c>
      <c r="G216" t="s">
        <v>1016</v>
      </c>
      <c r="H216" t="s">
        <v>47</v>
      </c>
      <c r="I216" t="s">
        <v>39</v>
      </c>
      <c r="J216" t="s">
        <v>40</v>
      </c>
      <c r="K216">
        <v>200019606796043</v>
      </c>
      <c r="L216" s="2">
        <v>26000</v>
      </c>
      <c r="M216">
        <v>0</v>
      </c>
      <c r="N216" s="2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746.2</v>
      </c>
      <c r="X216">
        <v>790.4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f t="shared" si="3"/>
        <v>0</v>
      </c>
      <c r="AG216" s="2">
        <v>1536.6</v>
      </c>
      <c r="AH216" s="2">
        <v>24463.4</v>
      </c>
      <c r="AI216">
        <v>0</v>
      </c>
      <c r="AJ216" t="s">
        <v>48</v>
      </c>
      <c r="AK216" t="s">
        <v>142</v>
      </c>
      <c r="AL216" t="s">
        <v>42</v>
      </c>
    </row>
    <row r="217" spans="1:38">
      <c r="A217" t="s">
        <v>1045</v>
      </c>
      <c r="B217" t="s">
        <v>1046</v>
      </c>
      <c r="C217" t="s">
        <v>1047</v>
      </c>
      <c r="D217" t="s">
        <v>1048</v>
      </c>
      <c r="E217">
        <v>37405</v>
      </c>
      <c r="F217" t="s">
        <v>36</v>
      </c>
      <c r="G217" t="s">
        <v>1049</v>
      </c>
      <c r="H217" t="s">
        <v>1050</v>
      </c>
      <c r="I217" s="1" t="s">
        <v>39</v>
      </c>
      <c r="J217" t="s">
        <v>40</v>
      </c>
      <c r="K217" s="1">
        <v>200019603706906</v>
      </c>
      <c r="L217" s="2">
        <v>15000</v>
      </c>
      <c r="M217">
        <v>0</v>
      </c>
      <c r="N217" s="2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430.5</v>
      </c>
      <c r="X217">
        <v>456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f t="shared" si="3"/>
        <v>0</v>
      </c>
      <c r="AG217">
        <v>886.5</v>
      </c>
      <c r="AH217" s="2">
        <v>14113.5</v>
      </c>
      <c r="AI217">
        <v>0</v>
      </c>
      <c r="AJ217" t="s">
        <v>41</v>
      </c>
      <c r="AK217" t="s">
        <v>42</v>
      </c>
      <c r="AL217" t="s">
        <v>42</v>
      </c>
    </row>
    <row r="218" spans="1:38">
      <c r="A218" t="s">
        <v>1051</v>
      </c>
      <c r="B218" t="s">
        <v>1052</v>
      </c>
      <c r="C218" t="s">
        <v>1053</v>
      </c>
      <c r="D218" t="s">
        <v>1054</v>
      </c>
      <c r="E218">
        <v>37485</v>
      </c>
      <c r="F218" t="s">
        <v>36</v>
      </c>
      <c r="G218" t="s">
        <v>1049</v>
      </c>
      <c r="H218" t="s">
        <v>1050</v>
      </c>
      <c r="I218" s="1" t="s">
        <v>39</v>
      </c>
      <c r="J218" t="s">
        <v>40</v>
      </c>
      <c r="K218">
        <v>200019603919427</v>
      </c>
      <c r="L218" s="2">
        <v>12000</v>
      </c>
      <c r="M218">
        <v>0</v>
      </c>
      <c r="N218" s="2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344.4</v>
      </c>
      <c r="X218">
        <v>364.8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f t="shared" si="3"/>
        <v>0</v>
      </c>
      <c r="AG218">
        <v>709.2</v>
      </c>
      <c r="AH218" s="2">
        <v>11290.8</v>
      </c>
      <c r="AI218">
        <v>0</v>
      </c>
      <c r="AJ218" t="s">
        <v>41</v>
      </c>
      <c r="AK218" t="s">
        <v>42</v>
      </c>
      <c r="AL218" t="s">
        <v>42</v>
      </c>
    </row>
    <row r="219" spans="1:38">
      <c r="A219" t="s">
        <v>1055</v>
      </c>
      <c r="B219" t="s">
        <v>1056</v>
      </c>
      <c r="C219" t="s">
        <v>1057</v>
      </c>
      <c r="D219" t="s">
        <v>1058</v>
      </c>
      <c r="E219">
        <v>33638</v>
      </c>
      <c r="F219" t="s">
        <v>36</v>
      </c>
      <c r="G219" t="s">
        <v>1059</v>
      </c>
      <c r="H219" t="s">
        <v>1060</v>
      </c>
      <c r="I219" t="s">
        <v>39</v>
      </c>
      <c r="J219" t="s">
        <v>40</v>
      </c>
      <c r="K219" s="1">
        <v>200019602183184</v>
      </c>
      <c r="L219" s="2">
        <v>23500</v>
      </c>
      <c r="M219">
        <v>0</v>
      </c>
      <c r="N219" s="2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674.45</v>
      </c>
      <c r="X219">
        <v>714.4</v>
      </c>
      <c r="Y219">
        <v>0</v>
      </c>
      <c r="Z219">
        <v>0</v>
      </c>
      <c r="AA219" s="2">
        <v>3694.5</v>
      </c>
      <c r="AB219">
        <v>0</v>
      </c>
      <c r="AC219">
        <v>0</v>
      </c>
      <c r="AD219">
        <v>0</v>
      </c>
      <c r="AE219">
        <v>0</v>
      </c>
      <c r="AF219">
        <f t="shared" si="3"/>
        <v>0</v>
      </c>
      <c r="AG219" s="2">
        <v>5083.3500000000004</v>
      </c>
      <c r="AH219" s="2">
        <v>18416.650000000001</v>
      </c>
      <c r="AI219">
        <v>0</v>
      </c>
      <c r="AJ219" t="s">
        <v>41</v>
      </c>
      <c r="AK219" t="s">
        <v>42</v>
      </c>
      <c r="AL219" t="s">
        <v>42</v>
      </c>
    </row>
    <row r="220" spans="1:38">
      <c r="A220" t="s">
        <v>1061</v>
      </c>
      <c r="B220" t="s">
        <v>1062</v>
      </c>
      <c r="C220" t="s">
        <v>34</v>
      </c>
      <c r="D220" t="s">
        <v>1063</v>
      </c>
      <c r="E220">
        <v>40150</v>
      </c>
      <c r="F220" t="s">
        <v>36</v>
      </c>
      <c r="G220" t="s">
        <v>1059</v>
      </c>
      <c r="H220" t="s">
        <v>1064</v>
      </c>
      <c r="I220" s="1" t="s">
        <v>39</v>
      </c>
      <c r="J220" t="s">
        <v>40</v>
      </c>
      <c r="K220">
        <v>200019607520989</v>
      </c>
      <c r="L220" s="2">
        <v>22000</v>
      </c>
      <c r="M220">
        <v>0</v>
      </c>
      <c r="N220" s="2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631.4</v>
      </c>
      <c r="X220">
        <v>668.8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f t="shared" si="3"/>
        <v>0</v>
      </c>
      <c r="AG220" s="2">
        <v>1300.2</v>
      </c>
      <c r="AH220" s="2">
        <v>20699.8</v>
      </c>
      <c r="AI220">
        <v>0</v>
      </c>
      <c r="AJ220" t="s">
        <v>48</v>
      </c>
      <c r="AK220" t="s">
        <v>319</v>
      </c>
      <c r="AL220" t="s">
        <v>42</v>
      </c>
    </row>
    <row r="221" spans="1:38">
      <c r="A221" t="s">
        <v>1065</v>
      </c>
      <c r="B221" t="s">
        <v>1066</v>
      </c>
      <c r="C221" t="s">
        <v>1067</v>
      </c>
      <c r="D221" t="s">
        <v>1068</v>
      </c>
      <c r="E221">
        <v>23523</v>
      </c>
      <c r="F221" t="s">
        <v>36</v>
      </c>
      <c r="G221" t="s">
        <v>1059</v>
      </c>
      <c r="H221" t="s">
        <v>1064</v>
      </c>
      <c r="I221" s="1" t="s">
        <v>39</v>
      </c>
      <c r="J221" t="s">
        <v>40</v>
      </c>
      <c r="K221" s="1">
        <v>200013200253695</v>
      </c>
      <c r="L221" s="2">
        <v>22000</v>
      </c>
      <c r="M221">
        <v>0</v>
      </c>
      <c r="N221" s="2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631.4</v>
      </c>
      <c r="X221">
        <v>668.8</v>
      </c>
      <c r="Y221">
        <v>0</v>
      </c>
      <c r="Z221">
        <v>0</v>
      </c>
      <c r="AA221" s="2">
        <v>9958.58</v>
      </c>
      <c r="AB221">
        <v>0</v>
      </c>
      <c r="AC221">
        <v>0</v>
      </c>
      <c r="AD221">
        <v>0</v>
      </c>
      <c r="AE221">
        <v>0</v>
      </c>
      <c r="AF221">
        <f t="shared" si="3"/>
        <v>0</v>
      </c>
      <c r="AG221" s="2">
        <v>11258.78</v>
      </c>
      <c r="AH221" s="2">
        <v>10741.22</v>
      </c>
      <c r="AI221">
        <v>0</v>
      </c>
      <c r="AJ221" t="s">
        <v>48</v>
      </c>
      <c r="AK221" t="s">
        <v>42</v>
      </c>
      <c r="AL221" t="s">
        <v>42</v>
      </c>
    </row>
    <row r="222" spans="1:38">
      <c r="A222" t="s">
        <v>1069</v>
      </c>
      <c r="B222" t="s">
        <v>1070</v>
      </c>
      <c r="C222" t="s">
        <v>1071</v>
      </c>
      <c r="D222" t="s">
        <v>1072</v>
      </c>
      <c r="E222">
        <v>39156</v>
      </c>
      <c r="F222" t="s">
        <v>36</v>
      </c>
      <c r="G222" t="s">
        <v>1059</v>
      </c>
      <c r="H222" t="s">
        <v>1064</v>
      </c>
      <c r="I222" s="1" t="s">
        <v>39</v>
      </c>
      <c r="J222" t="s">
        <v>40</v>
      </c>
      <c r="K222" s="1">
        <v>200019606164495</v>
      </c>
      <c r="L222" s="2">
        <v>20000</v>
      </c>
      <c r="M222">
        <v>0</v>
      </c>
      <c r="N222" s="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574</v>
      </c>
      <c r="X222">
        <v>608</v>
      </c>
      <c r="Y222">
        <v>0</v>
      </c>
      <c r="Z222">
        <v>0</v>
      </c>
      <c r="AA222" s="2">
        <v>6554.57</v>
      </c>
      <c r="AB222">
        <v>0</v>
      </c>
      <c r="AC222">
        <v>0</v>
      </c>
      <c r="AD222">
        <v>0</v>
      </c>
      <c r="AE222">
        <v>0</v>
      </c>
      <c r="AF222">
        <f t="shared" si="3"/>
        <v>0</v>
      </c>
      <c r="AG222" s="2">
        <v>7736.57</v>
      </c>
      <c r="AH222" s="2">
        <v>12263.43</v>
      </c>
      <c r="AI222">
        <v>0</v>
      </c>
      <c r="AJ222" t="s">
        <v>48</v>
      </c>
      <c r="AK222" t="s">
        <v>604</v>
      </c>
      <c r="AL222" t="s">
        <v>42</v>
      </c>
    </row>
    <row r="223" spans="1:38">
      <c r="A223" t="s">
        <v>1073</v>
      </c>
      <c r="B223" t="s">
        <v>1074</v>
      </c>
      <c r="C223" t="s">
        <v>1075</v>
      </c>
      <c r="D223" t="s">
        <v>1076</v>
      </c>
      <c r="E223">
        <v>37570</v>
      </c>
      <c r="F223" t="s">
        <v>36</v>
      </c>
      <c r="G223" t="s">
        <v>1059</v>
      </c>
      <c r="H223" t="s">
        <v>1064</v>
      </c>
      <c r="I223" s="1" t="s">
        <v>39</v>
      </c>
      <c r="J223" t="s">
        <v>40</v>
      </c>
      <c r="K223" s="1">
        <v>200019604005340</v>
      </c>
      <c r="L223" s="2">
        <v>21000</v>
      </c>
      <c r="M223">
        <v>0</v>
      </c>
      <c r="N223" s="2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602.70000000000005</v>
      </c>
      <c r="X223">
        <v>638.4</v>
      </c>
      <c r="Y223">
        <v>0</v>
      </c>
      <c r="Z223">
        <v>0</v>
      </c>
      <c r="AA223" s="2">
        <v>12475.04</v>
      </c>
      <c r="AB223">
        <v>0</v>
      </c>
      <c r="AC223">
        <v>0</v>
      </c>
      <c r="AD223">
        <v>0</v>
      </c>
      <c r="AE223">
        <v>0</v>
      </c>
      <c r="AF223">
        <f t="shared" si="3"/>
        <v>0</v>
      </c>
      <c r="AG223" s="2">
        <v>13716.14</v>
      </c>
      <c r="AH223" s="2">
        <v>7283.86</v>
      </c>
      <c r="AI223">
        <v>0</v>
      </c>
      <c r="AJ223" t="s">
        <v>48</v>
      </c>
      <c r="AK223" t="s">
        <v>42</v>
      </c>
      <c r="AL223" t="s">
        <v>42</v>
      </c>
    </row>
    <row r="224" spans="1:38">
      <c r="A224" t="s">
        <v>1077</v>
      </c>
      <c r="B224" t="s">
        <v>1078</v>
      </c>
      <c r="C224" t="s">
        <v>1079</v>
      </c>
      <c r="D224" t="s">
        <v>1080</v>
      </c>
      <c r="E224">
        <v>37790</v>
      </c>
      <c r="F224" t="s">
        <v>36</v>
      </c>
      <c r="G224" t="s">
        <v>1059</v>
      </c>
      <c r="H224" t="s">
        <v>1081</v>
      </c>
      <c r="I224" s="1" t="s">
        <v>39</v>
      </c>
      <c r="J224" t="s">
        <v>40</v>
      </c>
      <c r="K224" s="1">
        <v>200019604431035</v>
      </c>
      <c r="L224" s="2">
        <v>25000</v>
      </c>
      <c r="M224">
        <v>0</v>
      </c>
      <c r="N224" s="2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717.5</v>
      </c>
      <c r="X224">
        <v>760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f t="shared" si="3"/>
        <v>0</v>
      </c>
      <c r="AG224" s="2">
        <v>1477.5</v>
      </c>
      <c r="AH224" s="2">
        <v>23522.5</v>
      </c>
      <c r="AI224">
        <v>0</v>
      </c>
      <c r="AJ224" t="s">
        <v>41</v>
      </c>
      <c r="AK224" t="s">
        <v>42</v>
      </c>
      <c r="AL224" t="s">
        <v>42</v>
      </c>
    </row>
    <row r="225" spans="1:38">
      <c r="A225" t="s">
        <v>1082</v>
      </c>
      <c r="B225" t="s">
        <v>1083</v>
      </c>
      <c r="C225" t="s">
        <v>1084</v>
      </c>
      <c r="D225" t="s">
        <v>1085</v>
      </c>
      <c r="E225">
        <v>38117</v>
      </c>
      <c r="F225" t="s">
        <v>36</v>
      </c>
      <c r="G225" t="s">
        <v>1059</v>
      </c>
      <c r="H225" t="s">
        <v>1064</v>
      </c>
      <c r="I225" s="1" t="s">
        <v>39</v>
      </c>
      <c r="J225" t="s">
        <v>40</v>
      </c>
      <c r="K225">
        <v>200019607057400</v>
      </c>
      <c r="L225" s="2">
        <v>20000</v>
      </c>
      <c r="M225">
        <v>0</v>
      </c>
      <c r="N225" s="2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574</v>
      </c>
      <c r="X225">
        <v>608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f t="shared" si="3"/>
        <v>0</v>
      </c>
      <c r="AG225" s="2">
        <v>1182</v>
      </c>
      <c r="AH225" s="2">
        <v>18818</v>
      </c>
      <c r="AI225">
        <v>0</v>
      </c>
      <c r="AJ225" t="s">
        <v>48</v>
      </c>
      <c r="AK225" t="s">
        <v>255</v>
      </c>
      <c r="AL225" t="s">
        <v>42</v>
      </c>
    </row>
    <row r="226" spans="1:38">
      <c r="A226" t="s">
        <v>1086</v>
      </c>
      <c r="B226" t="s">
        <v>1087</v>
      </c>
      <c r="C226" t="s">
        <v>1088</v>
      </c>
      <c r="D226" t="s">
        <v>1089</v>
      </c>
      <c r="E226">
        <v>39869</v>
      </c>
      <c r="F226" t="s">
        <v>36</v>
      </c>
      <c r="G226" t="s">
        <v>1059</v>
      </c>
      <c r="H226" t="s">
        <v>1064</v>
      </c>
      <c r="I226" t="s">
        <v>39</v>
      </c>
      <c r="J226" t="s">
        <v>40</v>
      </c>
      <c r="K226">
        <v>200019606939407</v>
      </c>
      <c r="L226" s="2">
        <v>25000</v>
      </c>
      <c r="M226">
        <v>0</v>
      </c>
      <c r="N226" s="2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717.5</v>
      </c>
      <c r="X226">
        <v>760</v>
      </c>
      <c r="Y226" s="2">
        <v>1715.46</v>
      </c>
      <c r="Z226">
        <v>0</v>
      </c>
      <c r="AA226" s="2">
        <v>2053</v>
      </c>
      <c r="AB226">
        <v>0</v>
      </c>
      <c r="AC226">
        <v>0</v>
      </c>
      <c r="AD226">
        <v>0</v>
      </c>
      <c r="AE226">
        <v>0</v>
      </c>
      <c r="AF226">
        <f t="shared" si="3"/>
        <v>0</v>
      </c>
      <c r="AG226" s="2">
        <v>5245.96</v>
      </c>
      <c r="AH226" s="2">
        <v>19754.04</v>
      </c>
      <c r="AI226">
        <v>0</v>
      </c>
      <c r="AJ226" t="s">
        <v>48</v>
      </c>
      <c r="AK226" t="s">
        <v>324</v>
      </c>
      <c r="AL226" t="s">
        <v>42</v>
      </c>
    </row>
    <row r="227" spans="1:38">
      <c r="A227" t="s">
        <v>1090</v>
      </c>
      <c r="B227" t="s">
        <v>1091</v>
      </c>
      <c r="C227" t="s">
        <v>1092</v>
      </c>
      <c r="D227" t="s">
        <v>1093</v>
      </c>
      <c r="E227">
        <v>39155</v>
      </c>
      <c r="F227" t="s">
        <v>36</v>
      </c>
      <c r="G227" t="s">
        <v>1059</v>
      </c>
      <c r="H227" t="s">
        <v>1064</v>
      </c>
      <c r="I227" t="s">
        <v>39</v>
      </c>
      <c r="J227" t="s">
        <v>40</v>
      </c>
      <c r="K227">
        <v>200019606164490</v>
      </c>
      <c r="L227" s="2">
        <v>20000</v>
      </c>
      <c r="M227">
        <v>0</v>
      </c>
      <c r="N227" s="2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574</v>
      </c>
      <c r="X227">
        <v>608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f t="shared" si="3"/>
        <v>0</v>
      </c>
      <c r="AG227" s="2">
        <v>1182</v>
      </c>
      <c r="AH227" s="2">
        <v>18818</v>
      </c>
      <c r="AI227">
        <v>0</v>
      </c>
      <c r="AJ227" t="s">
        <v>48</v>
      </c>
      <c r="AK227" t="s">
        <v>604</v>
      </c>
      <c r="AL227" t="s">
        <v>42</v>
      </c>
    </row>
    <row r="228" spans="1:38">
      <c r="A228" t="s">
        <v>1094</v>
      </c>
      <c r="B228" t="s">
        <v>1095</v>
      </c>
      <c r="C228" t="s">
        <v>1096</v>
      </c>
      <c r="D228" t="s">
        <v>1097</v>
      </c>
      <c r="E228">
        <v>39540</v>
      </c>
      <c r="F228" t="s">
        <v>36</v>
      </c>
      <c r="G228" t="s">
        <v>1059</v>
      </c>
      <c r="H228" t="s">
        <v>1081</v>
      </c>
      <c r="I228" t="s">
        <v>39</v>
      </c>
      <c r="J228" t="s">
        <v>40</v>
      </c>
      <c r="K228" s="1">
        <v>200019606674065</v>
      </c>
      <c r="L228" s="2">
        <v>20000</v>
      </c>
      <c r="M228">
        <v>0</v>
      </c>
      <c r="N228" s="2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574</v>
      </c>
      <c r="X228">
        <v>608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f t="shared" si="3"/>
        <v>0</v>
      </c>
      <c r="AG228" s="2">
        <v>1182</v>
      </c>
      <c r="AH228" s="2">
        <v>18818</v>
      </c>
      <c r="AI228">
        <v>0</v>
      </c>
      <c r="AJ228" t="s">
        <v>48</v>
      </c>
      <c r="AK228" t="s">
        <v>742</v>
      </c>
      <c r="AL228" t="s">
        <v>42</v>
      </c>
    </row>
    <row r="229" spans="1:38">
      <c r="A229" t="s">
        <v>1098</v>
      </c>
      <c r="B229" t="s">
        <v>1099</v>
      </c>
      <c r="C229" t="s">
        <v>1100</v>
      </c>
      <c r="D229" t="s">
        <v>1101</v>
      </c>
      <c r="E229">
        <v>37640</v>
      </c>
      <c r="F229" t="s">
        <v>36</v>
      </c>
      <c r="G229" t="s">
        <v>1059</v>
      </c>
      <c r="H229" t="s">
        <v>1064</v>
      </c>
      <c r="I229" t="s">
        <v>39</v>
      </c>
      <c r="J229" t="s">
        <v>40</v>
      </c>
      <c r="K229" s="1">
        <v>200019604075967</v>
      </c>
      <c r="L229" s="2">
        <v>21000</v>
      </c>
      <c r="M229">
        <v>0</v>
      </c>
      <c r="N229" s="2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602.70000000000005</v>
      </c>
      <c r="X229">
        <v>638.4</v>
      </c>
      <c r="Y229">
        <v>0</v>
      </c>
      <c r="Z229">
        <v>0</v>
      </c>
      <c r="AA229" s="2">
        <v>9425.0499999999993</v>
      </c>
      <c r="AB229">
        <v>0</v>
      </c>
      <c r="AC229">
        <v>0</v>
      </c>
      <c r="AD229">
        <v>0</v>
      </c>
      <c r="AE229">
        <v>0</v>
      </c>
      <c r="AF229">
        <f t="shared" si="3"/>
        <v>0</v>
      </c>
      <c r="AG229" s="2">
        <v>10666.15</v>
      </c>
      <c r="AH229" s="2">
        <v>10333.85</v>
      </c>
      <c r="AI229">
        <v>0</v>
      </c>
      <c r="AJ229" t="s">
        <v>48</v>
      </c>
      <c r="AK229" t="s">
        <v>42</v>
      </c>
      <c r="AL229" t="s">
        <v>42</v>
      </c>
    </row>
    <row r="230" spans="1:38">
      <c r="A230" t="s">
        <v>1102</v>
      </c>
      <c r="B230" t="s">
        <v>1103</v>
      </c>
      <c r="C230" t="s">
        <v>1104</v>
      </c>
      <c r="D230" t="s">
        <v>1105</v>
      </c>
      <c r="E230">
        <v>37789</v>
      </c>
      <c r="F230" t="s">
        <v>36</v>
      </c>
      <c r="G230" t="s">
        <v>1059</v>
      </c>
      <c r="H230" t="s">
        <v>1106</v>
      </c>
      <c r="I230" t="s">
        <v>39</v>
      </c>
      <c r="J230" t="s">
        <v>40</v>
      </c>
      <c r="K230" s="1">
        <v>200019604431020</v>
      </c>
      <c r="L230" s="2">
        <v>25000</v>
      </c>
      <c r="M230">
        <v>0</v>
      </c>
      <c r="N230" s="2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717.5</v>
      </c>
      <c r="X230">
        <v>760</v>
      </c>
      <c r="Y230">
        <v>0</v>
      </c>
      <c r="Z230">
        <v>0</v>
      </c>
      <c r="AA230" s="2">
        <v>10120.959999999999</v>
      </c>
      <c r="AB230">
        <v>0</v>
      </c>
      <c r="AC230">
        <v>0</v>
      </c>
      <c r="AD230">
        <v>0</v>
      </c>
      <c r="AE230">
        <v>0</v>
      </c>
      <c r="AF230">
        <f t="shared" si="3"/>
        <v>0</v>
      </c>
      <c r="AG230" s="2">
        <v>11598.46</v>
      </c>
      <c r="AH230" s="2">
        <v>13401.54</v>
      </c>
      <c r="AI230">
        <v>0</v>
      </c>
      <c r="AJ230" t="s">
        <v>41</v>
      </c>
      <c r="AK230" t="s">
        <v>42</v>
      </c>
      <c r="AL230" t="s">
        <v>42</v>
      </c>
    </row>
    <row r="231" spans="1:38">
      <c r="A231" t="s">
        <v>1107</v>
      </c>
      <c r="B231" t="s">
        <v>1108</v>
      </c>
      <c r="C231" t="s">
        <v>1109</v>
      </c>
      <c r="D231" t="s">
        <v>1110</v>
      </c>
      <c r="E231">
        <v>21151</v>
      </c>
      <c r="F231" t="s">
        <v>36</v>
      </c>
      <c r="G231" t="s">
        <v>1059</v>
      </c>
      <c r="H231" t="s">
        <v>47</v>
      </c>
      <c r="I231" t="s">
        <v>39</v>
      </c>
      <c r="J231" t="s">
        <v>40</v>
      </c>
      <c r="K231">
        <v>200013200265780</v>
      </c>
      <c r="L231" s="2">
        <v>35000</v>
      </c>
      <c r="M231">
        <v>0</v>
      </c>
      <c r="N231" s="2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 s="2">
        <v>1004.5</v>
      </c>
      <c r="X231" s="2">
        <v>1064</v>
      </c>
      <c r="Y231">
        <v>0</v>
      </c>
      <c r="Z231">
        <v>0</v>
      </c>
      <c r="AA231">
        <v>500</v>
      </c>
      <c r="AB231">
        <v>0</v>
      </c>
      <c r="AC231">
        <v>0</v>
      </c>
      <c r="AD231">
        <v>0</v>
      </c>
      <c r="AE231">
        <v>0</v>
      </c>
      <c r="AF231">
        <f t="shared" si="3"/>
        <v>0</v>
      </c>
      <c r="AG231" s="2">
        <v>2568.5</v>
      </c>
      <c r="AH231" s="2">
        <v>32431.5</v>
      </c>
      <c r="AI231">
        <v>0</v>
      </c>
      <c r="AJ231" t="s">
        <v>41</v>
      </c>
      <c r="AK231" t="s">
        <v>42</v>
      </c>
      <c r="AL231" t="s">
        <v>42</v>
      </c>
    </row>
    <row r="232" spans="1:38">
      <c r="A232" t="s">
        <v>1111</v>
      </c>
      <c r="B232" t="s">
        <v>1112</v>
      </c>
      <c r="C232" t="s">
        <v>1113</v>
      </c>
      <c r="D232" t="s">
        <v>1114</v>
      </c>
      <c r="E232">
        <v>37347</v>
      </c>
      <c r="F232" t="s">
        <v>36</v>
      </c>
      <c r="G232" t="s">
        <v>1059</v>
      </c>
      <c r="H232" t="s">
        <v>199</v>
      </c>
      <c r="I232" t="s">
        <v>39</v>
      </c>
      <c r="J232" t="s">
        <v>40</v>
      </c>
      <c r="K232" s="1">
        <v>200019603481070</v>
      </c>
      <c r="L232" s="2">
        <v>75000</v>
      </c>
      <c r="M232">
        <v>0</v>
      </c>
      <c r="N232" s="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 s="2">
        <v>6309.35</v>
      </c>
      <c r="W232" s="2">
        <v>2152.5</v>
      </c>
      <c r="X232" s="2">
        <v>2280</v>
      </c>
      <c r="Y232">
        <v>0</v>
      </c>
      <c r="Z232">
        <v>0</v>
      </c>
      <c r="AA232" s="2">
        <v>1300</v>
      </c>
      <c r="AB232">
        <v>0</v>
      </c>
      <c r="AC232">
        <v>0</v>
      </c>
      <c r="AD232">
        <v>0</v>
      </c>
      <c r="AE232">
        <v>0</v>
      </c>
      <c r="AF232">
        <f t="shared" si="3"/>
        <v>0</v>
      </c>
      <c r="AG232" s="2">
        <v>12041.85</v>
      </c>
      <c r="AH232" s="2">
        <v>62958.15</v>
      </c>
      <c r="AI232">
        <v>0</v>
      </c>
      <c r="AJ232" t="s">
        <v>41</v>
      </c>
      <c r="AK232" t="s">
        <v>42</v>
      </c>
      <c r="AL232" t="s">
        <v>42</v>
      </c>
    </row>
    <row r="233" spans="1:38">
      <c r="A233" t="s">
        <v>1115</v>
      </c>
      <c r="B233" t="s">
        <v>1116</v>
      </c>
      <c r="C233" t="s">
        <v>1117</v>
      </c>
      <c r="D233" t="s">
        <v>1118</v>
      </c>
      <c r="E233">
        <v>34082</v>
      </c>
      <c r="F233" t="s">
        <v>36</v>
      </c>
      <c r="G233" t="s">
        <v>1059</v>
      </c>
      <c r="H233" t="s">
        <v>1064</v>
      </c>
      <c r="I233" s="1" t="s">
        <v>39</v>
      </c>
      <c r="J233" t="s">
        <v>40</v>
      </c>
      <c r="K233">
        <v>200019602183183</v>
      </c>
      <c r="L233" s="2">
        <v>21000</v>
      </c>
      <c r="M233">
        <v>0</v>
      </c>
      <c r="N233" s="2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602.70000000000005</v>
      </c>
      <c r="X233">
        <v>638.4</v>
      </c>
      <c r="Y233">
        <v>0</v>
      </c>
      <c r="Z233">
        <v>0</v>
      </c>
      <c r="AA233" s="2">
        <v>4147.4799999999996</v>
      </c>
      <c r="AB233">
        <v>0</v>
      </c>
      <c r="AC233">
        <v>0</v>
      </c>
      <c r="AD233">
        <v>0</v>
      </c>
      <c r="AE233">
        <v>0</v>
      </c>
      <c r="AF233">
        <f t="shared" si="3"/>
        <v>0</v>
      </c>
      <c r="AG233" s="2">
        <v>5388.58</v>
      </c>
      <c r="AH233" s="2">
        <v>15611.42</v>
      </c>
      <c r="AI233">
        <v>0</v>
      </c>
      <c r="AJ233" t="s">
        <v>48</v>
      </c>
      <c r="AK233" t="s">
        <v>42</v>
      </c>
      <c r="AL233" t="s">
        <v>42</v>
      </c>
    </row>
    <row r="234" spans="1:38">
      <c r="A234" t="s">
        <v>1119</v>
      </c>
      <c r="B234" t="s">
        <v>1120</v>
      </c>
      <c r="C234" t="s">
        <v>1121</v>
      </c>
      <c r="D234" t="s">
        <v>1122</v>
      </c>
      <c r="E234">
        <v>37386</v>
      </c>
      <c r="F234" t="s">
        <v>36</v>
      </c>
      <c r="G234" t="s">
        <v>1059</v>
      </c>
      <c r="H234" t="s">
        <v>1001</v>
      </c>
      <c r="I234" t="s">
        <v>39</v>
      </c>
      <c r="J234" t="s">
        <v>40</v>
      </c>
      <c r="K234" s="1">
        <v>200019603585107</v>
      </c>
      <c r="L234" s="2">
        <v>21000</v>
      </c>
      <c r="M234">
        <v>0</v>
      </c>
      <c r="N234" s="2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602.70000000000005</v>
      </c>
      <c r="X234">
        <v>638.4</v>
      </c>
      <c r="Y234">
        <v>0</v>
      </c>
      <c r="Z234">
        <v>0</v>
      </c>
      <c r="AA234" s="2">
        <v>11792.53</v>
      </c>
      <c r="AB234">
        <v>0</v>
      </c>
      <c r="AC234">
        <v>0</v>
      </c>
      <c r="AD234">
        <v>0</v>
      </c>
      <c r="AE234">
        <v>0</v>
      </c>
      <c r="AF234">
        <f t="shared" si="3"/>
        <v>0</v>
      </c>
      <c r="AG234" s="2">
        <v>13033.63</v>
      </c>
      <c r="AH234" s="2">
        <v>7966.37</v>
      </c>
      <c r="AI234">
        <v>0</v>
      </c>
      <c r="AJ234" t="s">
        <v>41</v>
      </c>
      <c r="AK234" t="s">
        <v>42</v>
      </c>
      <c r="AL234" t="s">
        <v>42</v>
      </c>
    </row>
    <row r="235" spans="1:38">
      <c r="A235" t="s">
        <v>1123</v>
      </c>
      <c r="B235" t="s">
        <v>1124</v>
      </c>
      <c r="C235" t="s">
        <v>1125</v>
      </c>
      <c r="D235" t="s">
        <v>1126</v>
      </c>
      <c r="E235">
        <v>34454</v>
      </c>
      <c r="F235" t="s">
        <v>36</v>
      </c>
      <c r="G235" t="s">
        <v>1059</v>
      </c>
      <c r="H235" t="s">
        <v>1064</v>
      </c>
      <c r="I235" t="s">
        <v>39</v>
      </c>
      <c r="J235" t="s">
        <v>40</v>
      </c>
      <c r="K235" s="1">
        <v>200019602183181</v>
      </c>
      <c r="L235" s="2">
        <v>21000</v>
      </c>
      <c r="M235">
        <v>0</v>
      </c>
      <c r="N235" s="2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602.70000000000005</v>
      </c>
      <c r="X235">
        <v>638.4</v>
      </c>
      <c r="Y235">
        <v>0</v>
      </c>
      <c r="Z235">
        <v>0</v>
      </c>
      <c r="AA235" s="2">
        <v>9178.42</v>
      </c>
      <c r="AB235">
        <v>0</v>
      </c>
      <c r="AC235">
        <v>0</v>
      </c>
      <c r="AD235">
        <v>0</v>
      </c>
      <c r="AE235">
        <v>0</v>
      </c>
      <c r="AF235">
        <f t="shared" si="3"/>
        <v>0</v>
      </c>
      <c r="AG235" s="2">
        <v>10419.52</v>
      </c>
      <c r="AH235" s="2">
        <v>10580.48</v>
      </c>
      <c r="AI235">
        <v>0</v>
      </c>
      <c r="AJ235" t="s">
        <v>48</v>
      </c>
      <c r="AK235" t="s">
        <v>42</v>
      </c>
      <c r="AL235" t="s">
        <v>42</v>
      </c>
    </row>
    <row r="236" spans="1:38">
      <c r="A236" t="s">
        <v>1127</v>
      </c>
      <c r="B236" t="s">
        <v>1128</v>
      </c>
      <c r="C236" t="s">
        <v>1129</v>
      </c>
      <c r="D236" t="s">
        <v>1130</v>
      </c>
      <c r="E236">
        <v>4556</v>
      </c>
      <c r="F236" t="s">
        <v>36</v>
      </c>
      <c r="G236" t="s">
        <v>1059</v>
      </c>
      <c r="H236" t="s">
        <v>1064</v>
      </c>
      <c r="I236" s="1" t="s">
        <v>39</v>
      </c>
      <c r="J236" t="s">
        <v>40</v>
      </c>
      <c r="K236" s="1">
        <v>200013200257730</v>
      </c>
      <c r="L236" s="2">
        <v>22000</v>
      </c>
      <c r="M236">
        <v>0</v>
      </c>
      <c r="N236" s="2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631.4</v>
      </c>
      <c r="X236">
        <v>668.8</v>
      </c>
      <c r="Y236">
        <v>0</v>
      </c>
      <c r="Z236">
        <v>0</v>
      </c>
      <c r="AA236" s="2">
        <v>10861.92</v>
      </c>
      <c r="AB236">
        <v>0</v>
      </c>
      <c r="AC236">
        <v>0</v>
      </c>
      <c r="AD236">
        <v>0</v>
      </c>
      <c r="AE236">
        <v>0</v>
      </c>
      <c r="AF236">
        <f t="shared" si="3"/>
        <v>0</v>
      </c>
      <c r="AG236" s="2">
        <v>12162.12</v>
      </c>
      <c r="AH236" s="2">
        <v>9837.8799999999992</v>
      </c>
      <c r="AI236">
        <v>0</v>
      </c>
      <c r="AJ236" t="s">
        <v>48</v>
      </c>
      <c r="AK236" t="s">
        <v>42</v>
      </c>
      <c r="AL236" t="s">
        <v>42</v>
      </c>
    </row>
    <row r="237" spans="1:38">
      <c r="A237" t="s">
        <v>1131</v>
      </c>
      <c r="B237" t="s">
        <v>550</v>
      </c>
      <c r="C237" t="s">
        <v>1132</v>
      </c>
      <c r="D237" t="s">
        <v>1133</v>
      </c>
      <c r="E237">
        <v>37571</v>
      </c>
      <c r="F237" t="s">
        <v>36</v>
      </c>
      <c r="G237" t="s">
        <v>1059</v>
      </c>
      <c r="H237" t="s">
        <v>1064</v>
      </c>
      <c r="I237" t="s">
        <v>39</v>
      </c>
      <c r="J237" t="s">
        <v>40</v>
      </c>
      <c r="K237" s="1">
        <v>200019604005339</v>
      </c>
      <c r="L237" s="2">
        <v>22000</v>
      </c>
      <c r="M237">
        <v>0</v>
      </c>
      <c r="N237" s="2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631.4</v>
      </c>
      <c r="X237">
        <v>668.8</v>
      </c>
      <c r="Y237">
        <v>0</v>
      </c>
      <c r="Z237">
        <v>0</v>
      </c>
      <c r="AA237" s="2">
        <v>1000</v>
      </c>
      <c r="AB237">
        <v>0</v>
      </c>
      <c r="AC237">
        <v>0</v>
      </c>
      <c r="AD237">
        <v>0</v>
      </c>
      <c r="AE237">
        <v>0</v>
      </c>
      <c r="AF237">
        <f t="shared" si="3"/>
        <v>0</v>
      </c>
      <c r="AG237" s="2">
        <v>2300.1999999999998</v>
      </c>
      <c r="AH237" s="2">
        <v>19699.8</v>
      </c>
      <c r="AI237">
        <v>0</v>
      </c>
      <c r="AJ237" t="s">
        <v>41</v>
      </c>
      <c r="AK237" t="s">
        <v>42</v>
      </c>
      <c r="AL237" t="s">
        <v>42</v>
      </c>
    </row>
    <row r="238" spans="1:38">
      <c r="A238" t="s">
        <v>1134</v>
      </c>
      <c r="B238" t="s">
        <v>1135</v>
      </c>
      <c r="C238" t="s">
        <v>1136</v>
      </c>
      <c r="D238" t="s">
        <v>1137</v>
      </c>
      <c r="E238">
        <v>26357</v>
      </c>
      <c r="F238" t="s">
        <v>36</v>
      </c>
      <c r="G238" t="s">
        <v>1059</v>
      </c>
      <c r="H238" t="s">
        <v>1064</v>
      </c>
      <c r="I238" t="s">
        <v>39</v>
      </c>
      <c r="J238" t="s">
        <v>40</v>
      </c>
      <c r="K238">
        <v>200013200350666</v>
      </c>
      <c r="L238" s="2">
        <v>21000</v>
      </c>
      <c r="M238">
        <v>0</v>
      </c>
      <c r="N238" s="2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602.70000000000005</v>
      </c>
      <c r="X238">
        <v>638.4</v>
      </c>
      <c r="Y238">
        <v>0</v>
      </c>
      <c r="Z238">
        <v>0</v>
      </c>
      <c r="AA238" s="2">
        <v>13278.5</v>
      </c>
      <c r="AB238">
        <v>0</v>
      </c>
      <c r="AC238">
        <v>0</v>
      </c>
      <c r="AD238">
        <v>0</v>
      </c>
      <c r="AE238">
        <v>0</v>
      </c>
      <c r="AF238">
        <f t="shared" si="3"/>
        <v>0</v>
      </c>
      <c r="AG238" s="2">
        <v>14519.6</v>
      </c>
      <c r="AH238" s="2">
        <v>6480.4</v>
      </c>
      <c r="AI238">
        <v>0</v>
      </c>
      <c r="AJ238" t="s">
        <v>48</v>
      </c>
      <c r="AK238" t="s">
        <v>42</v>
      </c>
      <c r="AL238" t="s">
        <v>42</v>
      </c>
    </row>
    <row r="239" spans="1:38">
      <c r="A239" t="s">
        <v>1138</v>
      </c>
      <c r="B239" t="s">
        <v>1139</v>
      </c>
      <c r="C239" t="s">
        <v>705</v>
      </c>
      <c r="D239" t="s">
        <v>1140</v>
      </c>
      <c r="E239">
        <v>40153</v>
      </c>
      <c r="F239" t="s">
        <v>36</v>
      </c>
      <c r="G239" t="s">
        <v>1059</v>
      </c>
      <c r="H239" t="s">
        <v>1064</v>
      </c>
      <c r="I239" t="s">
        <v>39</v>
      </c>
      <c r="J239" t="s">
        <v>40</v>
      </c>
      <c r="K239" s="1">
        <v>200019607520995</v>
      </c>
      <c r="L239" s="2">
        <v>22000</v>
      </c>
      <c r="M239">
        <v>0</v>
      </c>
      <c r="N239" s="2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631.4</v>
      </c>
      <c r="X239">
        <v>668.8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f t="shared" si="3"/>
        <v>0</v>
      </c>
      <c r="AG239" s="2">
        <v>1300.2</v>
      </c>
      <c r="AH239" s="2">
        <v>20699.8</v>
      </c>
      <c r="AI239">
        <v>0</v>
      </c>
      <c r="AJ239" t="s">
        <v>48</v>
      </c>
      <c r="AK239" t="s">
        <v>319</v>
      </c>
      <c r="AL239" t="s">
        <v>42</v>
      </c>
    </row>
    <row r="240" spans="1:38">
      <c r="A240" t="s">
        <v>1141</v>
      </c>
      <c r="B240" t="s">
        <v>1142</v>
      </c>
      <c r="C240" t="s">
        <v>1143</v>
      </c>
      <c r="D240" t="s">
        <v>1144</v>
      </c>
      <c r="E240">
        <v>26337</v>
      </c>
      <c r="F240" t="s">
        <v>36</v>
      </c>
      <c r="G240" t="s">
        <v>1059</v>
      </c>
      <c r="H240" t="s">
        <v>1064</v>
      </c>
      <c r="I240" s="1" t="s">
        <v>39</v>
      </c>
      <c r="J240" t="s">
        <v>40</v>
      </c>
      <c r="K240">
        <v>200013200347682</v>
      </c>
      <c r="L240" s="2">
        <v>21000</v>
      </c>
      <c r="M240">
        <v>0</v>
      </c>
      <c r="N240" s="2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602.70000000000005</v>
      </c>
      <c r="X240">
        <v>638.4</v>
      </c>
      <c r="Y240">
        <v>0</v>
      </c>
      <c r="Z240">
        <v>0</v>
      </c>
      <c r="AA240" s="2">
        <v>8248.17</v>
      </c>
      <c r="AB240">
        <v>0</v>
      </c>
      <c r="AC240">
        <v>0</v>
      </c>
      <c r="AD240">
        <v>0</v>
      </c>
      <c r="AE240">
        <v>0</v>
      </c>
      <c r="AF240">
        <f t="shared" si="3"/>
        <v>0</v>
      </c>
      <c r="AG240" s="2">
        <v>9489.27</v>
      </c>
      <c r="AH240" s="2">
        <v>11510.73</v>
      </c>
      <c r="AI240">
        <v>0</v>
      </c>
      <c r="AJ240" t="s">
        <v>41</v>
      </c>
      <c r="AK240" t="s">
        <v>42</v>
      </c>
      <c r="AL240" t="s">
        <v>42</v>
      </c>
    </row>
    <row r="241" spans="1:38">
      <c r="A241" t="s">
        <v>1145</v>
      </c>
      <c r="B241" t="s">
        <v>1146</v>
      </c>
      <c r="C241" t="s">
        <v>1147</v>
      </c>
      <c r="D241" t="s">
        <v>1148</v>
      </c>
      <c r="E241">
        <v>35556</v>
      </c>
      <c r="F241" t="s">
        <v>36</v>
      </c>
      <c r="G241" t="s">
        <v>1059</v>
      </c>
      <c r="H241" t="s">
        <v>1064</v>
      </c>
      <c r="I241" s="1" t="s">
        <v>39</v>
      </c>
      <c r="J241" t="s">
        <v>40</v>
      </c>
      <c r="K241" s="1">
        <v>200019603169888</v>
      </c>
      <c r="L241" s="2">
        <v>21000</v>
      </c>
      <c r="M241">
        <v>0</v>
      </c>
      <c r="N241" s="2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602.70000000000005</v>
      </c>
      <c r="X241">
        <v>638.4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f t="shared" si="3"/>
        <v>0</v>
      </c>
      <c r="AG241" s="2">
        <v>1241.0999999999999</v>
      </c>
      <c r="AH241" s="2">
        <v>19758.900000000001</v>
      </c>
      <c r="AI241">
        <v>0</v>
      </c>
      <c r="AJ241" t="s">
        <v>48</v>
      </c>
      <c r="AK241" t="s">
        <v>42</v>
      </c>
      <c r="AL241" t="s">
        <v>42</v>
      </c>
    </row>
    <row r="242" spans="1:38">
      <c r="A242" t="s">
        <v>1149</v>
      </c>
      <c r="B242" t="s">
        <v>1150</v>
      </c>
      <c r="C242" t="s">
        <v>1151</v>
      </c>
      <c r="D242" t="s">
        <v>1152</v>
      </c>
      <c r="E242">
        <v>37639</v>
      </c>
      <c r="F242" t="s">
        <v>36</v>
      </c>
      <c r="G242" t="s">
        <v>1059</v>
      </c>
      <c r="H242" t="s">
        <v>1064</v>
      </c>
      <c r="I242" t="s">
        <v>39</v>
      </c>
      <c r="J242" t="s">
        <v>40</v>
      </c>
      <c r="K242" s="1">
        <v>200019604075975</v>
      </c>
      <c r="L242" s="2">
        <v>21000</v>
      </c>
      <c r="M242">
        <v>0</v>
      </c>
      <c r="N242" s="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602.70000000000005</v>
      </c>
      <c r="X242">
        <v>638.4</v>
      </c>
      <c r="Y242">
        <v>0</v>
      </c>
      <c r="Z242">
        <v>0</v>
      </c>
      <c r="AA242" s="2">
        <v>9692.48</v>
      </c>
      <c r="AB242">
        <v>0</v>
      </c>
      <c r="AC242">
        <v>0</v>
      </c>
      <c r="AD242">
        <v>0</v>
      </c>
      <c r="AE242">
        <v>0</v>
      </c>
      <c r="AF242">
        <f t="shared" si="3"/>
        <v>0</v>
      </c>
      <c r="AG242" s="2">
        <v>10933.58</v>
      </c>
      <c r="AH242" s="2">
        <v>10066.42</v>
      </c>
      <c r="AI242">
        <v>0</v>
      </c>
      <c r="AJ242" t="s">
        <v>48</v>
      </c>
      <c r="AK242" t="s">
        <v>42</v>
      </c>
      <c r="AL242" t="s">
        <v>42</v>
      </c>
    </row>
    <row r="243" spans="1:38">
      <c r="A243" t="s">
        <v>1153</v>
      </c>
      <c r="B243" t="s">
        <v>1154</v>
      </c>
      <c r="C243" t="s">
        <v>1155</v>
      </c>
      <c r="D243" t="s">
        <v>1156</v>
      </c>
      <c r="E243">
        <v>37454</v>
      </c>
      <c r="F243" t="s">
        <v>36</v>
      </c>
      <c r="G243" t="s">
        <v>1059</v>
      </c>
      <c r="H243" t="s">
        <v>1157</v>
      </c>
      <c r="I243" t="s">
        <v>39</v>
      </c>
      <c r="J243" t="s">
        <v>40</v>
      </c>
      <c r="K243" s="1">
        <v>200019603706910</v>
      </c>
      <c r="L243" s="2">
        <v>36000</v>
      </c>
      <c r="M243">
        <v>0</v>
      </c>
      <c r="N243" s="2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 s="2">
        <v>1033.2</v>
      </c>
      <c r="X243" s="2">
        <v>1094.4000000000001</v>
      </c>
      <c r="Y243">
        <v>0</v>
      </c>
      <c r="Z243">
        <v>0</v>
      </c>
      <c r="AA243" s="2">
        <v>17414.169999999998</v>
      </c>
      <c r="AB243">
        <v>0</v>
      </c>
      <c r="AC243">
        <v>0</v>
      </c>
      <c r="AD243">
        <v>0</v>
      </c>
      <c r="AE243">
        <v>0</v>
      </c>
      <c r="AF243">
        <f t="shared" si="3"/>
        <v>0</v>
      </c>
      <c r="AG243" s="2">
        <v>19541.77</v>
      </c>
      <c r="AH243" s="2">
        <v>16458.23</v>
      </c>
      <c r="AI243">
        <v>0</v>
      </c>
      <c r="AJ243" t="s">
        <v>41</v>
      </c>
      <c r="AK243" t="s">
        <v>42</v>
      </c>
      <c r="AL243" t="s">
        <v>42</v>
      </c>
    </row>
    <row r="244" spans="1:38">
      <c r="A244" t="s">
        <v>1158</v>
      </c>
      <c r="B244" t="s">
        <v>1159</v>
      </c>
      <c r="C244" t="s">
        <v>1160</v>
      </c>
      <c r="D244" t="s">
        <v>1161</v>
      </c>
      <c r="E244">
        <v>22623</v>
      </c>
      <c r="F244" t="s">
        <v>36</v>
      </c>
      <c r="G244" t="s">
        <v>1059</v>
      </c>
      <c r="H244" t="s">
        <v>1064</v>
      </c>
      <c r="I244" s="1" t="s">
        <v>39</v>
      </c>
      <c r="J244" t="s">
        <v>40</v>
      </c>
      <c r="K244">
        <v>200019602183179</v>
      </c>
      <c r="L244" s="2">
        <v>21000</v>
      </c>
      <c r="M244">
        <v>0</v>
      </c>
      <c r="N244" s="2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602.70000000000005</v>
      </c>
      <c r="X244">
        <v>638.4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f t="shared" si="3"/>
        <v>0</v>
      </c>
      <c r="AG244" s="2">
        <v>1241.0999999999999</v>
      </c>
      <c r="AH244" s="2">
        <v>19758.900000000001</v>
      </c>
      <c r="AI244">
        <v>0</v>
      </c>
      <c r="AJ244" t="s">
        <v>48</v>
      </c>
      <c r="AK244" t="s">
        <v>42</v>
      </c>
      <c r="AL244" t="s">
        <v>42</v>
      </c>
    </row>
    <row r="245" spans="1:38">
      <c r="A245" t="s">
        <v>1162</v>
      </c>
      <c r="B245" t="s">
        <v>453</v>
      </c>
      <c r="C245" t="s">
        <v>1163</v>
      </c>
      <c r="D245" t="s">
        <v>1164</v>
      </c>
      <c r="E245">
        <v>34087</v>
      </c>
      <c r="F245" t="s">
        <v>36</v>
      </c>
      <c r="G245" t="s">
        <v>1059</v>
      </c>
      <c r="H245" t="s">
        <v>1064</v>
      </c>
      <c r="I245" t="s">
        <v>39</v>
      </c>
      <c r="J245" t="s">
        <v>40</v>
      </c>
      <c r="K245" s="1">
        <v>200019603169887</v>
      </c>
      <c r="L245" s="2">
        <v>21000</v>
      </c>
      <c r="M245">
        <v>0</v>
      </c>
      <c r="N245" s="2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602.70000000000005</v>
      </c>
      <c r="X245">
        <v>638.4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f t="shared" si="3"/>
        <v>0</v>
      </c>
      <c r="AG245" s="2">
        <v>1241.0999999999999</v>
      </c>
      <c r="AH245" s="2">
        <v>19758.900000000001</v>
      </c>
      <c r="AI245">
        <v>0</v>
      </c>
      <c r="AJ245" t="s">
        <v>41</v>
      </c>
      <c r="AK245" t="s">
        <v>42</v>
      </c>
      <c r="AL245" t="s">
        <v>42</v>
      </c>
    </row>
    <row r="246" spans="1:38">
      <c r="A246" t="s">
        <v>1165</v>
      </c>
      <c r="B246" t="s">
        <v>321</v>
      </c>
      <c r="C246" t="s">
        <v>1166</v>
      </c>
      <c r="D246" t="s">
        <v>1167</v>
      </c>
      <c r="E246">
        <v>37895</v>
      </c>
      <c r="F246" t="s">
        <v>36</v>
      </c>
      <c r="G246" t="s">
        <v>1059</v>
      </c>
      <c r="H246" t="s">
        <v>1081</v>
      </c>
      <c r="I246" s="1" t="s">
        <v>39</v>
      </c>
      <c r="J246" t="s">
        <v>40</v>
      </c>
      <c r="K246" s="1">
        <v>200019604668132</v>
      </c>
      <c r="L246" s="2">
        <v>20000</v>
      </c>
      <c r="M246">
        <v>0</v>
      </c>
      <c r="N246" s="2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574</v>
      </c>
      <c r="X246">
        <v>608</v>
      </c>
      <c r="Y246">
        <v>0</v>
      </c>
      <c r="Z246">
        <v>0</v>
      </c>
      <c r="AA246" s="2">
        <v>13481.25</v>
      </c>
      <c r="AB246">
        <v>0</v>
      </c>
      <c r="AC246">
        <v>0</v>
      </c>
      <c r="AD246">
        <v>0</v>
      </c>
      <c r="AE246">
        <v>0</v>
      </c>
      <c r="AF246">
        <f t="shared" si="3"/>
        <v>0</v>
      </c>
      <c r="AG246" s="2">
        <v>14663.25</v>
      </c>
      <c r="AH246" s="2">
        <v>5336.75</v>
      </c>
      <c r="AI246">
        <v>0</v>
      </c>
      <c r="AJ246" t="s">
        <v>41</v>
      </c>
      <c r="AK246" t="s">
        <v>42</v>
      </c>
      <c r="AL246" t="s">
        <v>42</v>
      </c>
    </row>
    <row r="247" spans="1:38">
      <c r="A247" t="s">
        <v>1168</v>
      </c>
      <c r="B247" t="s">
        <v>1169</v>
      </c>
      <c r="C247" t="s">
        <v>1170</v>
      </c>
      <c r="D247" t="s">
        <v>1171</v>
      </c>
      <c r="E247">
        <v>37726</v>
      </c>
      <c r="F247" t="s">
        <v>36</v>
      </c>
      <c r="G247" t="s">
        <v>1059</v>
      </c>
      <c r="H247" t="s">
        <v>47</v>
      </c>
      <c r="I247" t="s">
        <v>39</v>
      </c>
      <c r="J247" t="s">
        <v>40</v>
      </c>
      <c r="K247">
        <v>200019604332142</v>
      </c>
      <c r="L247" s="2">
        <v>30000</v>
      </c>
      <c r="M247">
        <v>0</v>
      </c>
      <c r="N247" s="2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861</v>
      </c>
      <c r="X247">
        <v>912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f t="shared" si="3"/>
        <v>0</v>
      </c>
      <c r="AG247" s="2">
        <v>1773</v>
      </c>
      <c r="AH247" s="2">
        <v>28227</v>
      </c>
      <c r="AI247">
        <v>0</v>
      </c>
      <c r="AJ247" t="s">
        <v>48</v>
      </c>
      <c r="AK247" t="s">
        <v>42</v>
      </c>
      <c r="AL247" t="s">
        <v>42</v>
      </c>
    </row>
    <row r="248" spans="1:38">
      <c r="A248" t="s">
        <v>1172</v>
      </c>
      <c r="B248" t="s">
        <v>1173</v>
      </c>
      <c r="C248" t="s">
        <v>1174</v>
      </c>
      <c r="D248" t="s">
        <v>1175</v>
      </c>
      <c r="E248">
        <v>4555</v>
      </c>
      <c r="F248" t="s">
        <v>36</v>
      </c>
      <c r="G248" t="s">
        <v>1059</v>
      </c>
      <c r="H248" t="s">
        <v>1064</v>
      </c>
      <c r="I248" t="s">
        <v>39</v>
      </c>
      <c r="J248" t="s">
        <v>40</v>
      </c>
      <c r="K248" s="1">
        <v>200013200259055</v>
      </c>
      <c r="L248" s="2">
        <v>21000</v>
      </c>
      <c r="M248">
        <v>0</v>
      </c>
      <c r="N248" s="2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602.70000000000005</v>
      </c>
      <c r="X248">
        <v>638.4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f t="shared" si="3"/>
        <v>0</v>
      </c>
      <c r="AG248" s="2">
        <v>1241.0999999999999</v>
      </c>
      <c r="AH248" s="2">
        <v>19758.900000000001</v>
      </c>
      <c r="AI248">
        <v>0</v>
      </c>
      <c r="AJ248" t="s">
        <v>48</v>
      </c>
      <c r="AK248" t="s">
        <v>42</v>
      </c>
      <c r="AL248" t="s">
        <v>42</v>
      </c>
    </row>
    <row r="249" spans="1:38">
      <c r="A249" t="s">
        <v>1176</v>
      </c>
      <c r="B249" t="s">
        <v>1177</v>
      </c>
      <c r="C249" t="s">
        <v>1178</v>
      </c>
      <c r="D249" t="s">
        <v>1179</v>
      </c>
      <c r="E249">
        <v>37476</v>
      </c>
      <c r="F249" t="s">
        <v>36</v>
      </c>
      <c r="G249" t="s">
        <v>1059</v>
      </c>
      <c r="H249" t="s">
        <v>1157</v>
      </c>
      <c r="I249" t="s">
        <v>39</v>
      </c>
      <c r="J249" t="s">
        <v>40</v>
      </c>
      <c r="K249">
        <v>200019603790525</v>
      </c>
      <c r="L249" s="2">
        <v>36000</v>
      </c>
      <c r="M249">
        <v>0</v>
      </c>
      <c r="N249" s="2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 s="2">
        <v>1033.2</v>
      </c>
      <c r="X249" s="2">
        <v>1094.4000000000001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f t="shared" si="3"/>
        <v>0</v>
      </c>
      <c r="AG249" s="2">
        <v>2127.6</v>
      </c>
      <c r="AH249" s="2">
        <v>33872.400000000001</v>
      </c>
      <c r="AI249">
        <v>0</v>
      </c>
      <c r="AJ249" t="s">
        <v>41</v>
      </c>
      <c r="AK249" t="s">
        <v>42</v>
      </c>
      <c r="AL249" t="s">
        <v>42</v>
      </c>
    </row>
    <row r="250" spans="1:38">
      <c r="A250" t="s">
        <v>1180</v>
      </c>
      <c r="B250" t="s">
        <v>182</v>
      </c>
      <c r="C250" t="s">
        <v>1181</v>
      </c>
      <c r="D250" t="s">
        <v>1182</v>
      </c>
      <c r="E250">
        <v>37738</v>
      </c>
      <c r="F250" t="s">
        <v>36</v>
      </c>
      <c r="G250" t="s">
        <v>1059</v>
      </c>
      <c r="H250" t="s">
        <v>1183</v>
      </c>
      <c r="I250" t="s">
        <v>39</v>
      </c>
      <c r="J250" t="s">
        <v>40</v>
      </c>
      <c r="K250">
        <v>200019604332136</v>
      </c>
      <c r="L250" s="2">
        <v>25000</v>
      </c>
      <c r="M250">
        <v>0</v>
      </c>
      <c r="N250" s="2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717.5</v>
      </c>
      <c r="X250">
        <v>760</v>
      </c>
      <c r="Y250">
        <v>0</v>
      </c>
      <c r="Z250">
        <v>0</v>
      </c>
      <c r="AA250" s="2">
        <v>1000</v>
      </c>
      <c r="AB250">
        <v>0</v>
      </c>
      <c r="AC250">
        <v>0</v>
      </c>
      <c r="AD250">
        <v>0</v>
      </c>
      <c r="AE250">
        <v>0</v>
      </c>
      <c r="AF250">
        <f t="shared" si="3"/>
        <v>0</v>
      </c>
      <c r="AG250" s="2">
        <v>2477.5</v>
      </c>
      <c r="AH250" s="2">
        <v>22522.5</v>
      </c>
      <c r="AI250">
        <v>0</v>
      </c>
      <c r="AJ250" t="s">
        <v>41</v>
      </c>
      <c r="AK250" t="s">
        <v>42</v>
      </c>
      <c r="AL250" t="s">
        <v>42</v>
      </c>
    </row>
    <row r="251" spans="1:38">
      <c r="A251" t="s">
        <v>1184</v>
      </c>
      <c r="B251" t="s">
        <v>1185</v>
      </c>
      <c r="C251" t="s">
        <v>1186</v>
      </c>
      <c r="D251" t="s">
        <v>1187</v>
      </c>
      <c r="E251">
        <v>40096</v>
      </c>
      <c r="F251" t="s">
        <v>36</v>
      </c>
      <c r="G251" t="s">
        <v>1059</v>
      </c>
      <c r="H251" t="s">
        <v>1064</v>
      </c>
      <c r="I251" t="s">
        <v>39</v>
      </c>
      <c r="J251" t="s">
        <v>40</v>
      </c>
      <c r="K251" s="1">
        <v>200019607284891</v>
      </c>
      <c r="L251" s="2">
        <v>20000</v>
      </c>
      <c r="M251">
        <v>0</v>
      </c>
      <c r="N251" s="2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574</v>
      </c>
      <c r="X251">
        <v>608</v>
      </c>
      <c r="Y251">
        <v>0</v>
      </c>
      <c r="Z251">
        <v>0</v>
      </c>
      <c r="AA251" s="2">
        <v>2500</v>
      </c>
      <c r="AB251">
        <v>0</v>
      </c>
      <c r="AC251">
        <v>0</v>
      </c>
      <c r="AD251">
        <v>0</v>
      </c>
      <c r="AE251">
        <v>0</v>
      </c>
      <c r="AF251">
        <f t="shared" si="3"/>
        <v>0</v>
      </c>
      <c r="AG251" s="2">
        <v>3682</v>
      </c>
      <c r="AH251" s="2">
        <v>16318</v>
      </c>
      <c r="AI251">
        <v>0</v>
      </c>
      <c r="AJ251" t="s">
        <v>48</v>
      </c>
      <c r="AK251" t="s">
        <v>64</v>
      </c>
      <c r="AL251" t="s">
        <v>42</v>
      </c>
    </row>
    <row r="252" spans="1:38">
      <c r="A252" t="s">
        <v>1188</v>
      </c>
      <c r="B252" t="s">
        <v>1189</v>
      </c>
      <c r="C252" t="s">
        <v>1190</v>
      </c>
      <c r="D252" t="s">
        <v>1191</v>
      </c>
      <c r="E252">
        <v>38455</v>
      </c>
      <c r="F252" t="s">
        <v>36</v>
      </c>
      <c r="G252" t="s">
        <v>1059</v>
      </c>
      <c r="H252" t="s">
        <v>1064</v>
      </c>
      <c r="I252" t="s">
        <v>39</v>
      </c>
      <c r="J252" t="s">
        <v>40</v>
      </c>
      <c r="K252" s="1">
        <v>200019605266792</v>
      </c>
      <c r="L252" s="2">
        <v>21000</v>
      </c>
      <c r="M252">
        <v>0</v>
      </c>
      <c r="N252" s="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602.70000000000005</v>
      </c>
      <c r="X252">
        <v>638.4</v>
      </c>
      <c r="Y252">
        <v>0</v>
      </c>
      <c r="Z252">
        <v>0</v>
      </c>
      <c r="AA252" s="2">
        <v>2500</v>
      </c>
      <c r="AB252">
        <v>0</v>
      </c>
      <c r="AC252">
        <v>0</v>
      </c>
      <c r="AD252">
        <v>0</v>
      </c>
      <c r="AE252">
        <v>0</v>
      </c>
      <c r="AF252">
        <f t="shared" si="3"/>
        <v>0</v>
      </c>
      <c r="AG252" s="2">
        <v>3741.1</v>
      </c>
      <c r="AH252" s="2">
        <v>17258.900000000001</v>
      </c>
      <c r="AI252">
        <v>0</v>
      </c>
      <c r="AJ252" t="s">
        <v>41</v>
      </c>
      <c r="AK252" t="s">
        <v>290</v>
      </c>
      <c r="AL252" t="s">
        <v>42</v>
      </c>
    </row>
    <row r="253" spans="1:38">
      <c r="A253" t="s">
        <v>1192</v>
      </c>
      <c r="B253" t="s">
        <v>1193</v>
      </c>
      <c r="C253" t="s">
        <v>1194</v>
      </c>
      <c r="D253" t="s">
        <v>1195</v>
      </c>
      <c r="E253">
        <v>38168</v>
      </c>
      <c r="F253" t="s">
        <v>36</v>
      </c>
      <c r="G253" t="s">
        <v>1059</v>
      </c>
      <c r="H253" t="s">
        <v>1064</v>
      </c>
      <c r="I253" s="1" t="s">
        <v>39</v>
      </c>
      <c r="J253" t="s">
        <v>40</v>
      </c>
      <c r="K253" s="1">
        <v>200019604959615</v>
      </c>
      <c r="L253" s="2">
        <v>21000</v>
      </c>
      <c r="M253">
        <v>0</v>
      </c>
      <c r="N253" s="2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602.70000000000005</v>
      </c>
      <c r="X253">
        <v>638.4</v>
      </c>
      <c r="Y253">
        <v>0</v>
      </c>
      <c r="Z253">
        <v>0</v>
      </c>
      <c r="AA253" s="2">
        <v>5362.35</v>
      </c>
      <c r="AB253">
        <v>150</v>
      </c>
      <c r="AC253">
        <v>0</v>
      </c>
      <c r="AD253">
        <v>0</v>
      </c>
      <c r="AE253">
        <v>407.1</v>
      </c>
      <c r="AF253">
        <f t="shared" si="3"/>
        <v>557.1</v>
      </c>
      <c r="AG253" s="2">
        <v>7160.55</v>
      </c>
      <c r="AH253" s="2">
        <v>13839.45</v>
      </c>
      <c r="AI253">
        <v>0</v>
      </c>
      <c r="AJ253" t="s">
        <v>48</v>
      </c>
      <c r="AK253" t="s">
        <v>42</v>
      </c>
      <c r="AL253" t="s">
        <v>42</v>
      </c>
    </row>
    <row r="254" spans="1:38">
      <c r="A254" t="s">
        <v>1196</v>
      </c>
      <c r="B254" t="s">
        <v>1197</v>
      </c>
      <c r="C254" t="s">
        <v>1198</v>
      </c>
      <c r="D254" t="s">
        <v>1199</v>
      </c>
      <c r="E254">
        <v>32578</v>
      </c>
      <c r="F254" t="s">
        <v>36</v>
      </c>
      <c r="G254" t="s">
        <v>1059</v>
      </c>
      <c r="H254" t="s">
        <v>1064</v>
      </c>
      <c r="I254" t="s">
        <v>39</v>
      </c>
      <c r="J254" t="s">
        <v>40</v>
      </c>
      <c r="K254">
        <v>200019601243616</v>
      </c>
      <c r="L254" s="2">
        <v>25000</v>
      </c>
      <c r="M254">
        <v>0</v>
      </c>
      <c r="N254" s="2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717.5</v>
      </c>
      <c r="X254">
        <v>760</v>
      </c>
      <c r="Y254">
        <v>0</v>
      </c>
      <c r="Z254">
        <v>0</v>
      </c>
      <c r="AA254" s="2">
        <v>1000</v>
      </c>
      <c r="AB254">
        <v>0</v>
      </c>
      <c r="AC254">
        <v>0</v>
      </c>
      <c r="AD254">
        <v>0</v>
      </c>
      <c r="AE254">
        <v>0</v>
      </c>
      <c r="AF254">
        <f t="shared" si="3"/>
        <v>0</v>
      </c>
      <c r="AG254" s="2">
        <v>2477.5</v>
      </c>
      <c r="AH254" s="2">
        <v>22522.5</v>
      </c>
      <c r="AI254">
        <v>0</v>
      </c>
      <c r="AJ254" t="s">
        <v>48</v>
      </c>
      <c r="AK254" t="s">
        <v>42</v>
      </c>
      <c r="AL254" t="s">
        <v>42</v>
      </c>
    </row>
    <row r="255" spans="1:38">
      <c r="A255" t="s">
        <v>1200</v>
      </c>
      <c r="B255" t="s">
        <v>1201</v>
      </c>
      <c r="C255" t="s">
        <v>1125</v>
      </c>
      <c r="D255" t="s">
        <v>1202</v>
      </c>
      <c r="E255">
        <v>38169</v>
      </c>
      <c r="F255" t="s">
        <v>36</v>
      </c>
      <c r="G255" t="s">
        <v>1059</v>
      </c>
      <c r="H255" t="s">
        <v>1064</v>
      </c>
      <c r="I255" t="s">
        <v>39</v>
      </c>
      <c r="J255" t="s">
        <v>40</v>
      </c>
      <c r="K255" s="1">
        <v>200019604959610</v>
      </c>
      <c r="L255" s="2">
        <v>21000</v>
      </c>
      <c r="M255">
        <v>0</v>
      </c>
      <c r="N255" s="2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602.70000000000005</v>
      </c>
      <c r="X255">
        <v>638.4</v>
      </c>
      <c r="Y255">
        <v>0</v>
      </c>
      <c r="Z255">
        <v>0</v>
      </c>
      <c r="AA255" s="2">
        <v>6114.67</v>
      </c>
      <c r="AB255">
        <v>0</v>
      </c>
      <c r="AC255">
        <v>0</v>
      </c>
      <c r="AD255">
        <v>0</v>
      </c>
      <c r="AE255">
        <v>0</v>
      </c>
      <c r="AF255">
        <f t="shared" si="3"/>
        <v>0</v>
      </c>
      <c r="AG255" s="2">
        <v>7355.77</v>
      </c>
      <c r="AH255" s="2">
        <v>13644.23</v>
      </c>
      <c r="AI255">
        <v>0</v>
      </c>
      <c r="AJ255" t="s">
        <v>48</v>
      </c>
      <c r="AK255" t="s">
        <v>42</v>
      </c>
      <c r="AL255" t="s">
        <v>42</v>
      </c>
    </row>
    <row r="256" spans="1:38">
      <c r="A256" t="s">
        <v>1203</v>
      </c>
      <c r="B256" t="s">
        <v>1204</v>
      </c>
      <c r="C256" t="s">
        <v>1205</v>
      </c>
      <c r="D256" t="s">
        <v>1206</v>
      </c>
      <c r="E256">
        <v>40131</v>
      </c>
      <c r="F256" t="s">
        <v>36</v>
      </c>
      <c r="G256" t="s">
        <v>1059</v>
      </c>
      <c r="H256" t="s">
        <v>1064</v>
      </c>
      <c r="I256" t="s">
        <v>39</v>
      </c>
      <c r="J256" t="s">
        <v>40</v>
      </c>
      <c r="K256">
        <v>200019607390246</v>
      </c>
      <c r="L256" s="2">
        <v>20000</v>
      </c>
      <c r="M256">
        <v>0</v>
      </c>
      <c r="N256" s="2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574</v>
      </c>
      <c r="X256">
        <v>608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f t="shared" si="3"/>
        <v>0</v>
      </c>
      <c r="AG256" s="2">
        <v>1182</v>
      </c>
      <c r="AH256" s="2">
        <v>18818</v>
      </c>
      <c r="AI256">
        <v>0</v>
      </c>
      <c r="AJ256" t="s">
        <v>48</v>
      </c>
      <c r="AK256" t="s">
        <v>255</v>
      </c>
      <c r="AL256" t="s">
        <v>42</v>
      </c>
    </row>
    <row r="257" spans="1:38">
      <c r="A257" t="s">
        <v>1207</v>
      </c>
      <c r="B257" t="s">
        <v>1208</v>
      </c>
      <c r="C257" t="s">
        <v>1209</v>
      </c>
      <c r="D257" t="s">
        <v>1210</v>
      </c>
      <c r="E257">
        <v>40202</v>
      </c>
      <c r="F257" t="s">
        <v>36</v>
      </c>
      <c r="G257" t="s">
        <v>1059</v>
      </c>
      <c r="H257" t="s">
        <v>1211</v>
      </c>
      <c r="I257" t="s">
        <v>39</v>
      </c>
      <c r="J257" t="s">
        <v>40</v>
      </c>
      <c r="K257" s="1">
        <v>200019607595984</v>
      </c>
      <c r="L257" s="2">
        <v>30000</v>
      </c>
      <c r="M257">
        <v>0</v>
      </c>
      <c r="N257" s="2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861</v>
      </c>
      <c r="X257">
        <v>912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f t="shared" si="3"/>
        <v>0</v>
      </c>
      <c r="AG257" s="2">
        <v>1773</v>
      </c>
      <c r="AH257" s="2">
        <v>28227</v>
      </c>
      <c r="AI257">
        <v>0</v>
      </c>
      <c r="AJ257" t="s">
        <v>1212</v>
      </c>
      <c r="AK257" t="s">
        <v>313</v>
      </c>
      <c r="AL257" t="s">
        <v>42</v>
      </c>
    </row>
    <row r="258" spans="1:38">
      <c r="A258" t="s">
        <v>1213</v>
      </c>
      <c r="B258" t="s">
        <v>1214</v>
      </c>
      <c r="C258" t="s">
        <v>1215</v>
      </c>
      <c r="D258" t="s">
        <v>1216</v>
      </c>
      <c r="E258">
        <v>37637</v>
      </c>
      <c r="F258" t="s">
        <v>36</v>
      </c>
      <c r="G258" t="s">
        <v>1059</v>
      </c>
      <c r="H258" t="s">
        <v>1064</v>
      </c>
      <c r="I258" t="s">
        <v>39</v>
      </c>
      <c r="J258" t="s">
        <v>40</v>
      </c>
      <c r="K258" s="1">
        <v>200019604075970</v>
      </c>
      <c r="L258" s="2">
        <v>21000</v>
      </c>
      <c r="M258">
        <v>0</v>
      </c>
      <c r="N258" s="2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602.70000000000005</v>
      </c>
      <c r="X258">
        <v>638.4</v>
      </c>
      <c r="Y258">
        <v>0</v>
      </c>
      <c r="Z258">
        <v>0</v>
      </c>
      <c r="AA258" s="2">
        <v>9916.7000000000007</v>
      </c>
      <c r="AB258">
        <v>0</v>
      </c>
      <c r="AC258">
        <v>0</v>
      </c>
      <c r="AD258">
        <v>0</v>
      </c>
      <c r="AE258">
        <v>0</v>
      </c>
      <c r="AF258">
        <f t="shared" si="3"/>
        <v>0</v>
      </c>
      <c r="AG258" s="2">
        <v>11157.8</v>
      </c>
      <c r="AH258" s="2">
        <v>9842.2000000000007</v>
      </c>
      <c r="AI258">
        <v>0</v>
      </c>
      <c r="AJ258" t="s">
        <v>48</v>
      </c>
      <c r="AK258" t="s">
        <v>42</v>
      </c>
      <c r="AL258" t="s">
        <v>42</v>
      </c>
    </row>
    <row r="259" spans="1:38">
      <c r="A259" t="s">
        <v>1217</v>
      </c>
      <c r="B259" t="s">
        <v>1218</v>
      </c>
      <c r="C259" t="s">
        <v>1219</v>
      </c>
      <c r="D259" t="s">
        <v>1220</v>
      </c>
      <c r="E259">
        <v>36655</v>
      </c>
      <c r="F259" t="s">
        <v>36</v>
      </c>
      <c r="G259" t="s">
        <v>1059</v>
      </c>
      <c r="H259" t="s">
        <v>1064</v>
      </c>
      <c r="I259" t="s">
        <v>39</v>
      </c>
      <c r="J259" t="s">
        <v>40</v>
      </c>
      <c r="K259">
        <v>200019603169893</v>
      </c>
      <c r="L259" s="2">
        <v>21000</v>
      </c>
      <c r="M259">
        <v>0</v>
      </c>
      <c r="N259" s="2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602.70000000000005</v>
      </c>
      <c r="X259">
        <v>638.4</v>
      </c>
      <c r="Y259">
        <v>0</v>
      </c>
      <c r="Z259">
        <v>0</v>
      </c>
      <c r="AA259" s="2">
        <v>6762.61</v>
      </c>
      <c r="AB259">
        <v>0</v>
      </c>
      <c r="AC259">
        <v>0</v>
      </c>
      <c r="AD259">
        <v>0</v>
      </c>
      <c r="AE259">
        <v>0</v>
      </c>
      <c r="AF259">
        <f t="shared" ref="AF259:AF322" si="4">AB259+AE259</f>
        <v>0</v>
      </c>
      <c r="AG259" s="2">
        <v>8003.71</v>
      </c>
      <c r="AH259" s="2">
        <v>12996.29</v>
      </c>
      <c r="AI259">
        <v>0</v>
      </c>
      <c r="AJ259" t="s">
        <v>48</v>
      </c>
      <c r="AK259" t="s">
        <v>42</v>
      </c>
      <c r="AL259" t="s">
        <v>42</v>
      </c>
    </row>
    <row r="260" spans="1:38">
      <c r="A260" t="s">
        <v>1221</v>
      </c>
      <c r="B260" t="s">
        <v>1222</v>
      </c>
      <c r="C260" t="s">
        <v>1223</v>
      </c>
      <c r="D260" t="s">
        <v>1224</v>
      </c>
      <c r="E260">
        <v>38452</v>
      </c>
      <c r="F260" t="s">
        <v>36</v>
      </c>
      <c r="G260" t="s">
        <v>1059</v>
      </c>
      <c r="H260" t="s">
        <v>1157</v>
      </c>
      <c r="I260" t="s">
        <v>39</v>
      </c>
      <c r="J260" t="s">
        <v>40</v>
      </c>
      <c r="K260">
        <v>200019606164492</v>
      </c>
      <c r="L260" s="2">
        <v>25000</v>
      </c>
      <c r="M260">
        <v>0</v>
      </c>
      <c r="N260" s="2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717.5</v>
      </c>
      <c r="X260">
        <v>760</v>
      </c>
      <c r="Y260">
        <v>0</v>
      </c>
      <c r="Z260">
        <v>0</v>
      </c>
      <c r="AA260" s="2">
        <v>8297.2199999999993</v>
      </c>
      <c r="AB260">
        <v>0</v>
      </c>
      <c r="AC260">
        <v>0</v>
      </c>
      <c r="AD260">
        <v>0</v>
      </c>
      <c r="AE260">
        <v>0</v>
      </c>
      <c r="AF260">
        <f t="shared" si="4"/>
        <v>0</v>
      </c>
      <c r="AG260" s="2">
        <v>9774.7199999999993</v>
      </c>
      <c r="AH260" s="2">
        <v>15225.28</v>
      </c>
      <c r="AI260">
        <v>0</v>
      </c>
      <c r="AJ260" t="s">
        <v>41</v>
      </c>
      <c r="AK260" t="s">
        <v>604</v>
      </c>
      <c r="AL260" t="s">
        <v>42</v>
      </c>
    </row>
    <row r="261" spans="1:38">
      <c r="A261" t="s">
        <v>1225</v>
      </c>
      <c r="B261" t="s">
        <v>1226</v>
      </c>
      <c r="C261" t="s">
        <v>1227</v>
      </c>
      <c r="D261" t="s">
        <v>1228</v>
      </c>
      <c r="E261">
        <v>38677</v>
      </c>
      <c r="F261" t="s">
        <v>36</v>
      </c>
      <c r="G261" t="s">
        <v>1059</v>
      </c>
      <c r="H261" t="s">
        <v>1064</v>
      </c>
      <c r="I261" t="s">
        <v>39</v>
      </c>
      <c r="J261" t="s">
        <v>40</v>
      </c>
      <c r="K261" s="1">
        <v>200019605677889</v>
      </c>
      <c r="L261" s="2">
        <v>19000</v>
      </c>
      <c r="M261">
        <v>0</v>
      </c>
      <c r="N261" s="2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545.29999999999995</v>
      </c>
      <c r="X261">
        <v>577.6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f t="shared" si="4"/>
        <v>0</v>
      </c>
      <c r="AG261" s="2">
        <v>1122.9000000000001</v>
      </c>
      <c r="AH261" s="2">
        <v>17877.099999999999</v>
      </c>
      <c r="AI261">
        <v>0</v>
      </c>
      <c r="AJ261" t="s">
        <v>48</v>
      </c>
      <c r="AK261" t="s">
        <v>127</v>
      </c>
      <c r="AL261" t="s">
        <v>42</v>
      </c>
    </row>
    <row r="262" spans="1:38">
      <c r="A262" t="s">
        <v>1229</v>
      </c>
      <c r="B262" t="s">
        <v>1230</v>
      </c>
      <c r="C262" t="s">
        <v>1231</v>
      </c>
      <c r="D262" t="s">
        <v>1232</v>
      </c>
      <c r="E262">
        <v>40163</v>
      </c>
      <c r="F262" t="s">
        <v>36</v>
      </c>
      <c r="G262" t="s">
        <v>1059</v>
      </c>
      <c r="H262" t="s">
        <v>1233</v>
      </c>
      <c r="I262" t="s">
        <v>39</v>
      </c>
      <c r="J262" t="s">
        <v>40</v>
      </c>
      <c r="K262">
        <v>200019606939419</v>
      </c>
      <c r="L262" s="2">
        <v>25000</v>
      </c>
      <c r="M262">
        <v>0</v>
      </c>
      <c r="N262" s="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717.5</v>
      </c>
      <c r="X262">
        <v>760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f t="shared" si="4"/>
        <v>0</v>
      </c>
      <c r="AG262" s="2">
        <v>1477.5</v>
      </c>
      <c r="AH262" s="2">
        <v>23522.5</v>
      </c>
      <c r="AI262">
        <v>0</v>
      </c>
      <c r="AJ262" t="s">
        <v>41</v>
      </c>
      <c r="AK262" t="s">
        <v>313</v>
      </c>
      <c r="AL262" t="s">
        <v>42</v>
      </c>
    </row>
    <row r="263" spans="1:38">
      <c r="A263" t="s">
        <v>1234</v>
      </c>
      <c r="B263" t="s">
        <v>1235</v>
      </c>
      <c r="C263" t="s">
        <v>1236</v>
      </c>
      <c r="D263" t="s">
        <v>1237</v>
      </c>
      <c r="E263">
        <v>35220</v>
      </c>
      <c r="F263" t="s">
        <v>36</v>
      </c>
      <c r="G263" t="s">
        <v>1059</v>
      </c>
      <c r="H263" t="s">
        <v>1064</v>
      </c>
      <c r="I263" t="s">
        <v>39</v>
      </c>
      <c r="J263" t="s">
        <v>40</v>
      </c>
      <c r="K263">
        <v>200019603169905</v>
      </c>
      <c r="L263" s="2">
        <v>21000</v>
      </c>
      <c r="M263">
        <v>0</v>
      </c>
      <c r="N263" s="2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602.70000000000005</v>
      </c>
      <c r="X263">
        <v>638.4</v>
      </c>
      <c r="Y263">
        <v>0</v>
      </c>
      <c r="Z263">
        <v>0</v>
      </c>
      <c r="AA263" s="2">
        <v>7812.02</v>
      </c>
      <c r="AB263">
        <v>0</v>
      </c>
      <c r="AC263">
        <v>0</v>
      </c>
      <c r="AD263">
        <v>0</v>
      </c>
      <c r="AE263">
        <v>0</v>
      </c>
      <c r="AF263">
        <f t="shared" si="4"/>
        <v>0</v>
      </c>
      <c r="AG263" s="2">
        <v>9053.1200000000008</v>
      </c>
      <c r="AH263" s="2">
        <v>11946.88</v>
      </c>
      <c r="AI263">
        <v>0</v>
      </c>
      <c r="AJ263" t="s">
        <v>48</v>
      </c>
      <c r="AK263" t="s">
        <v>42</v>
      </c>
      <c r="AL263" t="s">
        <v>42</v>
      </c>
    </row>
    <row r="264" spans="1:38">
      <c r="A264" t="s">
        <v>1238</v>
      </c>
      <c r="B264" t="s">
        <v>1239</v>
      </c>
      <c r="C264" t="s">
        <v>1240</v>
      </c>
      <c r="D264" t="s">
        <v>1241</v>
      </c>
      <c r="E264">
        <v>39733</v>
      </c>
      <c r="F264" t="s">
        <v>36</v>
      </c>
      <c r="G264" t="s">
        <v>1059</v>
      </c>
      <c r="H264" t="s">
        <v>1242</v>
      </c>
      <c r="I264" t="s">
        <v>39</v>
      </c>
      <c r="J264" t="s">
        <v>40</v>
      </c>
      <c r="K264">
        <v>200019606796045</v>
      </c>
      <c r="L264" s="2">
        <v>23000</v>
      </c>
      <c r="M264">
        <v>0</v>
      </c>
      <c r="N264" s="2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660.1</v>
      </c>
      <c r="X264">
        <v>699.2</v>
      </c>
      <c r="Y264">
        <v>0</v>
      </c>
      <c r="Z264">
        <v>0</v>
      </c>
      <c r="AA264" s="2">
        <v>3902.83</v>
      </c>
      <c r="AB264">
        <v>100</v>
      </c>
      <c r="AC264">
        <v>0</v>
      </c>
      <c r="AD264">
        <v>0</v>
      </c>
      <c r="AE264">
        <v>0</v>
      </c>
      <c r="AF264">
        <f t="shared" si="4"/>
        <v>100</v>
      </c>
      <c r="AG264" s="2">
        <v>5362.13</v>
      </c>
      <c r="AH264" s="2">
        <v>17637.87</v>
      </c>
      <c r="AI264">
        <v>0</v>
      </c>
      <c r="AJ264" t="s">
        <v>41</v>
      </c>
      <c r="AK264" t="s">
        <v>142</v>
      </c>
      <c r="AL264" t="s">
        <v>42</v>
      </c>
    </row>
    <row r="265" spans="1:38">
      <c r="A265" t="s">
        <v>1243</v>
      </c>
      <c r="B265" t="s">
        <v>1244</v>
      </c>
      <c r="C265" t="s">
        <v>1245</v>
      </c>
      <c r="D265" t="s">
        <v>1246</v>
      </c>
      <c r="E265">
        <v>39864</v>
      </c>
      <c r="F265" t="s">
        <v>36</v>
      </c>
      <c r="G265" t="s">
        <v>1059</v>
      </c>
      <c r="H265" t="s">
        <v>1247</v>
      </c>
      <c r="I265" t="s">
        <v>39</v>
      </c>
      <c r="J265" t="s">
        <v>40</v>
      </c>
      <c r="K265">
        <v>200019606939410</v>
      </c>
      <c r="L265" s="2">
        <v>25000</v>
      </c>
      <c r="M265">
        <v>0</v>
      </c>
      <c r="N265" s="2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717.5</v>
      </c>
      <c r="X265">
        <v>760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f t="shared" si="4"/>
        <v>0</v>
      </c>
      <c r="AG265" s="2">
        <v>1477.5</v>
      </c>
      <c r="AH265" s="2">
        <v>23522.5</v>
      </c>
      <c r="AI265">
        <v>0</v>
      </c>
      <c r="AJ265" t="s">
        <v>41</v>
      </c>
      <c r="AK265" t="s">
        <v>324</v>
      </c>
      <c r="AL265" t="s">
        <v>42</v>
      </c>
    </row>
    <row r="266" spans="1:38">
      <c r="A266" t="s">
        <v>1248</v>
      </c>
      <c r="B266" t="s">
        <v>1249</v>
      </c>
      <c r="C266" t="s">
        <v>1250</v>
      </c>
      <c r="D266" t="s">
        <v>1251</v>
      </c>
      <c r="E266">
        <v>34084</v>
      </c>
      <c r="F266" t="s">
        <v>36</v>
      </c>
      <c r="G266" t="s">
        <v>1059</v>
      </c>
      <c r="H266" t="s">
        <v>1064</v>
      </c>
      <c r="I266" t="s">
        <v>39</v>
      </c>
      <c r="J266" t="s">
        <v>40</v>
      </c>
      <c r="K266">
        <v>200019602215751</v>
      </c>
      <c r="L266" s="2">
        <v>21000</v>
      </c>
      <c r="M266">
        <v>0</v>
      </c>
      <c r="N266" s="2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602.70000000000005</v>
      </c>
      <c r="X266">
        <v>638.4</v>
      </c>
      <c r="Y266">
        <v>0</v>
      </c>
      <c r="Z266">
        <v>0</v>
      </c>
      <c r="AA266" s="2">
        <v>1000</v>
      </c>
      <c r="AB266">
        <v>0</v>
      </c>
      <c r="AC266">
        <v>0</v>
      </c>
      <c r="AD266">
        <v>0</v>
      </c>
      <c r="AE266">
        <v>0</v>
      </c>
      <c r="AF266">
        <f t="shared" si="4"/>
        <v>0</v>
      </c>
      <c r="AG266" s="2">
        <v>2241.1</v>
      </c>
      <c r="AH266" s="2">
        <v>18758.900000000001</v>
      </c>
      <c r="AI266">
        <v>0</v>
      </c>
      <c r="AJ266" t="s">
        <v>48</v>
      </c>
      <c r="AK266" t="s">
        <v>42</v>
      </c>
      <c r="AL266" t="s">
        <v>42</v>
      </c>
    </row>
    <row r="267" spans="1:38">
      <c r="A267" t="s">
        <v>1252</v>
      </c>
      <c r="B267" t="s">
        <v>1253</v>
      </c>
      <c r="C267" t="s">
        <v>1254</v>
      </c>
      <c r="D267" t="s">
        <v>1255</v>
      </c>
      <c r="E267">
        <v>35616</v>
      </c>
      <c r="F267" t="s">
        <v>36</v>
      </c>
      <c r="G267" t="s">
        <v>1059</v>
      </c>
      <c r="H267" t="s">
        <v>1064</v>
      </c>
      <c r="I267" t="s">
        <v>39</v>
      </c>
      <c r="J267" t="s">
        <v>40</v>
      </c>
      <c r="K267">
        <v>200019603169897</v>
      </c>
      <c r="L267" s="2">
        <v>21000</v>
      </c>
      <c r="M267">
        <v>0</v>
      </c>
      <c r="N267" s="2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602.70000000000005</v>
      </c>
      <c r="X267">
        <v>638.4</v>
      </c>
      <c r="Y267">
        <v>0</v>
      </c>
      <c r="Z267">
        <v>0</v>
      </c>
      <c r="AA267" s="2">
        <v>13196.02</v>
      </c>
      <c r="AB267">
        <v>0</v>
      </c>
      <c r="AC267">
        <v>0</v>
      </c>
      <c r="AD267">
        <v>0</v>
      </c>
      <c r="AE267">
        <v>0</v>
      </c>
      <c r="AF267">
        <f t="shared" si="4"/>
        <v>0</v>
      </c>
      <c r="AG267" s="2">
        <v>14437.12</v>
      </c>
      <c r="AH267" s="2">
        <v>6562.88</v>
      </c>
      <c r="AI267">
        <v>0</v>
      </c>
      <c r="AJ267" t="s">
        <v>48</v>
      </c>
      <c r="AK267" t="s">
        <v>42</v>
      </c>
      <c r="AL267" t="s">
        <v>42</v>
      </c>
    </row>
    <row r="268" spans="1:38">
      <c r="A268" t="s">
        <v>1256</v>
      </c>
      <c r="B268" t="s">
        <v>1257</v>
      </c>
      <c r="C268" t="s">
        <v>1258</v>
      </c>
      <c r="D268" t="s">
        <v>1259</v>
      </c>
      <c r="E268">
        <v>39998</v>
      </c>
      <c r="F268" t="s">
        <v>36</v>
      </c>
      <c r="G268" t="s">
        <v>1260</v>
      </c>
      <c r="H268" t="s">
        <v>1261</v>
      </c>
      <c r="I268" t="s">
        <v>39</v>
      </c>
      <c r="J268" t="s">
        <v>40</v>
      </c>
      <c r="K268">
        <v>200019607140870</v>
      </c>
      <c r="L268" s="2">
        <v>26000</v>
      </c>
      <c r="M268">
        <v>0</v>
      </c>
      <c r="N268" s="2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746.2</v>
      </c>
      <c r="X268">
        <v>790.4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f t="shared" si="4"/>
        <v>0</v>
      </c>
      <c r="AG268" s="2">
        <v>1536.6</v>
      </c>
      <c r="AH268" s="2">
        <v>24463.4</v>
      </c>
      <c r="AI268">
        <v>0</v>
      </c>
      <c r="AJ268" t="s">
        <v>41</v>
      </c>
      <c r="AK268" t="s">
        <v>99</v>
      </c>
      <c r="AL268" t="s">
        <v>42</v>
      </c>
    </row>
    <row r="269" spans="1:38">
      <c r="A269" t="s">
        <v>1262</v>
      </c>
      <c r="B269" t="s">
        <v>580</v>
      </c>
      <c r="C269" t="s">
        <v>251</v>
      </c>
      <c r="D269" t="s">
        <v>1263</v>
      </c>
      <c r="E269">
        <v>37539</v>
      </c>
      <c r="F269" t="s">
        <v>36</v>
      </c>
      <c r="G269" t="s">
        <v>1264</v>
      </c>
      <c r="H269" t="s">
        <v>199</v>
      </c>
      <c r="I269" t="s">
        <v>39</v>
      </c>
      <c r="J269" t="s">
        <v>40</v>
      </c>
      <c r="K269">
        <v>200019603919434</v>
      </c>
      <c r="L269" s="2">
        <v>60000</v>
      </c>
      <c r="M269">
        <v>0</v>
      </c>
      <c r="N269" s="2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 s="2">
        <v>3486.65</v>
      </c>
      <c r="W269" s="2">
        <v>1722</v>
      </c>
      <c r="X269" s="2">
        <v>1824</v>
      </c>
      <c r="Y269">
        <v>0</v>
      </c>
      <c r="Z269">
        <v>0</v>
      </c>
      <c r="AA269" s="2">
        <v>16838.64</v>
      </c>
      <c r="AB269">
        <v>0</v>
      </c>
      <c r="AC269">
        <v>0</v>
      </c>
      <c r="AD269">
        <v>0</v>
      </c>
      <c r="AE269">
        <v>0</v>
      </c>
      <c r="AF269">
        <f t="shared" si="4"/>
        <v>0</v>
      </c>
      <c r="AG269" s="2">
        <v>23871.29</v>
      </c>
      <c r="AH269" s="2">
        <v>36128.71</v>
      </c>
      <c r="AI269">
        <v>0</v>
      </c>
      <c r="AJ269" t="s">
        <v>41</v>
      </c>
      <c r="AK269" t="s">
        <v>42</v>
      </c>
      <c r="AL269" t="s">
        <v>42</v>
      </c>
    </row>
    <row r="270" spans="1:38">
      <c r="A270" t="s">
        <v>1265</v>
      </c>
      <c r="B270" t="s">
        <v>1266</v>
      </c>
      <c r="C270" t="s">
        <v>1267</v>
      </c>
      <c r="D270" t="s">
        <v>1268</v>
      </c>
      <c r="E270">
        <v>4851</v>
      </c>
      <c r="F270" t="s">
        <v>36</v>
      </c>
      <c r="G270" t="s">
        <v>1264</v>
      </c>
      <c r="H270" t="s">
        <v>1269</v>
      </c>
      <c r="I270" t="s">
        <v>39</v>
      </c>
      <c r="J270" t="s">
        <v>40</v>
      </c>
      <c r="K270" s="1">
        <v>200013200259903</v>
      </c>
      <c r="L270" s="2">
        <v>30000</v>
      </c>
      <c r="M270">
        <v>0</v>
      </c>
      <c r="N270" s="2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861</v>
      </c>
      <c r="X270">
        <v>912</v>
      </c>
      <c r="Y270">
        <v>0</v>
      </c>
      <c r="Z270">
        <v>0</v>
      </c>
      <c r="AA270" s="2">
        <v>2000</v>
      </c>
      <c r="AB270">
        <v>100</v>
      </c>
      <c r="AC270">
        <v>0</v>
      </c>
      <c r="AD270">
        <v>0</v>
      </c>
      <c r="AE270">
        <v>0</v>
      </c>
      <c r="AF270">
        <f t="shared" si="4"/>
        <v>100</v>
      </c>
      <c r="AG270" s="2">
        <v>3873</v>
      </c>
      <c r="AH270" s="2">
        <v>26127</v>
      </c>
      <c r="AI270">
        <v>0</v>
      </c>
      <c r="AJ270" t="s">
        <v>41</v>
      </c>
      <c r="AK270" t="s">
        <v>42</v>
      </c>
      <c r="AL270" t="s">
        <v>42</v>
      </c>
    </row>
    <row r="271" spans="1:38">
      <c r="A271" t="s">
        <v>1270</v>
      </c>
      <c r="B271" t="s">
        <v>1271</v>
      </c>
      <c r="C271" t="s">
        <v>1272</v>
      </c>
      <c r="D271" t="s">
        <v>1273</v>
      </c>
      <c r="E271">
        <v>38791</v>
      </c>
      <c r="F271" t="s">
        <v>36</v>
      </c>
      <c r="G271" t="s">
        <v>1264</v>
      </c>
      <c r="H271" t="s">
        <v>47</v>
      </c>
      <c r="I271" t="s">
        <v>39</v>
      </c>
      <c r="J271" t="s">
        <v>40</v>
      </c>
      <c r="K271" s="1">
        <v>200019605852014</v>
      </c>
      <c r="L271" s="2">
        <v>30000</v>
      </c>
      <c r="M271">
        <v>0</v>
      </c>
      <c r="N271" s="2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861</v>
      </c>
      <c r="X271">
        <v>912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f t="shared" si="4"/>
        <v>0</v>
      </c>
      <c r="AG271" s="2">
        <v>1773</v>
      </c>
      <c r="AH271" s="2">
        <v>28227</v>
      </c>
      <c r="AI271">
        <v>0</v>
      </c>
      <c r="AJ271" t="s">
        <v>48</v>
      </c>
      <c r="AK271" t="s">
        <v>1274</v>
      </c>
      <c r="AL271" t="s">
        <v>42</v>
      </c>
    </row>
    <row r="272" spans="1:38">
      <c r="A272" t="s">
        <v>1275</v>
      </c>
      <c r="B272" t="s">
        <v>1276</v>
      </c>
      <c r="C272" t="s">
        <v>1277</v>
      </c>
      <c r="D272" t="s">
        <v>1278</v>
      </c>
      <c r="E272">
        <v>39539</v>
      </c>
      <c r="F272" t="s">
        <v>36</v>
      </c>
      <c r="G272" t="s">
        <v>1264</v>
      </c>
      <c r="H272" t="s">
        <v>1269</v>
      </c>
      <c r="I272" t="s">
        <v>39</v>
      </c>
      <c r="J272" t="s">
        <v>40</v>
      </c>
      <c r="K272" s="1">
        <v>200019606674072</v>
      </c>
      <c r="L272" s="2">
        <v>25000</v>
      </c>
      <c r="M272">
        <v>0</v>
      </c>
      <c r="N272" s="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717.5</v>
      </c>
      <c r="X272">
        <v>760</v>
      </c>
      <c r="Y272">
        <v>0</v>
      </c>
      <c r="Z272">
        <v>0</v>
      </c>
      <c r="AA272" s="2">
        <v>2500</v>
      </c>
      <c r="AB272">
        <v>0</v>
      </c>
      <c r="AC272">
        <v>0</v>
      </c>
      <c r="AD272">
        <v>0</v>
      </c>
      <c r="AE272">
        <v>0</v>
      </c>
      <c r="AF272">
        <f t="shared" si="4"/>
        <v>0</v>
      </c>
      <c r="AG272" s="2">
        <v>3977.5</v>
      </c>
      <c r="AH272" s="2">
        <v>21022.5</v>
      </c>
      <c r="AI272">
        <v>0</v>
      </c>
      <c r="AJ272" t="s">
        <v>41</v>
      </c>
      <c r="AK272" t="s">
        <v>742</v>
      </c>
      <c r="AL272" t="s">
        <v>42</v>
      </c>
    </row>
    <row r="273" spans="1:38">
      <c r="A273" t="s">
        <v>1279</v>
      </c>
      <c r="B273" t="s">
        <v>1280</v>
      </c>
      <c r="C273" t="s">
        <v>1281</v>
      </c>
      <c r="D273" t="s">
        <v>1282</v>
      </c>
      <c r="E273">
        <v>38951</v>
      </c>
      <c r="F273" t="s">
        <v>36</v>
      </c>
      <c r="G273" t="s">
        <v>1264</v>
      </c>
      <c r="H273" t="s">
        <v>911</v>
      </c>
      <c r="I273" s="1" t="s">
        <v>39</v>
      </c>
      <c r="J273" t="s">
        <v>40</v>
      </c>
      <c r="K273" s="1">
        <v>200019605913121</v>
      </c>
      <c r="L273" s="2">
        <v>25000</v>
      </c>
      <c r="M273">
        <v>0</v>
      </c>
      <c r="N273" s="2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717.5</v>
      </c>
      <c r="X273">
        <v>760</v>
      </c>
      <c r="Y273">
        <v>0</v>
      </c>
      <c r="Z273">
        <v>0</v>
      </c>
      <c r="AA273" s="2">
        <v>12424.29</v>
      </c>
      <c r="AB273">
        <v>0</v>
      </c>
      <c r="AC273">
        <v>0</v>
      </c>
      <c r="AD273">
        <v>0</v>
      </c>
      <c r="AE273">
        <v>0</v>
      </c>
      <c r="AF273">
        <f t="shared" si="4"/>
        <v>0</v>
      </c>
      <c r="AG273" s="2">
        <v>13901.79</v>
      </c>
      <c r="AH273" s="2">
        <v>11098.21</v>
      </c>
      <c r="AI273">
        <v>0</v>
      </c>
      <c r="AJ273" t="s">
        <v>41</v>
      </c>
      <c r="AK273" t="s">
        <v>114</v>
      </c>
      <c r="AL273" t="s">
        <v>42</v>
      </c>
    </row>
    <row r="274" spans="1:38">
      <c r="A274" t="s">
        <v>1283</v>
      </c>
      <c r="B274" t="s">
        <v>1244</v>
      </c>
      <c r="C274" t="s">
        <v>1284</v>
      </c>
      <c r="D274" t="s">
        <v>1285</v>
      </c>
      <c r="E274">
        <v>40201</v>
      </c>
      <c r="F274" t="s">
        <v>36</v>
      </c>
      <c r="G274" t="s">
        <v>1264</v>
      </c>
      <c r="H274" t="s">
        <v>1269</v>
      </c>
      <c r="I274" t="s">
        <v>39</v>
      </c>
      <c r="J274" t="s">
        <v>40</v>
      </c>
      <c r="K274" s="1">
        <v>200019607595994</v>
      </c>
      <c r="L274" s="2">
        <v>35000</v>
      </c>
      <c r="M274">
        <v>0</v>
      </c>
      <c r="N274" s="2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 s="2">
        <v>1004.5</v>
      </c>
      <c r="X274" s="2">
        <v>1064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f t="shared" si="4"/>
        <v>0</v>
      </c>
      <c r="AG274" s="2">
        <v>2068.5</v>
      </c>
      <c r="AH274" s="2">
        <v>32931.5</v>
      </c>
      <c r="AI274">
        <v>0</v>
      </c>
      <c r="AJ274" t="s">
        <v>41</v>
      </c>
      <c r="AK274" t="s">
        <v>313</v>
      </c>
      <c r="AL274" t="s">
        <v>42</v>
      </c>
    </row>
    <row r="275" spans="1:38">
      <c r="A275" t="s">
        <v>1286</v>
      </c>
      <c r="B275" t="s">
        <v>1287</v>
      </c>
      <c r="C275" t="s">
        <v>1288</v>
      </c>
      <c r="D275" t="s">
        <v>1289</v>
      </c>
      <c r="E275">
        <v>40094</v>
      </c>
      <c r="F275" t="s">
        <v>36</v>
      </c>
      <c r="G275" t="s">
        <v>1264</v>
      </c>
      <c r="H275" t="s">
        <v>1290</v>
      </c>
      <c r="I275" t="s">
        <v>39</v>
      </c>
      <c r="J275" t="s">
        <v>40</v>
      </c>
      <c r="K275">
        <v>200019607284887</v>
      </c>
      <c r="L275" s="2">
        <v>21000</v>
      </c>
      <c r="M275">
        <v>0</v>
      </c>
      <c r="N275" s="2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602.70000000000005</v>
      </c>
      <c r="X275">
        <v>638.4</v>
      </c>
      <c r="Y275">
        <v>0</v>
      </c>
      <c r="Z275">
        <v>0</v>
      </c>
      <c r="AA275" s="2">
        <v>2000</v>
      </c>
      <c r="AB275">
        <v>0</v>
      </c>
      <c r="AC275">
        <v>0</v>
      </c>
      <c r="AD275">
        <v>0</v>
      </c>
      <c r="AE275">
        <v>0</v>
      </c>
      <c r="AF275">
        <f t="shared" si="4"/>
        <v>0</v>
      </c>
      <c r="AG275" s="2">
        <v>3241.1</v>
      </c>
      <c r="AH275" s="2">
        <v>17758.900000000001</v>
      </c>
      <c r="AI275">
        <v>0</v>
      </c>
      <c r="AJ275" t="s">
        <v>48</v>
      </c>
      <c r="AK275" t="s">
        <v>64</v>
      </c>
      <c r="AL275" t="s">
        <v>42</v>
      </c>
    </row>
    <row r="276" spans="1:38">
      <c r="A276" t="s">
        <v>1291</v>
      </c>
      <c r="B276" t="s">
        <v>1292</v>
      </c>
      <c r="C276" t="s">
        <v>1293</v>
      </c>
      <c r="D276" t="s">
        <v>1294</v>
      </c>
      <c r="E276">
        <v>40485</v>
      </c>
      <c r="F276" t="s">
        <v>36</v>
      </c>
      <c r="G276" t="s">
        <v>1295</v>
      </c>
      <c r="H276" t="s">
        <v>47</v>
      </c>
      <c r="I276" t="s">
        <v>39</v>
      </c>
      <c r="J276" t="s">
        <v>40</v>
      </c>
      <c r="K276">
        <v>200019607955649</v>
      </c>
      <c r="L276" s="2">
        <v>26000</v>
      </c>
      <c r="M276">
        <v>0</v>
      </c>
      <c r="N276" s="2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746.2</v>
      </c>
      <c r="X276">
        <v>790.4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f t="shared" si="4"/>
        <v>0</v>
      </c>
      <c r="AG276" s="2">
        <v>1536.6</v>
      </c>
      <c r="AH276" s="2">
        <v>24463.4</v>
      </c>
      <c r="AI276">
        <v>0</v>
      </c>
      <c r="AJ276" t="s">
        <v>41</v>
      </c>
      <c r="AK276" t="s">
        <v>1296</v>
      </c>
      <c r="AL276" t="s">
        <v>42</v>
      </c>
    </row>
    <row r="277" spans="1:38">
      <c r="A277" t="s">
        <v>1297</v>
      </c>
      <c r="B277" t="s">
        <v>1298</v>
      </c>
      <c r="C277" t="s">
        <v>1299</v>
      </c>
      <c r="D277" t="s">
        <v>1300</v>
      </c>
      <c r="E277">
        <v>40414</v>
      </c>
      <c r="F277" t="s">
        <v>36</v>
      </c>
      <c r="G277" t="s">
        <v>1295</v>
      </c>
      <c r="H277" t="s">
        <v>911</v>
      </c>
      <c r="I277" t="s">
        <v>39</v>
      </c>
      <c r="J277" t="s">
        <v>40</v>
      </c>
      <c r="K277" s="1">
        <v>200019607781277</v>
      </c>
      <c r="L277" s="2">
        <v>25000</v>
      </c>
      <c r="M277">
        <v>0</v>
      </c>
      <c r="N277" s="2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717.5</v>
      </c>
      <c r="X277">
        <v>760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f t="shared" si="4"/>
        <v>0</v>
      </c>
      <c r="AG277" s="2">
        <v>1477.5</v>
      </c>
      <c r="AH277" s="2">
        <v>23522.5</v>
      </c>
      <c r="AI277">
        <v>0</v>
      </c>
      <c r="AJ277" t="s">
        <v>41</v>
      </c>
      <c r="AK277" t="s">
        <v>319</v>
      </c>
      <c r="AL277" t="s">
        <v>42</v>
      </c>
    </row>
    <row r="278" spans="1:38">
      <c r="A278" t="s">
        <v>1301</v>
      </c>
      <c r="B278" t="s">
        <v>1302</v>
      </c>
      <c r="C278" t="s">
        <v>1303</v>
      </c>
      <c r="D278" t="s">
        <v>1304</v>
      </c>
      <c r="E278">
        <v>39867</v>
      </c>
      <c r="F278" t="s">
        <v>36</v>
      </c>
      <c r="G278" t="s">
        <v>1295</v>
      </c>
      <c r="H278" t="s">
        <v>911</v>
      </c>
      <c r="I278" t="s">
        <v>39</v>
      </c>
      <c r="J278" t="s">
        <v>40</v>
      </c>
      <c r="K278">
        <v>200019606939411</v>
      </c>
      <c r="L278" s="2">
        <v>25000</v>
      </c>
      <c r="M278">
        <v>0</v>
      </c>
      <c r="N278" s="2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717.5</v>
      </c>
      <c r="X278">
        <v>760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f t="shared" si="4"/>
        <v>0</v>
      </c>
      <c r="AG278" s="2">
        <v>1477.5</v>
      </c>
      <c r="AH278" s="2">
        <v>23522.5</v>
      </c>
      <c r="AI278">
        <v>0</v>
      </c>
      <c r="AJ278" t="s">
        <v>48</v>
      </c>
      <c r="AK278" t="s">
        <v>324</v>
      </c>
      <c r="AL278" t="s">
        <v>42</v>
      </c>
    </row>
    <row r="279" spans="1:38">
      <c r="A279" t="s">
        <v>1305</v>
      </c>
      <c r="B279" t="s">
        <v>1306</v>
      </c>
      <c r="C279" t="s">
        <v>1307</v>
      </c>
      <c r="D279" t="s">
        <v>1308</v>
      </c>
      <c r="E279">
        <v>23525</v>
      </c>
      <c r="F279" t="s">
        <v>36</v>
      </c>
      <c r="G279" t="s">
        <v>1295</v>
      </c>
      <c r="H279" t="s">
        <v>1001</v>
      </c>
      <c r="I279" t="s">
        <v>39</v>
      </c>
      <c r="J279" t="s">
        <v>40</v>
      </c>
      <c r="K279">
        <v>200013200255512</v>
      </c>
      <c r="L279" s="2">
        <v>27000</v>
      </c>
      <c r="M279">
        <v>0</v>
      </c>
      <c r="N279" s="2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774.9</v>
      </c>
      <c r="X279">
        <v>820.8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f t="shared" si="4"/>
        <v>0</v>
      </c>
      <c r="AG279" s="2">
        <v>1595.7</v>
      </c>
      <c r="AH279" s="2">
        <v>25404.3</v>
      </c>
      <c r="AI279">
        <v>0</v>
      </c>
      <c r="AJ279" t="s">
        <v>48</v>
      </c>
      <c r="AK279" t="s">
        <v>42</v>
      </c>
      <c r="AL279" t="s">
        <v>42</v>
      </c>
    </row>
    <row r="280" spans="1:38">
      <c r="A280" t="s">
        <v>1309</v>
      </c>
      <c r="B280" t="s">
        <v>1310</v>
      </c>
      <c r="C280" t="s">
        <v>1311</v>
      </c>
      <c r="D280" t="s">
        <v>1312</v>
      </c>
      <c r="E280">
        <v>37543</v>
      </c>
      <c r="F280" t="s">
        <v>36</v>
      </c>
      <c r="G280" t="s">
        <v>1295</v>
      </c>
      <c r="H280" t="s">
        <v>911</v>
      </c>
      <c r="I280" t="s">
        <v>39</v>
      </c>
      <c r="J280" t="s">
        <v>40</v>
      </c>
      <c r="K280" s="1">
        <v>200019603919426</v>
      </c>
      <c r="L280" s="2">
        <v>30000</v>
      </c>
      <c r="M280">
        <v>0</v>
      </c>
      <c r="N280" s="2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861</v>
      </c>
      <c r="X280">
        <v>912</v>
      </c>
      <c r="Y280">
        <v>0</v>
      </c>
      <c r="Z280">
        <v>0</v>
      </c>
      <c r="AA280" s="2">
        <v>11115.87</v>
      </c>
      <c r="AB280">
        <v>0</v>
      </c>
      <c r="AC280">
        <v>0</v>
      </c>
      <c r="AD280">
        <v>0</v>
      </c>
      <c r="AE280">
        <v>0</v>
      </c>
      <c r="AF280">
        <f t="shared" si="4"/>
        <v>0</v>
      </c>
      <c r="AG280" s="2">
        <v>12888.87</v>
      </c>
      <c r="AH280" s="2">
        <v>17111.13</v>
      </c>
      <c r="AI280">
        <v>0</v>
      </c>
      <c r="AJ280" t="s">
        <v>48</v>
      </c>
      <c r="AK280" t="s">
        <v>42</v>
      </c>
      <c r="AL280" t="s">
        <v>42</v>
      </c>
    </row>
    <row r="281" spans="1:38">
      <c r="A281" t="s">
        <v>1313</v>
      </c>
      <c r="B281" t="s">
        <v>1314</v>
      </c>
      <c r="C281" t="s">
        <v>1315</v>
      </c>
      <c r="D281" t="s">
        <v>1316</v>
      </c>
      <c r="E281">
        <v>40098</v>
      </c>
      <c r="F281" t="s">
        <v>36</v>
      </c>
      <c r="G281" t="s">
        <v>1295</v>
      </c>
      <c r="H281" t="s">
        <v>1317</v>
      </c>
      <c r="I281" s="1" t="s">
        <v>39</v>
      </c>
      <c r="J281" t="s">
        <v>40</v>
      </c>
      <c r="K281" s="1">
        <v>200019607284890</v>
      </c>
      <c r="L281" s="2">
        <v>25000</v>
      </c>
      <c r="M281">
        <v>0</v>
      </c>
      <c r="N281" s="2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717.5</v>
      </c>
      <c r="X281">
        <v>760</v>
      </c>
      <c r="Y281">
        <v>0</v>
      </c>
      <c r="Z281">
        <v>0</v>
      </c>
      <c r="AA281" s="2">
        <v>1500</v>
      </c>
      <c r="AB281">
        <v>0</v>
      </c>
      <c r="AC281">
        <v>0</v>
      </c>
      <c r="AD281">
        <v>0</v>
      </c>
      <c r="AE281">
        <v>0</v>
      </c>
      <c r="AF281">
        <f t="shared" si="4"/>
        <v>0</v>
      </c>
      <c r="AG281" s="2">
        <v>2977.5</v>
      </c>
      <c r="AH281" s="2">
        <v>22022.5</v>
      </c>
      <c r="AI281">
        <v>0</v>
      </c>
      <c r="AJ281" t="s">
        <v>41</v>
      </c>
      <c r="AK281" t="s">
        <v>64</v>
      </c>
      <c r="AL281" t="s">
        <v>42</v>
      </c>
    </row>
    <row r="282" spans="1:38">
      <c r="A282" t="s">
        <v>1318</v>
      </c>
      <c r="B282" t="s">
        <v>1319</v>
      </c>
      <c r="C282" t="s">
        <v>1320</v>
      </c>
      <c r="D282" t="s">
        <v>1321</v>
      </c>
      <c r="E282">
        <v>37471</v>
      </c>
      <c r="F282" t="s">
        <v>36</v>
      </c>
      <c r="G282" t="s">
        <v>1295</v>
      </c>
      <c r="H282" t="s">
        <v>911</v>
      </c>
      <c r="I282" t="s">
        <v>39</v>
      </c>
      <c r="J282" t="s">
        <v>40</v>
      </c>
      <c r="K282" s="1">
        <v>200019603789287</v>
      </c>
      <c r="L282" s="2">
        <v>18000</v>
      </c>
      <c r="M282">
        <v>0</v>
      </c>
      <c r="N282" s="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516.6</v>
      </c>
      <c r="X282">
        <v>547.20000000000005</v>
      </c>
      <c r="Y282">
        <v>0</v>
      </c>
      <c r="Z282">
        <v>0</v>
      </c>
      <c r="AA282" s="2">
        <v>4318.05</v>
      </c>
      <c r="AB282">
        <v>0</v>
      </c>
      <c r="AC282">
        <v>0</v>
      </c>
      <c r="AD282">
        <v>0</v>
      </c>
      <c r="AE282">
        <v>0</v>
      </c>
      <c r="AF282">
        <f t="shared" si="4"/>
        <v>0</v>
      </c>
      <c r="AG282" s="2">
        <v>5381.85</v>
      </c>
      <c r="AH282" s="2">
        <v>12618.15</v>
      </c>
      <c r="AI282">
        <v>0</v>
      </c>
      <c r="AJ282" t="s">
        <v>41</v>
      </c>
      <c r="AK282" t="s">
        <v>42</v>
      </c>
      <c r="AL282" t="s">
        <v>42</v>
      </c>
    </row>
    <row r="283" spans="1:38">
      <c r="A283" t="s">
        <v>1322</v>
      </c>
      <c r="B283" t="s">
        <v>1323</v>
      </c>
      <c r="C283" t="s">
        <v>1324</v>
      </c>
      <c r="D283" t="s">
        <v>1325</v>
      </c>
      <c r="E283">
        <v>2286</v>
      </c>
      <c r="F283" t="s">
        <v>36</v>
      </c>
      <c r="G283" t="s">
        <v>1295</v>
      </c>
      <c r="H283" t="s">
        <v>1001</v>
      </c>
      <c r="I283" t="s">
        <v>39</v>
      </c>
      <c r="J283" t="s">
        <v>40</v>
      </c>
      <c r="K283">
        <v>200013200259327</v>
      </c>
      <c r="L283" s="2">
        <v>26000</v>
      </c>
      <c r="M283">
        <v>0</v>
      </c>
      <c r="N283" s="2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746.2</v>
      </c>
      <c r="X283">
        <v>790.4</v>
      </c>
      <c r="Y283">
        <v>0</v>
      </c>
      <c r="Z283">
        <v>0</v>
      </c>
      <c r="AA283" s="2">
        <v>4242.1000000000004</v>
      </c>
      <c r="AB283">
        <v>0</v>
      </c>
      <c r="AC283">
        <v>0</v>
      </c>
      <c r="AD283">
        <v>0</v>
      </c>
      <c r="AE283">
        <v>0</v>
      </c>
      <c r="AF283">
        <f t="shared" si="4"/>
        <v>0</v>
      </c>
      <c r="AG283" s="2">
        <v>5778.7</v>
      </c>
      <c r="AH283" s="2">
        <v>20221.3</v>
      </c>
      <c r="AI283">
        <v>0</v>
      </c>
      <c r="AJ283" t="s">
        <v>41</v>
      </c>
      <c r="AK283" t="s">
        <v>42</v>
      </c>
      <c r="AL283" t="s">
        <v>42</v>
      </c>
    </row>
    <row r="284" spans="1:38">
      <c r="A284" t="s">
        <v>1326</v>
      </c>
      <c r="B284" t="s">
        <v>1327</v>
      </c>
      <c r="C284" t="s">
        <v>1328</v>
      </c>
      <c r="D284" t="s">
        <v>1329</v>
      </c>
      <c r="E284">
        <v>40176</v>
      </c>
      <c r="F284" t="s">
        <v>36</v>
      </c>
      <c r="G284" t="s">
        <v>1295</v>
      </c>
      <c r="H284" t="s">
        <v>1317</v>
      </c>
      <c r="I284" t="s">
        <v>39</v>
      </c>
      <c r="J284" t="s">
        <v>40</v>
      </c>
      <c r="K284">
        <v>200019607595983</v>
      </c>
      <c r="L284" s="2">
        <v>20000</v>
      </c>
      <c r="M284">
        <v>0</v>
      </c>
      <c r="N284" s="2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574</v>
      </c>
      <c r="X284">
        <v>608</v>
      </c>
      <c r="Y284">
        <v>0</v>
      </c>
      <c r="Z284">
        <v>0</v>
      </c>
      <c r="AA284" s="2">
        <v>3691.48</v>
      </c>
      <c r="AB284">
        <v>0</v>
      </c>
      <c r="AC284">
        <v>0</v>
      </c>
      <c r="AD284">
        <v>0</v>
      </c>
      <c r="AE284">
        <v>0</v>
      </c>
      <c r="AF284">
        <f t="shared" si="4"/>
        <v>0</v>
      </c>
      <c r="AG284" s="2">
        <v>4873.4799999999996</v>
      </c>
      <c r="AH284" s="2">
        <v>15126.52</v>
      </c>
      <c r="AI284">
        <v>0</v>
      </c>
      <c r="AJ284" t="s">
        <v>41</v>
      </c>
      <c r="AK284" t="s">
        <v>313</v>
      </c>
      <c r="AL284" t="s">
        <v>42</v>
      </c>
    </row>
    <row r="285" spans="1:38">
      <c r="A285" t="s">
        <v>1330</v>
      </c>
      <c r="B285" t="s">
        <v>1331</v>
      </c>
      <c r="C285" t="s">
        <v>1332</v>
      </c>
      <c r="D285" t="s">
        <v>1333</v>
      </c>
      <c r="E285">
        <v>39868</v>
      </c>
      <c r="F285" t="s">
        <v>36</v>
      </c>
      <c r="G285" t="s">
        <v>1295</v>
      </c>
      <c r="H285" t="s">
        <v>1317</v>
      </c>
      <c r="I285" t="s">
        <v>39</v>
      </c>
      <c r="J285" t="s">
        <v>40</v>
      </c>
      <c r="K285" s="1">
        <v>200019606939421</v>
      </c>
      <c r="L285" s="2">
        <v>25000</v>
      </c>
      <c r="M285">
        <v>0</v>
      </c>
      <c r="N285" s="2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717.5</v>
      </c>
      <c r="X285">
        <v>760</v>
      </c>
      <c r="Y285">
        <v>0</v>
      </c>
      <c r="Z285">
        <v>0</v>
      </c>
      <c r="AA285" s="2">
        <v>18277.830000000002</v>
      </c>
      <c r="AB285">
        <v>0</v>
      </c>
      <c r="AC285">
        <v>0</v>
      </c>
      <c r="AD285">
        <v>0</v>
      </c>
      <c r="AE285">
        <v>0</v>
      </c>
      <c r="AF285">
        <f t="shared" si="4"/>
        <v>0</v>
      </c>
      <c r="AG285" s="2">
        <v>19755.330000000002</v>
      </c>
      <c r="AH285" s="2">
        <v>5244.67</v>
      </c>
      <c r="AI285">
        <v>0</v>
      </c>
      <c r="AJ285" t="s">
        <v>41</v>
      </c>
      <c r="AK285" t="s">
        <v>324</v>
      </c>
      <c r="AL285" t="s">
        <v>42</v>
      </c>
    </row>
    <row r="286" spans="1:38">
      <c r="A286" t="s">
        <v>1334</v>
      </c>
      <c r="B286" t="s">
        <v>1335</v>
      </c>
      <c r="C286" t="s">
        <v>1336</v>
      </c>
      <c r="D286" t="s">
        <v>1337</v>
      </c>
      <c r="E286">
        <v>39056</v>
      </c>
      <c r="F286" t="s">
        <v>36</v>
      </c>
      <c r="G286" t="s">
        <v>1295</v>
      </c>
      <c r="H286" t="s">
        <v>47</v>
      </c>
      <c r="I286" t="s">
        <v>39</v>
      </c>
      <c r="J286" t="s">
        <v>40</v>
      </c>
      <c r="K286" s="1">
        <v>200019606066356</v>
      </c>
      <c r="L286" s="2">
        <v>26000</v>
      </c>
      <c r="M286">
        <v>0</v>
      </c>
      <c r="N286" s="2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746.2</v>
      </c>
      <c r="X286">
        <v>790.4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f t="shared" si="4"/>
        <v>0</v>
      </c>
      <c r="AG286" s="2">
        <v>1536.6</v>
      </c>
      <c r="AH286" s="2">
        <v>24463.4</v>
      </c>
      <c r="AI286">
        <v>0</v>
      </c>
      <c r="AJ286" t="s">
        <v>48</v>
      </c>
      <c r="AK286" t="s">
        <v>93</v>
      </c>
      <c r="AL286" t="s">
        <v>42</v>
      </c>
    </row>
    <row r="287" spans="1:38">
      <c r="A287" t="s">
        <v>1338</v>
      </c>
      <c r="B287" t="s">
        <v>1339</v>
      </c>
      <c r="C287" t="s">
        <v>1340</v>
      </c>
      <c r="D287" t="s">
        <v>1341</v>
      </c>
      <c r="E287">
        <v>37365</v>
      </c>
      <c r="F287" t="s">
        <v>36</v>
      </c>
      <c r="G287" t="s">
        <v>1342</v>
      </c>
      <c r="H287" t="s">
        <v>199</v>
      </c>
      <c r="I287" t="s">
        <v>39</v>
      </c>
      <c r="J287" t="s">
        <v>40</v>
      </c>
      <c r="K287" s="1">
        <v>200019603543757</v>
      </c>
      <c r="L287" s="2">
        <v>120000</v>
      </c>
      <c r="M287">
        <v>0</v>
      </c>
      <c r="N287" s="2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 s="2">
        <v>16809.939999999999</v>
      </c>
      <c r="W287" s="2">
        <v>3444</v>
      </c>
      <c r="X287" s="2">
        <v>3648</v>
      </c>
      <c r="Y287">
        <v>0</v>
      </c>
      <c r="Z287">
        <v>0</v>
      </c>
      <c r="AA287" s="2">
        <v>2000</v>
      </c>
      <c r="AB287">
        <v>0</v>
      </c>
      <c r="AC287">
        <v>0</v>
      </c>
      <c r="AD287">
        <v>0</v>
      </c>
      <c r="AE287">
        <v>0</v>
      </c>
      <c r="AF287">
        <f t="shared" si="4"/>
        <v>0</v>
      </c>
      <c r="AG287" s="2">
        <v>25901.94</v>
      </c>
      <c r="AH287" s="2">
        <v>94098.06</v>
      </c>
      <c r="AI287">
        <v>0</v>
      </c>
      <c r="AJ287" t="s">
        <v>41</v>
      </c>
      <c r="AK287" t="s">
        <v>42</v>
      </c>
      <c r="AL287" t="s">
        <v>42</v>
      </c>
    </row>
    <row r="288" spans="1:38">
      <c r="A288" t="s">
        <v>1343</v>
      </c>
      <c r="B288" t="s">
        <v>1344</v>
      </c>
      <c r="C288" t="s">
        <v>1345</v>
      </c>
      <c r="D288" t="s">
        <v>1346</v>
      </c>
      <c r="E288">
        <v>8026</v>
      </c>
      <c r="F288" t="s">
        <v>36</v>
      </c>
      <c r="G288" t="s">
        <v>1342</v>
      </c>
      <c r="H288" t="s">
        <v>47</v>
      </c>
      <c r="I288" t="s">
        <v>39</v>
      </c>
      <c r="J288" t="s">
        <v>40</v>
      </c>
      <c r="K288">
        <v>200013200261629</v>
      </c>
      <c r="L288" s="2">
        <v>35000</v>
      </c>
      <c r="M288">
        <v>0</v>
      </c>
      <c r="N288" s="2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 s="2">
        <v>1004.5</v>
      </c>
      <c r="X288" s="2">
        <v>1064</v>
      </c>
      <c r="Y288" s="2">
        <v>1715.46</v>
      </c>
      <c r="Z288">
        <v>0</v>
      </c>
      <c r="AA288" s="2">
        <v>10931.8</v>
      </c>
      <c r="AB288">
        <v>0</v>
      </c>
      <c r="AC288">
        <v>0</v>
      </c>
      <c r="AD288">
        <v>0</v>
      </c>
      <c r="AE288">
        <v>0</v>
      </c>
      <c r="AF288">
        <f t="shared" si="4"/>
        <v>0</v>
      </c>
      <c r="AG288" s="2">
        <v>14715.76</v>
      </c>
      <c r="AH288" s="2">
        <v>20284.240000000002</v>
      </c>
      <c r="AI288">
        <v>0</v>
      </c>
      <c r="AJ288" t="s">
        <v>48</v>
      </c>
      <c r="AK288" t="s">
        <v>42</v>
      </c>
      <c r="AL288" t="s">
        <v>42</v>
      </c>
    </row>
    <row r="289" spans="1:38">
      <c r="A289" t="s">
        <v>1347</v>
      </c>
      <c r="B289" t="s">
        <v>1348</v>
      </c>
      <c r="C289" t="s">
        <v>1349</v>
      </c>
      <c r="D289" t="s">
        <v>1350</v>
      </c>
      <c r="E289">
        <v>7874</v>
      </c>
      <c r="F289" t="s">
        <v>36</v>
      </c>
      <c r="G289" t="s">
        <v>1342</v>
      </c>
      <c r="H289" t="s">
        <v>161</v>
      </c>
      <c r="I289" t="s">
        <v>39</v>
      </c>
      <c r="J289" t="s">
        <v>40</v>
      </c>
      <c r="K289">
        <v>200013200259521</v>
      </c>
      <c r="L289" s="2">
        <v>56000</v>
      </c>
      <c r="M289">
        <v>0</v>
      </c>
      <c r="N289" s="2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 s="2">
        <v>2733.93</v>
      </c>
      <c r="W289" s="2">
        <v>1607.2</v>
      </c>
      <c r="X289" s="2">
        <v>1702.4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f t="shared" si="4"/>
        <v>0</v>
      </c>
      <c r="AG289" s="2">
        <v>6043.53</v>
      </c>
      <c r="AH289" s="2">
        <v>49956.47</v>
      </c>
      <c r="AI289">
        <v>0</v>
      </c>
      <c r="AJ289" t="s">
        <v>41</v>
      </c>
      <c r="AK289" t="s">
        <v>42</v>
      </c>
      <c r="AL289" t="s">
        <v>42</v>
      </c>
    </row>
    <row r="290" spans="1:38">
      <c r="A290" t="s">
        <v>1351</v>
      </c>
      <c r="B290" t="s">
        <v>1352</v>
      </c>
      <c r="C290" t="s">
        <v>34</v>
      </c>
      <c r="D290" t="s">
        <v>1353</v>
      </c>
      <c r="E290">
        <v>37484</v>
      </c>
      <c r="F290" t="s">
        <v>36</v>
      </c>
      <c r="G290" t="s">
        <v>1342</v>
      </c>
      <c r="H290" t="s">
        <v>47</v>
      </c>
      <c r="I290" s="1" t="s">
        <v>39</v>
      </c>
      <c r="J290" t="s">
        <v>40</v>
      </c>
      <c r="K290">
        <v>200019603822546</v>
      </c>
      <c r="L290" s="2">
        <v>35000</v>
      </c>
      <c r="M290">
        <v>0</v>
      </c>
      <c r="N290" s="2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 s="2">
        <v>1004.5</v>
      </c>
      <c r="X290" s="2">
        <v>1064</v>
      </c>
      <c r="Y290">
        <v>0</v>
      </c>
      <c r="Z290">
        <v>0</v>
      </c>
      <c r="AA290" s="2">
        <v>21100.61</v>
      </c>
      <c r="AB290">
        <v>0</v>
      </c>
      <c r="AC290">
        <v>0</v>
      </c>
      <c r="AD290">
        <v>0</v>
      </c>
      <c r="AE290">
        <v>0</v>
      </c>
      <c r="AF290">
        <f t="shared" si="4"/>
        <v>0</v>
      </c>
      <c r="AG290" s="2">
        <v>23169.11</v>
      </c>
      <c r="AH290" s="2">
        <v>11830.89</v>
      </c>
      <c r="AI290">
        <v>0</v>
      </c>
      <c r="AJ290" t="s">
        <v>41</v>
      </c>
      <c r="AK290" t="s">
        <v>42</v>
      </c>
      <c r="AL290" t="s">
        <v>42</v>
      </c>
    </row>
    <row r="291" spans="1:38">
      <c r="A291" t="s">
        <v>1354</v>
      </c>
      <c r="B291" t="s">
        <v>1355</v>
      </c>
      <c r="C291" t="s">
        <v>1356</v>
      </c>
      <c r="D291" t="s">
        <v>1357</v>
      </c>
      <c r="E291">
        <v>37583</v>
      </c>
      <c r="F291" t="s">
        <v>36</v>
      </c>
      <c r="G291" t="s">
        <v>1342</v>
      </c>
      <c r="H291" t="s">
        <v>47</v>
      </c>
      <c r="I291" t="s">
        <v>39</v>
      </c>
      <c r="J291" t="s">
        <v>40</v>
      </c>
      <c r="K291">
        <v>200019604075964</v>
      </c>
      <c r="L291" s="2">
        <v>27000</v>
      </c>
      <c r="M291">
        <v>0</v>
      </c>
      <c r="N291" s="2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774.9</v>
      </c>
      <c r="X291">
        <v>820.8</v>
      </c>
      <c r="Y291">
        <v>0</v>
      </c>
      <c r="Z291">
        <v>0</v>
      </c>
      <c r="AA291" s="2">
        <v>3692.81</v>
      </c>
      <c r="AB291">
        <v>0</v>
      </c>
      <c r="AC291">
        <v>0</v>
      </c>
      <c r="AD291">
        <v>0</v>
      </c>
      <c r="AE291">
        <v>0</v>
      </c>
      <c r="AF291">
        <f t="shared" si="4"/>
        <v>0</v>
      </c>
      <c r="AG291" s="2">
        <v>5288.51</v>
      </c>
      <c r="AH291" s="2">
        <v>21711.49</v>
      </c>
      <c r="AI291">
        <v>0</v>
      </c>
      <c r="AJ291" t="s">
        <v>41</v>
      </c>
      <c r="AK291" t="s">
        <v>42</v>
      </c>
      <c r="AL291" t="s">
        <v>42</v>
      </c>
    </row>
    <row r="292" spans="1:38">
      <c r="A292" t="s">
        <v>1358</v>
      </c>
      <c r="B292" t="s">
        <v>1359</v>
      </c>
      <c r="C292" t="s">
        <v>1360</v>
      </c>
      <c r="D292" t="s">
        <v>1361</v>
      </c>
      <c r="E292">
        <v>23535</v>
      </c>
      <c r="F292" t="s">
        <v>36</v>
      </c>
      <c r="G292" t="s">
        <v>1342</v>
      </c>
      <c r="H292" t="s">
        <v>171</v>
      </c>
      <c r="I292" t="s">
        <v>39</v>
      </c>
      <c r="J292" t="s">
        <v>40</v>
      </c>
      <c r="K292" s="1">
        <v>200013200253501</v>
      </c>
      <c r="L292" s="2">
        <v>27000</v>
      </c>
      <c r="M292">
        <v>0</v>
      </c>
      <c r="N292" s="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774.9</v>
      </c>
      <c r="X292">
        <v>820.8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f t="shared" si="4"/>
        <v>0</v>
      </c>
      <c r="AG292" s="2">
        <v>1595.7</v>
      </c>
      <c r="AH292" s="2">
        <v>25404.3</v>
      </c>
      <c r="AI292">
        <v>0</v>
      </c>
      <c r="AJ292" t="s">
        <v>48</v>
      </c>
      <c r="AK292" t="s">
        <v>42</v>
      </c>
      <c r="AL292" t="s">
        <v>42</v>
      </c>
    </row>
    <row r="293" spans="1:38">
      <c r="A293" t="s">
        <v>1362</v>
      </c>
      <c r="B293" t="s">
        <v>1363</v>
      </c>
      <c r="C293" t="s">
        <v>1364</v>
      </c>
      <c r="D293" t="s">
        <v>1365</v>
      </c>
      <c r="E293">
        <v>3463</v>
      </c>
      <c r="F293" t="s">
        <v>36</v>
      </c>
      <c r="G293" t="s">
        <v>1342</v>
      </c>
      <c r="H293" t="s">
        <v>1366</v>
      </c>
      <c r="I293" t="s">
        <v>39</v>
      </c>
      <c r="J293" t="s">
        <v>40</v>
      </c>
      <c r="K293" s="1">
        <v>200013200259013</v>
      </c>
      <c r="L293" s="2">
        <v>50000</v>
      </c>
      <c r="M293">
        <v>0</v>
      </c>
      <c r="N293" s="2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 s="2">
        <v>1854</v>
      </c>
      <c r="W293" s="2">
        <v>1435</v>
      </c>
      <c r="X293" s="2">
        <v>1520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f t="shared" si="4"/>
        <v>0</v>
      </c>
      <c r="AG293" s="2">
        <v>4809</v>
      </c>
      <c r="AH293" s="2">
        <v>45191</v>
      </c>
      <c r="AI293">
        <v>0</v>
      </c>
      <c r="AJ293" t="s">
        <v>48</v>
      </c>
      <c r="AK293" t="s">
        <v>42</v>
      </c>
      <c r="AL293" t="s">
        <v>42</v>
      </c>
    </row>
    <row r="294" spans="1:38">
      <c r="A294" t="s">
        <v>1367</v>
      </c>
      <c r="B294" t="s">
        <v>1368</v>
      </c>
      <c r="C294" t="s">
        <v>1369</v>
      </c>
      <c r="D294" t="s">
        <v>1370</v>
      </c>
      <c r="E294">
        <v>39971</v>
      </c>
      <c r="F294" t="s">
        <v>36</v>
      </c>
      <c r="G294" t="s">
        <v>1371</v>
      </c>
      <c r="H294" t="s">
        <v>38</v>
      </c>
      <c r="I294" t="s">
        <v>39</v>
      </c>
      <c r="J294" t="s">
        <v>40</v>
      </c>
      <c r="K294">
        <v>200019607049363</v>
      </c>
      <c r="L294" s="2">
        <v>20000</v>
      </c>
      <c r="M294">
        <v>0</v>
      </c>
      <c r="N294" s="2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574</v>
      </c>
      <c r="X294">
        <v>608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f t="shared" si="4"/>
        <v>0</v>
      </c>
      <c r="AG294" s="2">
        <v>1182</v>
      </c>
      <c r="AH294" s="2">
        <v>18818</v>
      </c>
      <c r="AI294">
        <v>0</v>
      </c>
      <c r="AJ294" t="s">
        <v>41</v>
      </c>
      <c r="AK294" t="s">
        <v>333</v>
      </c>
      <c r="AL294" t="s">
        <v>42</v>
      </c>
    </row>
    <row r="295" spans="1:38">
      <c r="A295" t="s">
        <v>1372</v>
      </c>
      <c r="B295" t="s">
        <v>1373</v>
      </c>
      <c r="C295" t="s">
        <v>1374</v>
      </c>
      <c r="D295" t="s">
        <v>1375</v>
      </c>
      <c r="E295">
        <v>36920</v>
      </c>
      <c r="F295" t="s">
        <v>36</v>
      </c>
      <c r="G295" t="s">
        <v>1371</v>
      </c>
      <c r="H295" t="s">
        <v>1376</v>
      </c>
      <c r="I295" t="s">
        <v>39</v>
      </c>
      <c r="J295" t="s">
        <v>40</v>
      </c>
      <c r="K295" s="1">
        <v>200019603509837</v>
      </c>
      <c r="L295" s="2">
        <v>25000</v>
      </c>
      <c r="M295">
        <v>0</v>
      </c>
      <c r="N295" s="2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717.5</v>
      </c>
      <c r="X295">
        <v>760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f t="shared" si="4"/>
        <v>0</v>
      </c>
      <c r="AG295" s="2">
        <v>1477.5</v>
      </c>
      <c r="AH295" s="2">
        <v>23522.5</v>
      </c>
      <c r="AI295">
        <v>0</v>
      </c>
      <c r="AJ295" t="s">
        <v>41</v>
      </c>
      <c r="AK295" t="s">
        <v>42</v>
      </c>
      <c r="AL295" t="s">
        <v>42</v>
      </c>
    </row>
    <row r="296" spans="1:38">
      <c r="A296" t="s">
        <v>1377</v>
      </c>
      <c r="B296" t="s">
        <v>1378</v>
      </c>
      <c r="C296" t="s">
        <v>1379</v>
      </c>
      <c r="D296" t="s">
        <v>1380</v>
      </c>
      <c r="E296">
        <v>35069</v>
      </c>
      <c r="F296" t="s">
        <v>36</v>
      </c>
      <c r="G296" t="s">
        <v>1371</v>
      </c>
      <c r="H296" t="s">
        <v>1376</v>
      </c>
      <c r="I296" t="s">
        <v>39</v>
      </c>
      <c r="J296" t="s">
        <v>40</v>
      </c>
      <c r="K296">
        <v>200019603509839</v>
      </c>
      <c r="L296" s="2">
        <v>30000</v>
      </c>
      <c r="M296">
        <v>0</v>
      </c>
      <c r="N296" s="2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861</v>
      </c>
      <c r="X296">
        <v>912</v>
      </c>
      <c r="Y296">
        <v>0</v>
      </c>
      <c r="Z296">
        <v>0</v>
      </c>
      <c r="AA296" s="2">
        <v>9789.27</v>
      </c>
      <c r="AB296">
        <v>0</v>
      </c>
      <c r="AC296">
        <v>0</v>
      </c>
      <c r="AD296">
        <v>0</v>
      </c>
      <c r="AE296">
        <v>0</v>
      </c>
      <c r="AF296">
        <f t="shared" si="4"/>
        <v>0</v>
      </c>
      <c r="AG296" s="2">
        <v>11562.27</v>
      </c>
      <c r="AH296" s="2">
        <v>18437.73</v>
      </c>
      <c r="AI296">
        <v>0</v>
      </c>
      <c r="AJ296" t="s">
        <v>41</v>
      </c>
      <c r="AK296" t="s">
        <v>42</v>
      </c>
      <c r="AL296" t="s">
        <v>42</v>
      </c>
    </row>
    <row r="297" spans="1:38">
      <c r="A297" t="s">
        <v>1381</v>
      </c>
      <c r="B297" t="s">
        <v>1382</v>
      </c>
      <c r="C297" t="s">
        <v>1383</v>
      </c>
      <c r="D297" t="s">
        <v>1384</v>
      </c>
      <c r="E297">
        <v>34482</v>
      </c>
      <c r="F297" t="s">
        <v>36</v>
      </c>
      <c r="G297" t="s">
        <v>1371</v>
      </c>
      <c r="H297" t="s">
        <v>1376</v>
      </c>
      <c r="I297" t="s">
        <v>39</v>
      </c>
      <c r="J297" t="s">
        <v>40</v>
      </c>
      <c r="K297" s="1">
        <v>200019601450996</v>
      </c>
      <c r="L297" s="2">
        <v>22000</v>
      </c>
      <c r="M297">
        <v>0</v>
      </c>
      <c r="N297" s="2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631.4</v>
      </c>
      <c r="X297">
        <v>668.8</v>
      </c>
      <c r="Y297">
        <v>0</v>
      </c>
      <c r="Z297">
        <v>0</v>
      </c>
      <c r="AA297" s="2">
        <v>9381.2800000000007</v>
      </c>
      <c r="AB297">
        <v>0</v>
      </c>
      <c r="AC297">
        <v>0</v>
      </c>
      <c r="AD297">
        <v>0</v>
      </c>
      <c r="AE297">
        <v>0</v>
      </c>
      <c r="AF297">
        <f t="shared" si="4"/>
        <v>0</v>
      </c>
      <c r="AG297" s="2">
        <v>10681.48</v>
      </c>
      <c r="AH297" s="2">
        <v>11318.52</v>
      </c>
      <c r="AI297">
        <v>0</v>
      </c>
      <c r="AJ297" t="s">
        <v>41</v>
      </c>
      <c r="AK297" t="s">
        <v>42</v>
      </c>
      <c r="AL297" t="s">
        <v>42</v>
      </c>
    </row>
    <row r="298" spans="1:38">
      <c r="A298" t="s">
        <v>1385</v>
      </c>
      <c r="B298" t="s">
        <v>1386</v>
      </c>
      <c r="C298" t="s">
        <v>1387</v>
      </c>
      <c r="D298" t="s">
        <v>1388</v>
      </c>
      <c r="E298">
        <v>37885</v>
      </c>
      <c r="F298" t="s">
        <v>36</v>
      </c>
      <c r="G298" t="s">
        <v>1371</v>
      </c>
      <c r="H298" t="s">
        <v>38</v>
      </c>
      <c r="I298" t="s">
        <v>39</v>
      </c>
      <c r="J298" t="s">
        <v>40</v>
      </c>
      <c r="K298" s="1">
        <v>200019607390248</v>
      </c>
      <c r="L298" s="2">
        <v>20000</v>
      </c>
      <c r="M298">
        <v>0</v>
      </c>
      <c r="N298" s="2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574</v>
      </c>
      <c r="X298">
        <v>608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f t="shared" si="4"/>
        <v>0</v>
      </c>
      <c r="AG298" s="2">
        <v>1182</v>
      </c>
      <c r="AH298" s="2">
        <v>18818</v>
      </c>
      <c r="AI298">
        <v>0</v>
      </c>
      <c r="AJ298" t="s">
        <v>41</v>
      </c>
      <c r="AK298" t="s">
        <v>255</v>
      </c>
      <c r="AL298" t="s">
        <v>42</v>
      </c>
    </row>
    <row r="299" spans="1:38">
      <c r="A299" t="s">
        <v>1389</v>
      </c>
      <c r="B299" t="s">
        <v>1386</v>
      </c>
      <c r="C299" t="s">
        <v>1390</v>
      </c>
      <c r="D299" t="s">
        <v>1391</v>
      </c>
      <c r="E299">
        <v>39968</v>
      </c>
      <c r="F299" t="s">
        <v>36</v>
      </c>
      <c r="G299" t="s">
        <v>1371</v>
      </c>
      <c r="H299" t="s">
        <v>38</v>
      </c>
      <c r="I299" t="s">
        <v>39</v>
      </c>
      <c r="J299" t="s">
        <v>40</v>
      </c>
      <c r="K299">
        <v>200019607049368</v>
      </c>
      <c r="L299" s="2">
        <v>20000</v>
      </c>
      <c r="M299">
        <v>0</v>
      </c>
      <c r="N299" s="2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574</v>
      </c>
      <c r="X299">
        <v>608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f t="shared" si="4"/>
        <v>0</v>
      </c>
      <c r="AG299" s="2">
        <v>1182</v>
      </c>
      <c r="AH299" s="2">
        <v>18818</v>
      </c>
      <c r="AI299">
        <v>0</v>
      </c>
      <c r="AJ299" t="s">
        <v>41</v>
      </c>
      <c r="AK299" t="s">
        <v>333</v>
      </c>
      <c r="AL299" t="s">
        <v>42</v>
      </c>
    </row>
    <row r="300" spans="1:38">
      <c r="A300" t="s">
        <v>1392</v>
      </c>
      <c r="B300" t="s">
        <v>1393</v>
      </c>
      <c r="C300" t="s">
        <v>1394</v>
      </c>
      <c r="D300" t="s">
        <v>1395</v>
      </c>
      <c r="E300">
        <v>35071</v>
      </c>
      <c r="F300" t="s">
        <v>36</v>
      </c>
      <c r="G300" t="s">
        <v>1371</v>
      </c>
      <c r="H300" t="s">
        <v>1376</v>
      </c>
      <c r="I300" t="s">
        <v>39</v>
      </c>
      <c r="J300" t="s">
        <v>40</v>
      </c>
      <c r="K300">
        <v>200019603509842</v>
      </c>
      <c r="L300" s="2">
        <v>25000</v>
      </c>
      <c r="M300">
        <v>0</v>
      </c>
      <c r="N300" s="2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717.5</v>
      </c>
      <c r="X300">
        <v>760</v>
      </c>
      <c r="Y300">
        <v>0</v>
      </c>
      <c r="Z300">
        <v>0</v>
      </c>
      <c r="AA300" s="2">
        <v>4989.88</v>
      </c>
      <c r="AB300">
        <v>0</v>
      </c>
      <c r="AC300">
        <v>0</v>
      </c>
      <c r="AD300">
        <v>0</v>
      </c>
      <c r="AE300">
        <v>0</v>
      </c>
      <c r="AF300">
        <f t="shared" si="4"/>
        <v>0</v>
      </c>
      <c r="AG300" s="2">
        <v>6467.38</v>
      </c>
      <c r="AH300" s="2">
        <v>18532.62</v>
      </c>
      <c r="AI300">
        <v>0</v>
      </c>
      <c r="AJ300" t="s">
        <v>41</v>
      </c>
      <c r="AK300" t="s">
        <v>42</v>
      </c>
      <c r="AL300" t="s">
        <v>42</v>
      </c>
    </row>
    <row r="301" spans="1:38">
      <c r="A301" t="s">
        <v>1396</v>
      </c>
      <c r="B301" t="s">
        <v>1397</v>
      </c>
      <c r="C301" t="s">
        <v>1398</v>
      </c>
      <c r="D301" t="s">
        <v>1399</v>
      </c>
      <c r="E301">
        <v>11718</v>
      </c>
      <c r="F301" t="s">
        <v>36</v>
      </c>
      <c r="G301" t="s">
        <v>1371</v>
      </c>
      <c r="H301" t="s">
        <v>1376</v>
      </c>
      <c r="I301" t="s">
        <v>39</v>
      </c>
      <c r="J301" t="s">
        <v>40</v>
      </c>
      <c r="K301" s="1">
        <v>200013200259796</v>
      </c>
      <c r="L301" s="2">
        <v>25000</v>
      </c>
      <c r="M301">
        <v>0</v>
      </c>
      <c r="N301" s="2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717.5</v>
      </c>
      <c r="X301">
        <v>760</v>
      </c>
      <c r="Y301">
        <v>0</v>
      </c>
      <c r="Z301">
        <v>0</v>
      </c>
      <c r="AA301" s="2">
        <v>17141.71</v>
      </c>
      <c r="AB301">
        <v>0</v>
      </c>
      <c r="AC301">
        <v>0</v>
      </c>
      <c r="AD301">
        <v>0</v>
      </c>
      <c r="AE301">
        <v>0</v>
      </c>
      <c r="AF301">
        <f t="shared" si="4"/>
        <v>0</v>
      </c>
      <c r="AG301" s="2">
        <v>18619.21</v>
      </c>
      <c r="AH301" s="2">
        <v>6380.79</v>
      </c>
      <c r="AI301">
        <v>0</v>
      </c>
      <c r="AJ301" t="s">
        <v>41</v>
      </c>
      <c r="AK301" t="s">
        <v>42</v>
      </c>
      <c r="AL301" t="s">
        <v>42</v>
      </c>
    </row>
    <row r="302" spans="1:38">
      <c r="A302" t="s">
        <v>1400</v>
      </c>
      <c r="B302" t="s">
        <v>1401</v>
      </c>
      <c r="C302" t="s">
        <v>1402</v>
      </c>
      <c r="D302" t="s">
        <v>1403</v>
      </c>
      <c r="E302">
        <v>39193</v>
      </c>
      <c r="F302" t="s">
        <v>36</v>
      </c>
      <c r="G302" t="s">
        <v>1371</v>
      </c>
      <c r="H302" t="s">
        <v>38</v>
      </c>
      <c r="I302" t="s">
        <v>39</v>
      </c>
      <c r="J302" t="s">
        <v>40</v>
      </c>
      <c r="K302" s="1">
        <v>200019606339631</v>
      </c>
      <c r="L302" s="2">
        <v>25000</v>
      </c>
      <c r="M302">
        <v>0</v>
      </c>
      <c r="N302" s="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717.5</v>
      </c>
      <c r="X302">
        <v>760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f t="shared" si="4"/>
        <v>0</v>
      </c>
      <c r="AG302" s="2">
        <v>1477.5</v>
      </c>
      <c r="AH302" s="2">
        <v>23522.5</v>
      </c>
      <c r="AI302">
        <v>0</v>
      </c>
      <c r="AJ302" t="s">
        <v>41</v>
      </c>
      <c r="AK302" t="s">
        <v>1404</v>
      </c>
      <c r="AL302" t="s">
        <v>42</v>
      </c>
    </row>
    <row r="303" spans="1:38">
      <c r="A303" t="s">
        <v>1405</v>
      </c>
      <c r="B303" t="s">
        <v>1406</v>
      </c>
      <c r="C303" t="s">
        <v>1407</v>
      </c>
      <c r="D303" t="s">
        <v>1408</v>
      </c>
      <c r="E303">
        <v>37341</v>
      </c>
      <c r="F303" t="s">
        <v>36</v>
      </c>
      <c r="G303" t="s">
        <v>1371</v>
      </c>
      <c r="H303" t="s">
        <v>1409</v>
      </c>
      <c r="I303" t="s">
        <v>39</v>
      </c>
      <c r="J303" t="s">
        <v>40</v>
      </c>
      <c r="K303" s="1">
        <v>200019603481063</v>
      </c>
      <c r="L303" s="2">
        <v>35000</v>
      </c>
      <c r="M303">
        <v>0</v>
      </c>
      <c r="N303" s="2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 s="2">
        <v>1004.5</v>
      </c>
      <c r="X303" s="2">
        <v>1064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f t="shared" si="4"/>
        <v>0</v>
      </c>
      <c r="AG303" s="2">
        <v>2068.5</v>
      </c>
      <c r="AH303" s="2">
        <v>32931.5</v>
      </c>
      <c r="AI303">
        <v>0</v>
      </c>
      <c r="AJ303" t="s">
        <v>41</v>
      </c>
      <c r="AK303" t="s">
        <v>42</v>
      </c>
      <c r="AL303" t="s">
        <v>42</v>
      </c>
    </row>
    <row r="304" spans="1:38">
      <c r="A304" t="s">
        <v>1410</v>
      </c>
      <c r="B304" t="s">
        <v>1411</v>
      </c>
      <c r="C304" t="s">
        <v>1412</v>
      </c>
      <c r="D304" t="s">
        <v>1413</v>
      </c>
      <c r="E304">
        <v>37737</v>
      </c>
      <c r="F304" t="s">
        <v>36</v>
      </c>
      <c r="G304" t="s">
        <v>1371</v>
      </c>
      <c r="H304" t="s">
        <v>1247</v>
      </c>
      <c r="I304" t="s">
        <v>39</v>
      </c>
      <c r="J304" t="s">
        <v>40</v>
      </c>
      <c r="K304" s="1">
        <v>200019604332144</v>
      </c>
      <c r="L304" s="2">
        <v>35000</v>
      </c>
      <c r="M304">
        <v>0</v>
      </c>
      <c r="N304" s="2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 s="2">
        <v>1004.5</v>
      </c>
      <c r="X304" s="2">
        <v>1064</v>
      </c>
      <c r="Y304">
        <v>0</v>
      </c>
      <c r="Z304">
        <v>0</v>
      </c>
      <c r="AA304" s="2">
        <v>3402.83</v>
      </c>
      <c r="AB304">
        <v>0</v>
      </c>
      <c r="AC304">
        <v>0</v>
      </c>
      <c r="AD304">
        <v>0</v>
      </c>
      <c r="AE304">
        <v>0</v>
      </c>
      <c r="AF304">
        <f t="shared" si="4"/>
        <v>0</v>
      </c>
      <c r="AG304" s="2">
        <v>5471.33</v>
      </c>
      <c r="AH304" s="2">
        <v>29528.67</v>
      </c>
      <c r="AI304">
        <v>0</v>
      </c>
      <c r="AJ304" t="s">
        <v>41</v>
      </c>
      <c r="AK304" t="s">
        <v>42</v>
      </c>
      <c r="AL304" t="s">
        <v>42</v>
      </c>
    </row>
    <row r="305" spans="1:38">
      <c r="A305" t="s">
        <v>1414</v>
      </c>
      <c r="B305" t="s">
        <v>1415</v>
      </c>
      <c r="C305" t="s">
        <v>1416</v>
      </c>
      <c r="D305" t="s">
        <v>1417</v>
      </c>
      <c r="E305">
        <v>35503</v>
      </c>
      <c r="F305" t="s">
        <v>36</v>
      </c>
      <c r="G305" t="s">
        <v>1371</v>
      </c>
      <c r="H305" t="s">
        <v>1418</v>
      </c>
      <c r="I305" t="s">
        <v>39</v>
      </c>
      <c r="J305" t="s">
        <v>40</v>
      </c>
      <c r="K305">
        <v>200019603509838</v>
      </c>
      <c r="L305" s="2">
        <v>25000</v>
      </c>
      <c r="M305">
        <v>0</v>
      </c>
      <c r="N305" s="2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717.5</v>
      </c>
      <c r="X305">
        <v>760</v>
      </c>
      <c r="Y305">
        <v>0</v>
      </c>
      <c r="Z305">
        <v>0</v>
      </c>
      <c r="AA305" s="2">
        <v>4327.91</v>
      </c>
      <c r="AB305">
        <v>0</v>
      </c>
      <c r="AC305">
        <v>0</v>
      </c>
      <c r="AD305">
        <v>0</v>
      </c>
      <c r="AE305">
        <v>0</v>
      </c>
      <c r="AF305">
        <f t="shared" si="4"/>
        <v>0</v>
      </c>
      <c r="AG305" s="2">
        <v>5805.41</v>
      </c>
      <c r="AH305" s="2">
        <v>19194.59</v>
      </c>
      <c r="AI305">
        <v>0</v>
      </c>
      <c r="AJ305" t="s">
        <v>41</v>
      </c>
      <c r="AK305" t="s">
        <v>42</v>
      </c>
      <c r="AL305" t="s">
        <v>42</v>
      </c>
    </row>
    <row r="306" spans="1:38">
      <c r="A306" t="s">
        <v>1419</v>
      </c>
      <c r="B306" t="s">
        <v>1420</v>
      </c>
      <c r="C306" t="s">
        <v>1421</v>
      </c>
      <c r="D306" t="s">
        <v>1422</v>
      </c>
      <c r="E306">
        <v>40221</v>
      </c>
      <c r="F306" t="s">
        <v>36</v>
      </c>
      <c r="G306" t="s">
        <v>1371</v>
      </c>
      <c r="H306" t="s">
        <v>38</v>
      </c>
      <c r="I306" t="s">
        <v>39</v>
      </c>
      <c r="J306" t="s">
        <v>40</v>
      </c>
      <c r="K306">
        <v>200019607641545</v>
      </c>
      <c r="L306" s="2">
        <v>15000</v>
      </c>
      <c r="M306">
        <v>0</v>
      </c>
      <c r="N306" s="2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430.5</v>
      </c>
      <c r="X306">
        <v>456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f t="shared" si="4"/>
        <v>0</v>
      </c>
      <c r="AG306">
        <v>886.5</v>
      </c>
      <c r="AH306" s="2">
        <v>14113.5</v>
      </c>
      <c r="AI306">
        <v>0</v>
      </c>
      <c r="AJ306" t="s">
        <v>41</v>
      </c>
      <c r="AK306" t="s">
        <v>319</v>
      </c>
      <c r="AL306" t="s">
        <v>42</v>
      </c>
    </row>
    <row r="307" spans="1:38">
      <c r="A307" t="s">
        <v>1423</v>
      </c>
      <c r="B307" t="s">
        <v>1424</v>
      </c>
      <c r="C307" t="s">
        <v>1425</v>
      </c>
      <c r="D307" t="s">
        <v>1426</v>
      </c>
      <c r="E307">
        <v>39996</v>
      </c>
      <c r="F307" t="s">
        <v>36</v>
      </c>
      <c r="G307" t="s">
        <v>1371</v>
      </c>
      <c r="H307" t="s">
        <v>38</v>
      </c>
      <c r="I307" s="1" t="s">
        <v>39</v>
      </c>
      <c r="J307" t="s">
        <v>40</v>
      </c>
      <c r="K307" s="1">
        <v>200019607140872</v>
      </c>
      <c r="L307" s="2">
        <v>25000</v>
      </c>
      <c r="M307">
        <v>0</v>
      </c>
      <c r="N307" s="2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717.5</v>
      </c>
      <c r="X307">
        <v>760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f t="shared" si="4"/>
        <v>0</v>
      </c>
      <c r="AG307" s="2">
        <v>1477.5</v>
      </c>
      <c r="AH307" s="2">
        <v>23522.5</v>
      </c>
      <c r="AI307">
        <v>0</v>
      </c>
      <c r="AJ307" t="s">
        <v>41</v>
      </c>
      <c r="AK307" t="s">
        <v>313</v>
      </c>
      <c r="AL307" t="s">
        <v>42</v>
      </c>
    </row>
    <row r="308" spans="1:38">
      <c r="A308" t="s">
        <v>1427</v>
      </c>
      <c r="B308" t="s">
        <v>1428</v>
      </c>
      <c r="C308" t="s">
        <v>1429</v>
      </c>
      <c r="D308" t="s">
        <v>1430</v>
      </c>
      <c r="E308">
        <v>37522</v>
      </c>
      <c r="F308" t="s">
        <v>36</v>
      </c>
      <c r="G308" t="s">
        <v>1371</v>
      </c>
      <c r="H308" t="s">
        <v>1376</v>
      </c>
      <c r="I308" t="s">
        <v>39</v>
      </c>
      <c r="J308" t="s">
        <v>40</v>
      </c>
      <c r="K308" s="1">
        <v>200019603919438</v>
      </c>
      <c r="L308" s="2">
        <v>22000</v>
      </c>
      <c r="M308">
        <v>0</v>
      </c>
      <c r="N308" s="2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631.4</v>
      </c>
      <c r="X308">
        <v>668.8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f t="shared" si="4"/>
        <v>0</v>
      </c>
      <c r="AG308" s="2">
        <v>1300.2</v>
      </c>
      <c r="AH308" s="2">
        <v>20699.8</v>
      </c>
      <c r="AI308">
        <v>0</v>
      </c>
      <c r="AJ308" t="s">
        <v>41</v>
      </c>
      <c r="AK308" t="s">
        <v>42</v>
      </c>
      <c r="AL308" t="s">
        <v>42</v>
      </c>
    </row>
    <row r="309" spans="1:38">
      <c r="A309" t="s">
        <v>1431</v>
      </c>
      <c r="B309" t="s">
        <v>1432</v>
      </c>
      <c r="C309" t="s">
        <v>1433</v>
      </c>
      <c r="D309" t="s">
        <v>1434</v>
      </c>
      <c r="E309">
        <v>4549</v>
      </c>
      <c r="F309" t="s">
        <v>36</v>
      </c>
      <c r="G309" t="s">
        <v>1371</v>
      </c>
      <c r="H309" t="s">
        <v>441</v>
      </c>
      <c r="I309" s="1" t="s">
        <v>39</v>
      </c>
      <c r="J309" t="s">
        <v>40</v>
      </c>
      <c r="K309" s="1">
        <v>200013200258072</v>
      </c>
      <c r="L309" s="2">
        <v>35000</v>
      </c>
      <c r="M309">
        <v>0</v>
      </c>
      <c r="N309" s="2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 s="2">
        <v>1004.5</v>
      </c>
      <c r="X309" s="2">
        <v>1064</v>
      </c>
      <c r="Y309">
        <v>0</v>
      </c>
      <c r="Z309">
        <v>0</v>
      </c>
      <c r="AA309">
        <v>0</v>
      </c>
      <c r="AB309">
        <v>50</v>
      </c>
      <c r="AC309">
        <v>0</v>
      </c>
      <c r="AD309">
        <v>0</v>
      </c>
      <c r="AE309">
        <v>0</v>
      </c>
      <c r="AF309">
        <f t="shared" si="4"/>
        <v>50</v>
      </c>
      <c r="AG309" s="2">
        <v>2118.5</v>
      </c>
      <c r="AH309" s="2">
        <v>32881.5</v>
      </c>
      <c r="AI309">
        <v>0</v>
      </c>
      <c r="AJ309" t="s">
        <v>48</v>
      </c>
      <c r="AK309" t="s">
        <v>42</v>
      </c>
      <c r="AL309" t="s">
        <v>42</v>
      </c>
    </row>
    <row r="310" spans="1:38">
      <c r="A310" t="s">
        <v>1435</v>
      </c>
      <c r="B310" t="s">
        <v>1436</v>
      </c>
      <c r="C310" t="s">
        <v>1437</v>
      </c>
      <c r="D310" t="s">
        <v>1438</v>
      </c>
      <c r="E310">
        <v>37546</v>
      </c>
      <c r="F310" t="s">
        <v>36</v>
      </c>
      <c r="G310" t="s">
        <v>1371</v>
      </c>
      <c r="H310" t="s">
        <v>38</v>
      </c>
      <c r="I310" t="s">
        <v>39</v>
      </c>
      <c r="J310" t="s">
        <v>40</v>
      </c>
      <c r="K310" s="1">
        <v>200019603913613</v>
      </c>
      <c r="L310" s="2">
        <v>28000</v>
      </c>
      <c r="M310">
        <v>0</v>
      </c>
      <c r="N310" s="2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803.6</v>
      </c>
      <c r="X310">
        <v>851.2</v>
      </c>
      <c r="Y310" s="2">
        <v>1715.46</v>
      </c>
      <c r="Z310" s="2">
        <v>1496.06</v>
      </c>
      <c r="AA310" s="2">
        <v>5140.34</v>
      </c>
      <c r="AB310">
        <v>0</v>
      </c>
      <c r="AC310">
        <v>0</v>
      </c>
      <c r="AD310">
        <v>0</v>
      </c>
      <c r="AE310">
        <v>0</v>
      </c>
      <c r="AF310">
        <f t="shared" si="4"/>
        <v>0</v>
      </c>
      <c r="AG310" s="2">
        <v>10006.66</v>
      </c>
      <c r="AH310" s="2">
        <v>17993.34</v>
      </c>
      <c r="AI310">
        <v>0</v>
      </c>
      <c r="AJ310" t="s">
        <v>41</v>
      </c>
      <c r="AK310" t="s">
        <v>42</v>
      </c>
      <c r="AL310" t="s">
        <v>42</v>
      </c>
    </row>
    <row r="311" spans="1:38">
      <c r="A311" t="s">
        <v>1439</v>
      </c>
      <c r="B311" t="s">
        <v>1440</v>
      </c>
      <c r="C311" t="s">
        <v>1441</v>
      </c>
      <c r="D311" t="s">
        <v>1442</v>
      </c>
      <c r="E311">
        <v>36883</v>
      </c>
      <c r="F311" t="s">
        <v>36</v>
      </c>
      <c r="G311" t="s">
        <v>1371</v>
      </c>
      <c r="H311" t="s">
        <v>1376</v>
      </c>
      <c r="I311" t="s">
        <v>39</v>
      </c>
      <c r="J311" t="s">
        <v>40</v>
      </c>
      <c r="K311" s="1">
        <v>200019603509845</v>
      </c>
      <c r="L311" s="2">
        <v>25000</v>
      </c>
      <c r="M311">
        <v>0</v>
      </c>
      <c r="N311" s="2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717.5</v>
      </c>
      <c r="X311">
        <v>760</v>
      </c>
      <c r="Y311">
        <v>0</v>
      </c>
      <c r="Z311">
        <v>0</v>
      </c>
      <c r="AA311" s="2">
        <v>4125.93</v>
      </c>
      <c r="AB311">
        <v>0</v>
      </c>
      <c r="AC311">
        <v>0</v>
      </c>
      <c r="AD311">
        <v>0</v>
      </c>
      <c r="AE311">
        <v>0</v>
      </c>
      <c r="AF311">
        <f t="shared" si="4"/>
        <v>0</v>
      </c>
      <c r="AG311" s="2">
        <v>5603.43</v>
      </c>
      <c r="AH311" s="2">
        <v>19396.57</v>
      </c>
      <c r="AI311">
        <v>0</v>
      </c>
      <c r="AJ311" t="s">
        <v>41</v>
      </c>
      <c r="AK311" t="s">
        <v>42</v>
      </c>
      <c r="AL311" t="s">
        <v>42</v>
      </c>
    </row>
    <row r="312" spans="1:38">
      <c r="A312" t="s">
        <v>1443</v>
      </c>
      <c r="B312" t="s">
        <v>1444</v>
      </c>
      <c r="C312" t="s">
        <v>1445</v>
      </c>
      <c r="D312" t="s">
        <v>1446</v>
      </c>
      <c r="E312">
        <v>35074</v>
      </c>
      <c r="F312" t="s">
        <v>36</v>
      </c>
      <c r="G312" t="s">
        <v>1371</v>
      </c>
      <c r="H312" t="s">
        <v>1376</v>
      </c>
      <c r="I312" t="s">
        <v>39</v>
      </c>
      <c r="J312" t="s">
        <v>40</v>
      </c>
      <c r="K312" s="1">
        <v>200019603509836</v>
      </c>
      <c r="L312" s="2">
        <v>25000</v>
      </c>
      <c r="M312">
        <v>0</v>
      </c>
      <c r="N312" s="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717.5</v>
      </c>
      <c r="X312">
        <v>760</v>
      </c>
      <c r="Y312">
        <v>0</v>
      </c>
      <c r="Z312">
        <v>0</v>
      </c>
      <c r="AA312" s="2">
        <v>16289.47</v>
      </c>
      <c r="AB312">
        <v>0</v>
      </c>
      <c r="AC312">
        <v>0</v>
      </c>
      <c r="AD312">
        <v>0</v>
      </c>
      <c r="AE312">
        <v>0</v>
      </c>
      <c r="AF312">
        <f t="shared" si="4"/>
        <v>0</v>
      </c>
      <c r="AG312" s="2">
        <v>17766.97</v>
      </c>
      <c r="AH312" s="2">
        <v>7233.03</v>
      </c>
      <c r="AI312">
        <v>0</v>
      </c>
      <c r="AJ312" t="s">
        <v>41</v>
      </c>
      <c r="AK312" t="s">
        <v>42</v>
      </c>
      <c r="AL312" t="s">
        <v>42</v>
      </c>
    </row>
    <row r="313" spans="1:38">
      <c r="A313" t="s">
        <v>1447</v>
      </c>
      <c r="B313" t="s">
        <v>1448</v>
      </c>
      <c r="C313" t="s">
        <v>1449</v>
      </c>
      <c r="D313" t="s">
        <v>1450</v>
      </c>
      <c r="E313">
        <v>37653</v>
      </c>
      <c r="F313" t="s">
        <v>36</v>
      </c>
      <c r="G313" t="s">
        <v>1371</v>
      </c>
      <c r="H313" t="s">
        <v>74</v>
      </c>
      <c r="I313" t="s">
        <v>39</v>
      </c>
      <c r="J313" t="s">
        <v>40</v>
      </c>
      <c r="K313" s="1">
        <v>200010301240940</v>
      </c>
      <c r="L313" s="2">
        <v>75000</v>
      </c>
      <c r="M313">
        <v>0</v>
      </c>
      <c r="N313" s="2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 s="2">
        <v>5966.26</v>
      </c>
      <c r="W313" s="2">
        <v>2152.5</v>
      </c>
      <c r="X313" s="2">
        <v>2280</v>
      </c>
      <c r="Y313" s="2">
        <v>1715.46</v>
      </c>
      <c r="Z313">
        <v>0</v>
      </c>
      <c r="AA313" s="2">
        <v>10616.98</v>
      </c>
      <c r="AB313">
        <v>0</v>
      </c>
      <c r="AC313">
        <v>0</v>
      </c>
      <c r="AD313">
        <v>0</v>
      </c>
      <c r="AE313">
        <v>0</v>
      </c>
      <c r="AF313">
        <f t="shared" si="4"/>
        <v>0</v>
      </c>
      <c r="AG313" s="2">
        <v>22731.200000000001</v>
      </c>
      <c r="AH313" s="2">
        <v>52268.800000000003</v>
      </c>
      <c r="AI313">
        <v>0</v>
      </c>
      <c r="AJ313" t="s">
        <v>41</v>
      </c>
      <c r="AK313" t="s">
        <v>42</v>
      </c>
      <c r="AL313" t="s">
        <v>42</v>
      </c>
    </row>
    <row r="314" spans="1:38">
      <c r="A314" t="s">
        <v>1451</v>
      </c>
      <c r="B314" t="s">
        <v>1452</v>
      </c>
      <c r="C314" t="s">
        <v>1453</v>
      </c>
      <c r="D314" t="s">
        <v>1454</v>
      </c>
      <c r="E314">
        <v>39121</v>
      </c>
      <c r="F314" t="s">
        <v>36</v>
      </c>
      <c r="G314" t="s">
        <v>1371</v>
      </c>
      <c r="H314" t="s">
        <v>38</v>
      </c>
      <c r="I314" s="1" t="s">
        <v>39</v>
      </c>
      <c r="J314" t="s">
        <v>40</v>
      </c>
      <c r="K314">
        <v>200019607077889</v>
      </c>
      <c r="L314" s="2">
        <v>20000</v>
      </c>
      <c r="M314">
        <v>0</v>
      </c>
      <c r="N314" s="2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574</v>
      </c>
      <c r="X314">
        <v>608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f t="shared" si="4"/>
        <v>0</v>
      </c>
      <c r="AG314" s="2">
        <v>1182</v>
      </c>
      <c r="AH314" s="2">
        <v>18818</v>
      </c>
      <c r="AI314">
        <v>0</v>
      </c>
      <c r="AJ314" t="s">
        <v>41</v>
      </c>
      <c r="AK314" t="s">
        <v>255</v>
      </c>
      <c r="AL314" t="s">
        <v>42</v>
      </c>
    </row>
    <row r="315" spans="1:38">
      <c r="A315" t="s">
        <v>1455</v>
      </c>
      <c r="B315" t="s">
        <v>1456</v>
      </c>
      <c r="C315" t="s">
        <v>1457</v>
      </c>
      <c r="D315" t="s">
        <v>1458</v>
      </c>
      <c r="E315">
        <v>32391</v>
      </c>
      <c r="F315" t="s">
        <v>36</v>
      </c>
      <c r="G315" t="s">
        <v>1371</v>
      </c>
      <c r="H315" t="s">
        <v>1418</v>
      </c>
      <c r="I315" t="s">
        <v>39</v>
      </c>
      <c r="J315" t="s">
        <v>40</v>
      </c>
      <c r="K315">
        <v>200019601450994</v>
      </c>
      <c r="L315" s="2">
        <v>35000</v>
      </c>
      <c r="M315">
        <v>0</v>
      </c>
      <c r="N315" s="2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 s="2">
        <v>1004.5</v>
      </c>
      <c r="X315" s="2">
        <v>1064</v>
      </c>
      <c r="Y315">
        <v>0</v>
      </c>
      <c r="Z315">
        <v>0</v>
      </c>
      <c r="AA315" s="2">
        <v>1500</v>
      </c>
      <c r="AB315">
        <v>100</v>
      </c>
      <c r="AC315">
        <v>0</v>
      </c>
      <c r="AD315">
        <v>0</v>
      </c>
      <c r="AE315">
        <v>0</v>
      </c>
      <c r="AF315">
        <f t="shared" si="4"/>
        <v>100</v>
      </c>
      <c r="AG315" s="2">
        <v>3668.5</v>
      </c>
      <c r="AH315" s="2">
        <v>31331.5</v>
      </c>
      <c r="AI315">
        <v>0</v>
      </c>
      <c r="AJ315" t="s">
        <v>41</v>
      </c>
      <c r="AK315" t="s">
        <v>42</v>
      </c>
      <c r="AL315" t="s">
        <v>42</v>
      </c>
    </row>
    <row r="316" spans="1:38">
      <c r="A316" t="s">
        <v>1459</v>
      </c>
      <c r="B316" t="s">
        <v>1460</v>
      </c>
      <c r="C316" t="s">
        <v>1461</v>
      </c>
      <c r="D316" t="s">
        <v>1462</v>
      </c>
      <c r="E316">
        <v>40215</v>
      </c>
      <c r="F316" t="s">
        <v>36</v>
      </c>
      <c r="G316" t="s">
        <v>1371</v>
      </c>
      <c r="H316" t="s">
        <v>38</v>
      </c>
      <c r="I316" s="1" t="s">
        <v>39</v>
      </c>
      <c r="J316" t="s">
        <v>40</v>
      </c>
      <c r="K316" s="1">
        <v>200019607641536</v>
      </c>
      <c r="L316" s="2">
        <v>25000</v>
      </c>
      <c r="M316">
        <v>0</v>
      </c>
      <c r="N316" s="2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717.5</v>
      </c>
      <c r="X316">
        <v>760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f t="shared" si="4"/>
        <v>0</v>
      </c>
      <c r="AG316" s="2">
        <v>1477.5</v>
      </c>
      <c r="AH316" s="2">
        <v>23522.5</v>
      </c>
      <c r="AI316">
        <v>0</v>
      </c>
      <c r="AJ316" t="s">
        <v>41</v>
      </c>
      <c r="AK316" t="s">
        <v>1463</v>
      </c>
      <c r="AL316" t="s">
        <v>42</v>
      </c>
    </row>
    <row r="317" spans="1:38">
      <c r="A317" t="s">
        <v>1464</v>
      </c>
      <c r="B317" t="s">
        <v>1465</v>
      </c>
      <c r="C317" t="s">
        <v>1466</v>
      </c>
      <c r="D317" t="s">
        <v>1467</v>
      </c>
      <c r="E317">
        <v>37906</v>
      </c>
      <c r="F317" t="s">
        <v>36</v>
      </c>
      <c r="G317" t="s">
        <v>1371</v>
      </c>
      <c r="H317" t="s">
        <v>38</v>
      </c>
      <c r="I317" t="s">
        <v>39</v>
      </c>
      <c r="J317" t="s">
        <v>40</v>
      </c>
      <c r="K317">
        <v>200019604668133</v>
      </c>
      <c r="L317" s="2">
        <v>20000</v>
      </c>
      <c r="M317">
        <v>0</v>
      </c>
      <c r="N317" s="2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574</v>
      </c>
      <c r="X317">
        <v>608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f t="shared" si="4"/>
        <v>0</v>
      </c>
      <c r="AG317" s="2">
        <v>1182</v>
      </c>
      <c r="AH317" s="2">
        <v>18818</v>
      </c>
      <c r="AI317">
        <v>0</v>
      </c>
      <c r="AJ317" t="s">
        <v>41</v>
      </c>
      <c r="AK317" t="s">
        <v>42</v>
      </c>
      <c r="AL317" t="s">
        <v>42</v>
      </c>
    </row>
    <row r="318" spans="1:38">
      <c r="A318" t="s">
        <v>1468</v>
      </c>
      <c r="B318" t="s">
        <v>1469</v>
      </c>
      <c r="C318" t="s">
        <v>1470</v>
      </c>
      <c r="D318" t="s">
        <v>1471</v>
      </c>
      <c r="E318">
        <v>11687</v>
      </c>
      <c r="F318" t="s">
        <v>36</v>
      </c>
      <c r="G318" t="s">
        <v>1371</v>
      </c>
      <c r="H318" t="s">
        <v>1376</v>
      </c>
      <c r="I318" s="1" t="s">
        <v>39</v>
      </c>
      <c r="J318" t="s">
        <v>40</v>
      </c>
      <c r="K318" s="1">
        <v>200012800210201</v>
      </c>
      <c r="L318" s="2">
        <v>28000</v>
      </c>
      <c r="M318">
        <v>0</v>
      </c>
      <c r="N318" s="2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803.6</v>
      </c>
      <c r="X318">
        <v>851.2</v>
      </c>
      <c r="Y318">
        <v>0</v>
      </c>
      <c r="Z318">
        <v>0</v>
      </c>
      <c r="AA318" s="2">
        <v>3761.57</v>
      </c>
      <c r="AB318">
        <v>0</v>
      </c>
      <c r="AC318">
        <v>0</v>
      </c>
      <c r="AD318">
        <v>0</v>
      </c>
      <c r="AE318">
        <v>0</v>
      </c>
      <c r="AF318">
        <f t="shared" si="4"/>
        <v>0</v>
      </c>
      <c r="AG318" s="2">
        <v>5416.37</v>
      </c>
      <c r="AH318" s="2">
        <v>22583.63</v>
      </c>
      <c r="AI318">
        <v>0</v>
      </c>
      <c r="AJ318" t="s">
        <v>41</v>
      </c>
      <c r="AK318" t="s">
        <v>42</v>
      </c>
      <c r="AL318" t="s">
        <v>42</v>
      </c>
    </row>
    <row r="319" spans="1:38">
      <c r="A319" t="s">
        <v>1472</v>
      </c>
      <c r="B319" t="s">
        <v>1473</v>
      </c>
      <c r="C319" t="s">
        <v>1474</v>
      </c>
      <c r="D319" t="s">
        <v>1475</v>
      </c>
      <c r="E319">
        <v>39546</v>
      </c>
      <c r="F319" t="s">
        <v>36</v>
      </c>
      <c r="G319" t="s">
        <v>1371</v>
      </c>
      <c r="H319" t="s">
        <v>38</v>
      </c>
      <c r="I319" s="1" t="s">
        <v>39</v>
      </c>
      <c r="J319" t="s">
        <v>40</v>
      </c>
      <c r="K319">
        <v>200019606734097</v>
      </c>
      <c r="L319" s="2">
        <v>20000</v>
      </c>
      <c r="M319">
        <v>0</v>
      </c>
      <c r="N319" s="2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574</v>
      </c>
      <c r="X319">
        <v>608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f t="shared" si="4"/>
        <v>0</v>
      </c>
      <c r="AG319" s="2">
        <v>1182</v>
      </c>
      <c r="AH319" s="2">
        <v>18818</v>
      </c>
      <c r="AI319">
        <v>0</v>
      </c>
      <c r="AJ319" t="s">
        <v>41</v>
      </c>
      <c r="AK319" t="s">
        <v>142</v>
      </c>
      <c r="AL319" t="s">
        <v>42</v>
      </c>
    </row>
    <row r="320" spans="1:38">
      <c r="A320" t="s">
        <v>1476</v>
      </c>
      <c r="B320" t="s">
        <v>1477</v>
      </c>
      <c r="C320" t="s">
        <v>1478</v>
      </c>
      <c r="D320" t="s">
        <v>1479</v>
      </c>
      <c r="E320">
        <v>34452</v>
      </c>
      <c r="F320" t="s">
        <v>36</v>
      </c>
      <c r="G320" t="s">
        <v>1371</v>
      </c>
      <c r="H320" t="s">
        <v>38</v>
      </c>
      <c r="I320" t="s">
        <v>39</v>
      </c>
      <c r="J320" t="s">
        <v>40</v>
      </c>
      <c r="K320" s="1">
        <v>200019604271033</v>
      </c>
      <c r="L320" s="2">
        <v>25000</v>
      </c>
      <c r="M320">
        <v>0</v>
      </c>
      <c r="N320" s="2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717.5</v>
      </c>
      <c r="X320">
        <v>760</v>
      </c>
      <c r="Y320">
        <v>0</v>
      </c>
      <c r="Z320">
        <v>0</v>
      </c>
      <c r="AA320" s="2">
        <v>10595.87</v>
      </c>
      <c r="AB320">
        <v>0</v>
      </c>
      <c r="AC320">
        <v>0</v>
      </c>
      <c r="AD320">
        <v>0</v>
      </c>
      <c r="AE320">
        <v>0</v>
      </c>
      <c r="AF320">
        <f t="shared" si="4"/>
        <v>0</v>
      </c>
      <c r="AG320" s="2">
        <v>12073.37</v>
      </c>
      <c r="AH320" s="2">
        <v>12926.63</v>
      </c>
      <c r="AI320">
        <v>0</v>
      </c>
      <c r="AJ320" t="s">
        <v>41</v>
      </c>
      <c r="AK320" t="s">
        <v>42</v>
      </c>
      <c r="AL320" t="s">
        <v>42</v>
      </c>
    </row>
    <row r="321" spans="1:38">
      <c r="A321" t="s">
        <v>1480</v>
      </c>
      <c r="B321" t="s">
        <v>1481</v>
      </c>
      <c r="C321" t="s">
        <v>1482</v>
      </c>
      <c r="D321" t="s">
        <v>1483</v>
      </c>
      <c r="E321">
        <v>39194</v>
      </c>
      <c r="F321" t="s">
        <v>36</v>
      </c>
      <c r="G321" t="s">
        <v>1371</v>
      </c>
      <c r="H321" t="s">
        <v>38</v>
      </c>
      <c r="I321" t="s">
        <v>39</v>
      </c>
      <c r="J321" t="s">
        <v>40</v>
      </c>
      <c r="K321">
        <v>200019606339633</v>
      </c>
      <c r="L321" s="2">
        <v>25000</v>
      </c>
      <c r="M321">
        <v>0</v>
      </c>
      <c r="N321" s="2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717.5</v>
      </c>
      <c r="X321">
        <v>760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f t="shared" si="4"/>
        <v>0</v>
      </c>
      <c r="AG321" s="2">
        <v>1477.5</v>
      </c>
      <c r="AH321" s="2">
        <v>23522.5</v>
      </c>
      <c r="AI321">
        <v>0</v>
      </c>
      <c r="AJ321" t="s">
        <v>41</v>
      </c>
      <c r="AK321" t="s">
        <v>1404</v>
      </c>
      <c r="AL321" t="s">
        <v>42</v>
      </c>
    </row>
    <row r="322" spans="1:38">
      <c r="A322" t="s">
        <v>1484</v>
      </c>
      <c r="B322" t="s">
        <v>1485</v>
      </c>
      <c r="C322" t="s">
        <v>1486</v>
      </c>
      <c r="D322" t="s">
        <v>1487</v>
      </c>
      <c r="E322">
        <v>40214</v>
      </c>
      <c r="F322" t="s">
        <v>36</v>
      </c>
      <c r="G322" t="s">
        <v>1371</v>
      </c>
      <c r="H322" t="s">
        <v>38</v>
      </c>
      <c r="I322" s="1" t="s">
        <v>39</v>
      </c>
      <c r="J322" t="s">
        <v>40</v>
      </c>
      <c r="K322">
        <v>200019607641537</v>
      </c>
      <c r="L322" s="2">
        <v>23000</v>
      </c>
      <c r="M322">
        <v>0</v>
      </c>
      <c r="N322" s="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660.1</v>
      </c>
      <c r="X322">
        <v>699.2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f t="shared" si="4"/>
        <v>0</v>
      </c>
      <c r="AG322" s="2">
        <v>1359.3</v>
      </c>
      <c r="AH322" s="2">
        <v>21640.7</v>
      </c>
      <c r="AI322">
        <v>0</v>
      </c>
      <c r="AJ322" t="s">
        <v>41</v>
      </c>
      <c r="AK322" t="s">
        <v>319</v>
      </c>
      <c r="AL322" t="s">
        <v>42</v>
      </c>
    </row>
    <row r="323" spans="1:38">
      <c r="A323" t="s">
        <v>1488</v>
      </c>
      <c r="B323" t="s">
        <v>1489</v>
      </c>
      <c r="C323" t="s">
        <v>1490</v>
      </c>
      <c r="D323" t="s">
        <v>1491</v>
      </c>
      <c r="E323">
        <v>38550</v>
      </c>
      <c r="F323" t="s">
        <v>36</v>
      </c>
      <c r="G323" t="s">
        <v>1371</v>
      </c>
      <c r="H323" t="s">
        <v>38</v>
      </c>
      <c r="I323" t="s">
        <v>39</v>
      </c>
      <c r="J323" t="s">
        <v>40</v>
      </c>
      <c r="K323">
        <v>200019605487725</v>
      </c>
      <c r="L323" s="2">
        <v>25000</v>
      </c>
      <c r="M323">
        <v>0</v>
      </c>
      <c r="N323" s="2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717.5</v>
      </c>
      <c r="X323">
        <v>760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f t="shared" ref="AF323:AF386" si="5">AB323+AE323</f>
        <v>0</v>
      </c>
      <c r="AG323" s="2">
        <v>1477.5</v>
      </c>
      <c r="AH323" s="2">
        <v>23522.5</v>
      </c>
      <c r="AI323">
        <v>0</v>
      </c>
      <c r="AJ323" t="s">
        <v>41</v>
      </c>
      <c r="AK323" t="s">
        <v>1492</v>
      </c>
      <c r="AL323" t="s">
        <v>42</v>
      </c>
    </row>
    <row r="324" spans="1:38">
      <c r="A324" t="s">
        <v>1493</v>
      </c>
      <c r="B324" t="s">
        <v>1494</v>
      </c>
      <c r="C324" t="s">
        <v>1495</v>
      </c>
      <c r="D324" t="s">
        <v>1496</v>
      </c>
      <c r="E324">
        <v>37382</v>
      </c>
      <c r="F324" t="s">
        <v>36</v>
      </c>
      <c r="G324" t="s">
        <v>1371</v>
      </c>
      <c r="H324" t="s">
        <v>199</v>
      </c>
      <c r="I324" s="1" t="s">
        <v>39</v>
      </c>
      <c r="J324" t="s">
        <v>40</v>
      </c>
      <c r="K324">
        <v>200019603585102</v>
      </c>
      <c r="L324" s="2">
        <v>120000</v>
      </c>
      <c r="M324">
        <v>0</v>
      </c>
      <c r="N324" s="2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 s="2">
        <v>16809.939999999999</v>
      </c>
      <c r="W324" s="2">
        <v>3444</v>
      </c>
      <c r="X324" s="2">
        <v>3648</v>
      </c>
      <c r="Y324">
        <v>0</v>
      </c>
      <c r="Z324">
        <v>0</v>
      </c>
      <c r="AA324" s="2">
        <v>38127.279999999999</v>
      </c>
      <c r="AB324">
        <v>300</v>
      </c>
      <c r="AC324">
        <v>0</v>
      </c>
      <c r="AD324">
        <v>0</v>
      </c>
      <c r="AE324">
        <v>0</v>
      </c>
      <c r="AF324">
        <f t="shared" si="5"/>
        <v>300</v>
      </c>
      <c r="AG324" s="2">
        <v>62329.22</v>
      </c>
      <c r="AH324" s="2">
        <v>57670.78</v>
      </c>
      <c r="AI324">
        <v>0</v>
      </c>
      <c r="AJ324" t="s">
        <v>41</v>
      </c>
      <c r="AK324" t="s">
        <v>42</v>
      </c>
      <c r="AL324" t="s">
        <v>42</v>
      </c>
    </row>
    <row r="325" spans="1:38">
      <c r="A325" t="s">
        <v>1497</v>
      </c>
      <c r="B325" t="s">
        <v>1498</v>
      </c>
      <c r="C325" t="s">
        <v>1499</v>
      </c>
      <c r="D325" t="s">
        <v>1500</v>
      </c>
      <c r="E325">
        <v>37527</v>
      </c>
      <c r="F325" t="s">
        <v>36</v>
      </c>
      <c r="G325" t="s">
        <v>1371</v>
      </c>
      <c r="H325" t="s">
        <v>1376</v>
      </c>
      <c r="I325" t="s">
        <v>39</v>
      </c>
      <c r="J325" t="s">
        <v>40</v>
      </c>
      <c r="K325">
        <v>200019603919425</v>
      </c>
      <c r="L325" s="2">
        <v>22000</v>
      </c>
      <c r="M325">
        <v>0</v>
      </c>
      <c r="N325" s="2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631.4</v>
      </c>
      <c r="X325">
        <v>668.8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f t="shared" si="5"/>
        <v>0</v>
      </c>
      <c r="AG325" s="2">
        <v>1300.2</v>
      </c>
      <c r="AH325" s="2">
        <v>20699.8</v>
      </c>
      <c r="AI325">
        <v>0</v>
      </c>
      <c r="AJ325" t="s">
        <v>41</v>
      </c>
      <c r="AK325" t="s">
        <v>42</v>
      </c>
      <c r="AL325" t="s">
        <v>42</v>
      </c>
    </row>
    <row r="326" spans="1:38">
      <c r="A326" t="s">
        <v>1501</v>
      </c>
      <c r="B326" t="s">
        <v>1502</v>
      </c>
      <c r="C326" t="s">
        <v>1503</v>
      </c>
      <c r="D326" t="s">
        <v>1504</v>
      </c>
      <c r="E326">
        <v>38680</v>
      </c>
      <c r="F326" t="s">
        <v>36</v>
      </c>
      <c r="G326" t="s">
        <v>1371</v>
      </c>
      <c r="H326" t="s">
        <v>38</v>
      </c>
      <c r="I326" t="s">
        <v>39</v>
      </c>
      <c r="J326" t="s">
        <v>40</v>
      </c>
      <c r="K326" s="1">
        <v>200019605745830</v>
      </c>
      <c r="L326" s="2">
        <v>18000</v>
      </c>
      <c r="M326">
        <v>0</v>
      </c>
      <c r="N326" s="2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516.6</v>
      </c>
      <c r="X326">
        <v>547.20000000000005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f t="shared" si="5"/>
        <v>0</v>
      </c>
      <c r="AG326" s="2">
        <v>1063.8</v>
      </c>
      <c r="AH326" s="2">
        <v>16936.2</v>
      </c>
      <c r="AI326">
        <v>0</v>
      </c>
      <c r="AJ326" t="s">
        <v>41</v>
      </c>
      <c r="AK326" t="s">
        <v>308</v>
      </c>
      <c r="AL326" t="s">
        <v>42</v>
      </c>
    </row>
    <row r="327" spans="1:38">
      <c r="A327" t="s">
        <v>1505</v>
      </c>
      <c r="B327" t="s">
        <v>453</v>
      </c>
      <c r="C327" t="s">
        <v>1506</v>
      </c>
      <c r="D327" t="s">
        <v>1507</v>
      </c>
      <c r="E327">
        <v>37855</v>
      </c>
      <c r="F327" t="s">
        <v>36</v>
      </c>
      <c r="G327" t="s">
        <v>1371</v>
      </c>
      <c r="H327" t="s">
        <v>38</v>
      </c>
      <c r="I327" t="s">
        <v>39</v>
      </c>
      <c r="J327" t="s">
        <v>40</v>
      </c>
      <c r="K327">
        <v>200019604546412</v>
      </c>
      <c r="L327" s="2">
        <v>25000</v>
      </c>
      <c r="M327">
        <v>0</v>
      </c>
      <c r="N327" s="2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717.5</v>
      </c>
      <c r="X327">
        <v>760</v>
      </c>
      <c r="Y327">
        <v>0</v>
      </c>
      <c r="Z327">
        <v>0</v>
      </c>
      <c r="AA327" s="2">
        <v>9346.33</v>
      </c>
      <c r="AB327">
        <v>0</v>
      </c>
      <c r="AC327">
        <v>0</v>
      </c>
      <c r="AD327">
        <v>0</v>
      </c>
      <c r="AE327">
        <v>0</v>
      </c>
      <c r="AF327">
        <f t="shared" si="5"/>
        <v>0</v>
      </c>
      <c r="AG327" s="2">
        <v>10823.83</v>
      </c>
      <c r="AH327" s="2">
        <v>14176.17</v>
      </c>
      <c r="AI327">
        <v>0</v>
      </c>
      <c r="AJ327" t="s">
        <v>41</v>
      </c>
      <c r="AK327" t="s">
        <v>42</v>
      </c>
      <c r="AL327" t="s">
        <v>42</v>
      </c>
    </row>
    <row r="328" spans="1:38">
      <c r="A328" t="s">
        <v>1508</v>
      </c>
      <c r="B328" t="s">
        <v>1509</v>
      </c>
      <c r="C328" t="s">
        <v>644</v>
      </c>
      <c r="D328" t="s">
        <v>1510</v>
      </c>
      <c r="E328">
        <v>37363</v>
      </c>
      <c r="F328" t="s">
        <v>36</v>
      </c>
      <c r="G328" t="s">
        <v>1371</v>
      </c>
      <c r="H328" t="s">
        <v>38</v>
      </c>
      <c r="I328" t="s">
        <v>39</v>
      </c>
      <c r="J328" t="s">
        <v>40</v>
      </c>
      <c r="K328">
        <v>200019603534444</v>
      </c>
      <c r="L328" s="2">
        <v>28000</v>
      </c>
      <c r="M328">
        <v>0</v>
      </c>
      <c r="N328" s="2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803.6</v>
      </c>
      <c r="X328">
        <v>851.2</v>
      </c>
      <c r="Y328">
        <v>0</v>
      </c>
      <c r="Z328">
        <v>0</v>
      </c>
      <c r="AA328" s="2">
        <v>17350.32</v>
      </c>
      <c r="AB328">
        <v>0</v>
      </c>
      <c r="AC328">
        <v>0</v>
      </c>
      <c r="AD328">
        <v>0</v>
      </c>
      <c r="AE328" s="2">
        <v>1374.7</v>
      </c>
      <c r="AF328">
        <f t="shared" si="5"/>
        <v>1374.7</v>
      </c>
      <c r="AG328" s="2">
        <v>20379.82</v>
      </c>
      <c r="AH328" s="2">
        <v>7620.18</v>
      </c>
      <c r="AI328">
        <v>0</v>
      </c>
      <c r="AJ328" t="s">
        <v>41</v>
      </c>
      <c r="AK328" t="s">
        <v>42</v>
      </c>
      <c r="AL328" t="s">
        <v>42</v>
      </c>
    </row>
    <row r="329" spans="1:38">
      <c r="A329" t="s">
        <v>1511</v>
      </c>
      <c r="B329" t="s">
        <v>1512</v>
      </c>
      <c r="C329" t="s">
        <v>1513</v>
      </c>
      <c r="D329" t="s">
        <v>1514</v>
      </c>
      <c r="E329">
        <v>37361</v>
      </c>
      <c r="F329" t="s">
        <v>36</v>
      </c>
      <c r="G329" t="s">
        <v>1371</v>
      </c>
      <c r="H329" t="s">
        <v>1409</v>
      </c>
      <c r="I329" t="s">
        <v>39</v>
      </c>
      <c r="J329" t="s">
        <v>40</v>
      </c>
      <c r="K329" s="1">
        <v>200019603543763</v>
      </c>
      <c r="L329" s="2">
        <v>25000</v>
      </c>
      <c r="M329">
        <v>0</v>
      </c>
      <c r="N329" s="2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717.5</v>
      </c>
      <c r="X329">
        <v>760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f t="shared" si="5"/>
        <v>0</v>
      </c>
      <c r="AG329" s="2">
        <v>1477.5</v>
      </c>
      <c r="AH329" s="2">
        <v>23522.5</v>
      </c>
      <c r="AI329">
        <v>0</v>
      </c>
      <c r="AJ329" t="s">
        <v>41</v>
      </c>
      <c r="AK329" t="s">
        <v>42</v>
      </c>
      <c r="AL329" t="s">
        <v>42</v>
      </c>
    </row>
    <row r="330" spans="1:38">
      <c r="A330" t="s">
        <v>1515</v>
      </c>
      <c r="B330" t="s">
        <v>177</v>
      </c>
      <c r="C330" t="s">
        <v>1516</v>
      </c>
      <c r="D330" t="s">
        <v>1517</v>
      </c>
      <c r="E330">
        <v>40152</v>
      </c>
      <c r="F330" t="s">
        <v>36</v>
      </c>
      <c r="G330" t="s">
        <v>1371</v>
      </c>
      <c r="H330" t="s">
        <v>38</v>
      </c>
      <c r="I330" t="s">
        <v>39</v>
      </c>
      <c r="J330" t="s">
        <v>40</v>
      </c>
      <c r="K330">
        <v>200019607520990</v>
      </c>
      <c r="L330" s="2">
        <v>25000</v>
      </c>
      <c r="M330">
        <v>0</v>
      </c>
      <c r="N330" s="2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717.5</v>
      </c>
      <c r="X330">
        <v>760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f t="shared" si="5"/>
        <v>0</v>
      </c>
      <c r="AG330" s="2">
        <v>1477.5</v>
      </c>
      <c r="AH330" s="2">
        <v>23522.5</v>
      </c>
      <c r="AI330">
        <v>0</v>
      </c>
      <c r="AJ330" t="s">
        <v>41</v>
      </c>
      <c r="AK330" t="s">
        <v>319</v>
      </c>
      <c r="AL330" t="s">
        <v>42</v>
      </c>
    </row>
    <row r="331" spans="1:38">
      <c r="A331" t="s">
        <v>1518</v>
      </c>
      <c r="B331" t="s">
        <v>1519</v>
      </c>
      <c r="C331" t="s">
        <v>1520</v>
      </c>
      <c r="D331" t="s">
        <v>1521</v>
      </c>
      <c r="E331">
        <v>40486</v>
      </c>
      <c r="F331" t="s">
        <v>36</v>
      </c>
      <c r="G331" t="s">
        <v>1371</v>
      </c>
      <c r="H331" t="s">
        <v>38</v>
      </c>
      <c r="I331" t="s">
        <v>39</v>
      </c>
      <c r="J331" t="s">
        <v>40</v>
      </c>
      <c r="K331" s="1">
        <v>200019607955646</v>
      </c>
      <c r="L331" s="2">
        <v>25000</v>
      </c>
      <c r="M331">
        <v>0</v>
      </c>
      <c r="N331" s="2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717.5</v>
      </c>
      <c r="X331">
        <v>760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f t="shared" si="5"/>
        <v>0</v>
      </c>
      <c r="AG331" s="2">
        <v>1477.5</v>
      </c>
      <c r="AH331" s="2">
        <v>23522.5</v>
      </c>
      <c r="AI331">
        <v>0</v>
      </c>
      <c r="AJ331" t="s">
        <v>41</v>
      </c>
      <c r="AK331" t="s">
        <v>1296</v>
      </c>
      <c r="AL331" t="s">
        <v>42</v>
      </c>
    </row>
    <row r="332" spans="1:38">
      <c r="A332" t="s">
        <v>1522</v>
      </c>
      <c r="B332" t="s">
        <v>1523</v>
      </c>
      <c r="C332" t="s">
        <v>1524</v>
      </c>
      <c r="D332" t="s">
        <v>1525</v>
      </c>
      <c r="E332">
        <v>35152</v>
      </c>
      <c r="F332" t="s">
        <v>36</v>
      </c>
      <c r="G332" t="s">
        <v>1371</v>
      </c>
      <c r="H332" t="s">
        <v>1247</v>
      </c>
      <c r="I332" t="s">
        <v>39</v>
      </c>
      <c r="J332" t="s">
        <v>40</v>
      </c>
      <c r="K332" s="1">
        <v>200019603534448</v>
      </c>
      <c r="L332" s="2">
        <v>30000</v>
      </c>
      <c r="M332">
        <v>0</v>
      </c>
      <c r="N332" s="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861</v>
      </c>
      <c r="X332">
        <v>912</v>
      </c>
      <c r="Y332">
        <v>0</v>
      </c>
      <c r="Z332">
        <v>0</v>
      </c>
      <c r="AA332" s="2">
        <v>2000</v>
      </c>
      <c r="AB332">
        <v>0</v>
      </c>
      <c r="AC332">
        <v>0</v>
      </c>
      <c r="AD332">
        <v>0</v>
      </c>
      <c r="AE332">
        <v>0</v>
      </c>
      <c r="AF332">
        <f t="shared" si="5"/>
        <v>0</v>
      </c>
      <c r="AG332" s="2">
        <v>3773</v>
      </c>
      <c r="AH332" s="2">
        <v>26227</v>
      </c>
      <c r="AI332">
        <v>0</v>
      </c>
      <c r="AJ332" t="s">
        <v>41</v>
      </c>
      <c r="AK332" t="s">
        <v>42</v>
      </c>
      <c r="AL332" t="s">
        <v>42</v>
      </c>
    </row>
    <row r="333" spans="1:38">
      <c r="A333" t="s">
        <v>1526</v>
      </c>
      <c r="B333" t="s">
        <v>1527</v>
      </c>
      <c r="C333" t="s">
        <v>1528</v>
      </c>
      <c r="D333" t="s">
        <v>1529</v>
      </c>
      <c r="E333">
        <v>37788</v>
      </c>
      <c r="F333" t="s">
        <v>36</v>
      </c>
      <c r="G333" t="s">
        <v>1371</v>
      </c>
      <c r="H333" t="s">
        <v>38</v>
      </c>
      <c r="I333" t="s">
        <v>39</v>
      </c>
      <c r="J333" t="s">
        <v>40</v>
      </c>
      <c r="K333" s="1">
        <v>200019604431036</v>
      </c>
      <c r="L333" s="2">
        <v>15000</v>
      </c>
      <c r="M333">
        <v>0</v>
      </c>
      <c r="N333" s="2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430.5</v>
      </c>
      <c r="X333">
        <v>456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f t="shared" si="5"/>
        <v>0</v>
      </c>
      <c r="AG333">
        <v>886.5</v>
      </c>
      <c r="AH333" s="2">
        <v>14113.5</v>
      </c>
      <c r="AI333">
        <v>0</v>
      </c>
      <c r="AJ333" t="s">
        <v>41</v>
      </c>
      <c r="AK333" t="s">
        <v>42</v>
      </c>
      <c r="AL333" t="s">
        <v>42</v>
      </c>
    </row>
    <row r="334" spans="1:38">
      <c r="A334" t="s">
        <v>1530</v>
      </c>
      <c r="B334" t="s">
        <v>1531</v>
      </c>
      <c r="C334" t="s">
        <v>1532</v>
      </c>
      <c r="D334" t="s">
        <v>1533</v>
      </c>
      <c r="E334">
        <v>37511</v>
      </c>
      <c r="F334" t="s">
        <v>36</v>
      </c>
      <c r="G334" t="s">
        <v>1371</v>
      </c>
      <c r="H334" t="s">
        <v>38</v>
      </c>
      <c r="I334" s="1" t="s">
        <v>39</v>
      </c>
      <c r="J334" t="s">
        <v>40</v>
      </c>
      <c r="K334" s="1">
        <v>200019606728151</v>
      </c>
      <c r="L334" s="2">
        <v>20000</v>
      </c>
      <c r="M334">
        <v>0</v>
      </c>
      <c r="N334" s="2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574</v>
      </c>
      <c r="X334">
        <v>608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f t="shared" si="5"/>
        <v>0</v>
      </c>
      <c r="AG334" s="2">
        <v>1182</v>
      </c>
      <c r="AH334" s="2">
        <v>18818</v>
      </c>
      <c r="AI334">
        <v>0</v>
      </c>
      <c r="AJ334" t="s">
        <v>41</v>
      </c>
      <c r="AK334" t="s">
        <v>255</v>
      </c>
      <c r="AL334" t="s">
        <v>42</v>
      </c>
    </row>
    <row r="335" spans="1:38">
      <c r="A335" t="s">
        <v>1534</v>
      </c>
      <c r="B335" t="s">
        <v>1535</v>
      </c>
      <c r="C335" t="s">
        <v>1536</v>
      </c>
      <c r="D335" t="s">
        <v>1537</v>
      </c>
      <c r="E335">
        <v>40402</v>
      </c>
      <c r="F335" t="s">
        <v>36</v>
      </c>
      <c r="G335" t="s">
        <v>1371</v>
      </c>
      <c r="H335" t="s">
        <v>47</v>
      </c>
      <c r="I335" t="s">
        <v>39</v>
      </c>
      <c r="J335" t="s">
        <v>40</v>
      </c>
      <c r="K335" s="1">
        <v>200019607781279</v>
      </c>
      <c r="L335" s="2">
        <v>30000</v>
      </c>
      <c r="M335">
        <v>0</v>
      </c>
      <c r="N335" s="2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861</v>
      </c>
      <c r="X335">
        <v>912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f t="shared" si="5"/>
        <v>0</v>
      </c>
      <c r="AG335" s="2">
        <v>1773</v>
      </c>
      <c r="AH335" s="2">
        <v>28227</v>
      </c>
      <c r="AI335">
        <v>0</v>
      </c>
      <c r="AJ335" t="s">
        <v>41</v>
      </c>
      <c r="AK335" t="s">
        <v>319</v>
      </c>
      <c r="AL335" t="s">
        <v>42</v>
      </c>
    </row>
    <row r="336" spans="1:38">
      <c r="A336" t="s">
        <v>1538</v>
      </c>
      <c r="B336" t="s">
        <v>1535</v>
      </c>
      <c r="C336" t="s">
        <v>1539</v>
      </c>
      <c r="D336" t="s">
        <v>1540</v>
      </c>
      <c r="E336">
        <v>5525</v>
      </c>
      <c r="F336" t="s">
        <v>36</v>
      </c>
      <c r="G336" t="s">
        <v>1371</v>
      </c>
      <c r="H336" t="s">
        <v>1409</v>
      </c>
      <c r="I336" t="s">
        <v>39</v>
      </c>
      <c r="J336" t="s">
        <v>40</v>
      </c>
      <c r="K336">
        <v>200013200258645</v>
      </c>
      <c r="L336" s="2">
        <v>25000</v>
      </c>
      <c r="M336">
        <v>0</v>
      </c>
      <c r="N336" s="2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717.5</v>
      </c>
      <c r="X336">
        <v>760</v>
      </c>
      <c r="Y336">
        <v>0</v>
      </c>
      <c r="Z336">
        <v>0</v>
      </c>
      <c r="AA336" s="2">
        <v>9493.9599999999991</v>
      </c>
      <c r="AB336">
        <v>100</v>
      </c>
      <c r="AC336">
        <v>0</v>
      </c>
      <c r="AD336">
        <v>0</v>
      </c>
      <c r="AE336" s="2">
        <v>3587.2</v>
      </c>
      <c r="AF336">
        <f t="shared" si="5"/>
        <v>3687.2</v>
      </c>
      <c r="AG336" s="2">
        <v>14658.66</v>
      </c>
      <c r="AH336" s="2">
        <v>10341.34</v>
      </c>
      <c r="AI336">
        <v>0</v>
      </c>
      <c r="AJ336" t="s">
        <v>41</v>
      </c>
      <c r="AK336" t="s">
        <v>42</v>
      </c>
      <c r="AL336" t="s">
        <v>42</v>
      </c>
    </row>
    <row r="337" spans="1:38">
      <c r="A337" t="s">
        <v>1541</v>
      </c>
      <c r="B337" t="s">
        <v>1542</v>
      </c>
      <c r="C337" t="s">
        <v>1543</v>
      </c>
      <c r="D337" t="s">
        <v>1544</v>
      </c>
      <c r="E337">
        <v>37858</v>
      </c>
      <c r="F337" t="s">
        <v>36</v>
      </c>
      <c r="G337" t="s">
        <v>1371</v>
      </c>
      <c r="H337" t="s">
        <v>38</v>
      </c>
      <c r="I337" t="s">
        <v>39</v>
      </c>
      <c r="J337" t="s">
        <v>40</v>
      </c>
      <c r="K337">
        <v>200019604546414</v>
      </c>
      <c r="L337" s="2">
        <v>25000</v>
      </c>
      <c r="M337">
        <v>0</v>
      </c>
      <c r="N337" s="2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717.5</v>
      </c>
      <c r="X337">
        <v>760</v>
      </c>
      <c r="Y337">
        <v>0</v>
      </c>
      <c r="Z337">
        <v>0</v>
      </c>
      <c r="AA337" s="2">
        <v>2000</v>
      </c>
      <c r="AB337">
        <v>0</v>
      </c>
      <c r="AC337">
        <v>0</v>
      </c>
      <c r="AD337">
        <v>0</v>
      </c>
      <c r="AE337">
        <v>0</v>
      </c>
      <c r="AF337">
        <f t="shared" si="5"/>
        <v>0</v>
      </c>
      <c r="AG337" s="2">
        <v>3477.5</v>
      </c>
      <c r="AH337" s="2">
        <v>21522.5</v>
      </c>
      <c r="AI337">
        <v>0</v>
      </c>
      <c r="AJ337" t="s">
        <v>41</v>
      </c>
      <c r="AK337" t="s">
        <v>42</v>
      </c>
      <c r="AL337" t="s">
        <v>42</v>
      </c>
    </row>
    <row r="338" spans="1:38">
      <c r="A338" t="s">
        <v>1545</v>
      </c>
      <c r="B338" t="s">
        <v>1189</v>
      </c>
      <c r="C338" t="s">
        <v>1546</v>
      </c>
      <c r="D338" t="s">
        <v>1547</v>
      </c>
      <c r="E338">
        <v>37645</v>
      </c>
      <c r="F338" t="s">
        <v>36</v>
      </c>
      <c r="G338" t="s">
        <v>1371</v>
      </c>
      <c r="H338" t="s">
        <v>1409</v>
      </c>
      <c r="I338" t="s">
        <v>39</v>
      </c>
      <c r="J338" t="s">
        <v>40</v>
      </c>
      <c r="K338">
        <v>200019604094994</v>
      </c>
      <c r="L338" s="2">
        <v>25000</v>
      </c>
      <c r="M338">
        <v>0</v>
      </c>
      <c r="N338" s="2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717.5</v>
      </c>
      <c r="X338">
        <v>760</v>
      </c>
      <c r="Y338">
        <v>0</v>
      </c>
      <c r="Z338">
        <v>0</v>
      </c>
      <c r="AA338" s="2">
        <v>19458.509999999998</v>
      </c>
      <c r="AB338">
        <v>0</v>
      </c>
      <c r="AC338">
        <v>0</v>
      </c>
      <c r="AD338">
        <v>0</v>
      </c>
      <c r="AE338">
        <v>725.7</v>
      </c>
      <c r="AF338">
        <f t="shared" si="5"/>
        <v>725.7</v>
      </c>
      <c r="AG338" s="2">
        <v>21661.71</v>
      </c>
      <c r="AH338" s="2">
        <v>3338.29</v>
      </c>
      <c r="AI338">
        <v>0</v>
      </c>
      <c r="AJ338" t="s">
        <v>41</v>
      </c>
      <c r="AK338" t="s">
        <v>42</v>
      </c>
      <c r="AL338" t="s">
        <v>42</v>
      </c>
    </row>
    <row r="339" spans="1:38">
      <c r="A339" t="s">
        <v>1548</v>
      </c>
      <c r="B339" t="s">
        <v>1189</v>
      </c>
      <c r="C339" t="s">
        <v>1549</v>
      </c>
      <c r="D339" t="s">
        <v>1550</v>
      </c>
      <c r="E339">
        <v>36500</v>
      </c>
      <c r="F339" t="s">
        <v>36</v>
      </c>
      <c r="G339" t="s">
        <v>1371</v>
      </c>
      <c r="H339" t="s">
        <v>1409</v>
      </c>
      <c r="I339" t="s">
        <v>39</v>
      </c>
      <c r="J339" t="s">
        <v>40</v>
      </c>
      <c r="K339">
        <v>200019604094988</v>
      </c>
      <c r="L339" s="2">
        <v>22000</v>
      </c>
      <c r="M339">
        <v>0</v>
      </c>
      <c r="N339" s="2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631.4</v>
      </c>
      <c r="X339">
        <v>668.8</v>
      </c>
      <c r="Y339">
        <v>0</v>
      </c>
      <c r="Z339">
        <v>0</v>
      </c>
      <c r="AA339" s="2">
        <v>13443.31</v>
      </c>
      <c r="AB339">
        <v>0</v>
      </c>
      <c r="AC339">
        <v>0</v>
      </c>
      <c r="AD339">
        <v>0</v>
      </c>
      <c r="AE339">
        <v>0</v>
      </c>
      <c r="AF339">
        <f t="shared" si="5"/>
        <v>0</v>
      </c>
      <c r="AG339" s="2">
        <v>14743.51</v>
      </c>
      <c r="AH339" s="2">
        <v>7256.49</v>
      </c>
      <c r="AI339">
        <v>0</v>
      </c>
      <c r="AJ339" t="s">
        <v>41</v>
      </c>
      <c r="AK339" t="s">
        <v>42</v>
      </c>
      <c r="AL339" t="s">
        <v>42</v>
      </c>
    </row>
    <row r="340" spans="1:38">
      <c r="A340" t="s">
        <v>1551</v>
      </c>
      <c r="B340" t="s">
        <v>1552</v>
      </c>
      <c r="C340" t="s">
        <v>1553</v>
      </c>
      <c r="D340" t="s">
        <v>1554</v>
      </c>
      <c r="E340">
        <v>37698</v>
      </c>
      <c r="F340" t="s">
        <v>36</v>
      </c>
      <c r="G340" t="s">
        <v>1371</v>
      </c>
      <c r="H340" t="s">
        <v>38</v>
      </c>
      <c r="I340" t="s">
        <v>39</v>
      </c>
      <c r="J340" t="s">
        <v>40</v>
      </c>
      <c r="K340">
        <v>200019604271024</v>
      </c>
      <c r="L340" s="2">
        <v>23000</v>
      </c>
      <c r="M340">
        <v>0</v>
      </c>
      <c r="N340" s="2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660.1</v>
      </c>
      <c r="X340">
        <v>699.2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f t="shared" si="5"/>
        <v>0</v>
      </c>
      <c r="AG340" s="2">
        <v>1359.3</v>
      </c>
      <c r="AH340" s="2">
        <v>21640.7</v>
      </c>
      <c r="AI340">
        <v>0</v>
      </c>
      <c r="AJ340" t="s">
        <v>41</v>
      </c>
      <c r="AK340" t="s">
        <v>693</v>
      </c>
      <c r="AL340" t="s">
        <v>42</v>
      </c>
    </row>
    <row r="341" spans="1:38">
      <c r="A341" t="s">
        <v>1555</v>
      </c>
      <c r="B341" t="s">
        <v>1556</v>
      </c>
      <c r="C341" t="s">
        <v>1557</v>
      </c>
      <c r="D341" t="s">
        <v>1558</v>
      </c>
      <c r="E341">
        <v>37489</v>
      </c>
      <c r="F341" t="s">
        <v>36</v>
      </c>
      <c r="G341" t="s">
        <v>1371</v>
      </c>
      <c r="H341" t="s">
        <v>53</v>
      </c>
      <c r="I341" t="s">
        <v>39</v>
      </c>
      <c r="J341" t="s">
        <v>40</v>
      </c>
      <c r="K341">
        <v>200019603822554</v>
      </c>
      <c r="L341" s="2">
        <v>50000</v>
      </c>
      <c r="M341">
        <v>0</v>
      </c>
      <c r="N341" s="2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 s="2">
        <v>1854</v>
      </c>
      <c r="W341" s="2">
        <v>1435</v>
      </c>
      <c r="X341" s="2">
        <v>1520</v>
      </c>
      <c r="Y341">
        <v>0</v>
      </c>
      <c r="Z341">
        <v>0</v>
      </c>
      <c r="AA341" s="2">
        <v>13730.11</v>
      </c>
      <c r="AB341">
        <v>0</v>
      </c>
      <c r="AC341">
        <v>0</v>
      </c>
      <c r="AD341">
        <v>0</v>
      </c>
      <c r="AE341">
        <v>0</v>
      </c>
      <c r="AF341">
        <f t="shared" si="5"/>
        <v>0</v>
      </c>
      <c r="AG341" s="2">
        <v>18539.11</v>
      </c>
      <c r="AH341" s="2">
        <v>31460.89</v>
      </c>
      <c r="AI341">
        <v>0</v>
      </c>
      <c r="AJ341" t="s">
        <v>48</v>
      </c>
      <c r="AK341" t="s">
        <v>42</v>
      </c>
      <c r="AL341" t="s">
        <v>42</v>
      </c>
    </row>
    <row r="342" spans="1:38">
      <c r="A342" t="s">
        <v>1559</v>
      </c>
      <c r="B342" t="s">
        <v>1560</v>
      </c>
      <c r="C342" t="s">
        <v>1250</v>
      </c>
      <c r="D342" t="s">
        <v>1561</v>
      </c>
      <c r="E342">
        <v>37701</v>
      </c>
      <c r="F342" t="s">
        <v>36</v>
      </c>
      <c r="G342" t="s">
        <v>1371</v>
      </c>
      <c r="H342" t="s">
        <v>1247</v>
      </c>
      <c r="I342" s="1" t="s">
        <v>39</v>
      </c>
      <c r="J342" t="s">
        <v>40</v>
      </c>
      <c r="K342">
        <v>200019604271030</v>
      </c>
      <c r="L342" s="2">
        <v>40000</v>
      </c>
      <c r="M342">
        <v>0</v>
      </c>
      <c r="N342" s="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442.65</v>
      </c>
      <c r="W342" s="2">
        <v>1148</v>
      </c>
      <c r="X342" s="2">
        <v>1216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f t="shared" si="5"/>
        <v>0</v>
      </c>
      <c r="AG342" s="2">
        <v>2806.65</v>
      </c>
      <c r="AH342" s="2">
        <v>37193.35</v>
      </c>
      <c r="AI342">
        <v>0</v>
      </c>
      <c r="AJ342" t="s">
        <v>41</v>
      </c>
      <c r="AK342" t="s">
        <v>42</v>
      </c>
      <c r="AL342" t="s">
        <v>42</v>
      </c>
    </row>
    <row r="343" spans="1:38">
      <c r="A343" t="s">
        <v>1562</v>
      </c>
      <c r="B343" t="s">
        <v>1563</v>
      </c>
      <c r="C343" t="s">
        <v>1564</v>
      </c>
      <c r="D343" t="s">
        <v>1565</v>
      </c>
      <c r="E343">
        <v>37655</v>
      </c>
      <c r="F343" t="s">
        <v>36</v>
      </c>
      <c r="G343" t="s">
        <v>1371</v>
      </c>
      <c r="H343" t="s">
        <v>1418</v>
      </c>
      <c r="I343" s="1" t="s">
        <v>39</v>
      </c>
      <c r="J343" t="s">
        <v>40</v>
      </c>
      <c r="K343">
        <v>200019604271025</v>
      </c>
      <c r="L343" s="2">
        <v>15000</v>
      </c>
      <c r="M343">
        <v>0</v>
      </c>
      <c r="N343" s="2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430.5</v>
      </c>
      <c r="X343">
        <v>456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f t="shared" si="5"/>
        <v>0</v>
      </c>
      <c r="AG343">
        <v>886.5</v>
      </c>
      <c r="AH343" s="2">
        <v>14113.5</v>
      </c>
      <c r="AI343">
        <v>0</v>
      </c>
      <c r="AJ343" t="s">
        <v>48</v>
      </c>
      <c r="AK343" t="s">
        <v>42</v>
      </c>
      <c r="AL343" t="s">
        <v>42</v>
      </c>
    </row>
    <row r="344" spans="1:38">
      <c r="A344" t="s">
        <v>1566</v>
      </c>
      <c r="B344" t="s">
        <v>1567</v>
      </c>
      <c r="C344" t="s">
        <v>1568</v>
      </c>
      <c r="D344" t="s">
        <v>1569</v>
      </c>
      <c r="E344">
        <v>40195</v>
      </c>
      <c r="F344" t="s">
        <v>36</v>
      </c>
      <c r="G344" t="s">
        <v>1371</v>
      </c>
      <c r="H344" t="s">
        <v>38</v>
      </c>
      <c r="I344" t="s">
        <v>39</v>
      </c>
      <c r="J344" t="s">
        <v>40</v>
      </c>
      <c r="K344">
        <v>200019607595987</v>
      </c>
      <c r="L344" s="2">
        <v>15000</v>
      </c>
      <c r="M344">
        <v>0</v>
      </c>
      <c r="N344" s="2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430.5</v>
      </c>
      <c r="X344">
        <v>456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f t="shared" si="5"/>
        <v>0</v>
      </c>
      <c r="AG344">
        <v>886.5</v>
      </c>
      <c r="AH344" s="2">
        <v>14113.5</v>
      </c>
      <c r="AI344">
        <v>0</v>
      </c>
      <c r="AJ344" t="s">
        <v>41</v>
      </c>
      <c r="AK344" t="s">
        <v>313</v>
      </c>
      <c r="AL344" t="s">
        <v>42</v>
      </c>
    </row>
    <row r="345" spans="1:38">
      <c r="A345" t="s">
        <v>1570</v>
      </c>
      <c r="B345" t="s">
        <v>1571</v>
      </c>
      <c r="C345" t="s">
        <v>1572</v>
      </c>
      <c r="D345" t="s">
        <v>1573</v>
      </c>
      <c r="E345">
        <v>39305</v>
      </c>
      <c r="F345" t="s">
        <v>36</v>
      </c>
      <c r="G345" t="s">
        <v>1371</v>
      </c>
      <c r="H345" t="s">
        <v>38</v>
      </c>
      <c r="I345" t="s">
        <v>39</v>
      </c>
      <c r="J345" t="s">
        <v>40</v>
      </c>
      <c r="K345">
        <v>200019606410997</v>
      </c>
      <c r="L345" s="2">
        <v>20000</v>
      </c>
      <c r="M345">
        <v>0</v>
      </c>
      <c r="N345" s="2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574</v>
      </c>
      <c r="X345">
        <v>608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f t="shared" si="5"/>
        <v>0</v>
      </c>
      <c r="AG345" s="2">
        <v>1182</v>
      </c>
      <c r="AH345" s="2">
        <v>18818</v>
      </c>
      <c r="AI345">
        <v>0</v>
      </c>
      <c r="AJ345" t="s">
        <v>41</v>
      </c>
      <c r="AK345" t="s">
        <v>786</v>
      </c>
      <c r="AL345" t="s">
        <v>42</v>
      </c>
    </row>
    <row r="346" spans="1:38">
      <c r="A346" t="s">
        <v>1574</v>
      </c>
      <c r="B346" t="s">
        <v>1575</v>
      </c>
      <c r="C346" t="s">
        <v>1576</v>
      </c>
      <c r="D346" t="s">
        <v>1577</v>
      </c>
      <c r="E346">
        <v>39547</v>
      </c>
      <c r="F346" t="s">
        <v>36</v>
      </c>
      <c r="G346" t="s">
        <v>1371</v>
      </c>
      <c r="H346" t="s">
        <v>38</v>
      </c>
      <c r="I346" t="s">
        <v>39</v>
      </c>
      <c r="J346" t="s">
        <v>40</v>
      </c>
      <c r="K346" s="1">
        <v>200019606734092</v>
      </c>
      <c r="L346" s="2">
        <v>20000</v>
      </c>
      <c r="M346">
        <v>0</v>
      </c>
      <c r="N346" s="2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574</v>
      </c>
      <c r="X346">
        <v>608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f t="shared" si="5"/>
        <v>0</v>
      </c>
      <c r="AG346" s="2">
        <v>1182</v>
      </c>
      <c r="AH346" s="2">
        <v>18818</v>
      </c>
      <c r="AI346">
        <v>0</v>
      </c>
      <c r="AJ346" t="s">
        <v>41</v>
      </c>
      <c r="AK346" t="s">
        <v>142</v>
      </c>
      <c r="AL346" t="s">
        <v>42</v>
      </c>
    </row>
    <row r="347" spans="1:38">
      <c r="A347" t="s">
        <v>1578</v>
      </c>
      <c r="B347" t="s">
        <v>1579</v>
      </c>
      <c r="C347" t="s">
        <v>934</v>
      </c>
      <c r="D347" t="s">
        <v>1580</v>
      </c>
      <c r="E347">
        <v>34432</v>
      </c>
      <c r="F347" t="s">
        <v>36</v>
      </c>
      <c r="G347" t="s">
        <v>1371</v>
      </c>
      <c r="H347" t="s">
        <v>1376</v>
      </c>
      <c r="I347" t="s">
        <v>39</v>
      </c>
      <c r="J347" t="s">
        <v>40</v>
      </c>
      <c r="K347" s="1">
        <v>200019603518899</v>
      </c>
      <c r="L347" s="2">
        <v>24000</v>
      </c>
      <c r="M347">
        <v>0</v>
      </c>
      <c r="N347" s="2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688.8</v>
      </c>
      <c r="X347">
        <v>729.6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f t="shared" si="5"/>
        <v>0</v>
      </c>
      <c r="AG347" s="2">
        <v>1418.4</v>
      </c>
      <c r="AH347" s="2">
        <v>22581.599999999999</v>
      </c>
      <c r="AI347">
        <v>0</v>
      </c>
      <c r="AJ347" t="s">
        <v>41</v>
      </c>
      <c r="AK347" t="s">
        <v>42</v>
      </c>
      <c r="AL347" t="s">
        <v>42</v>
      </c>
    </row>
    <row r="348" spans="1:38">
      <c r="A348" t="s">
        <v>1581</v>
      </c>
      <c r="B348" t="s">
        <v>1579</v>
      </c>
      <c r="C348" t="s">
        <v>1582</v>
      </c>
      <c r="D348" t="s">
        <v>1583</v>
      </c>
      <c r="E348">
        <v>37733</v>
      </c>
      <c r="F348" t="s">
        <v>36</v>
      </c>
      <c r="G348" t="s">
        <v>1371</v>
      </c>
      <c r="H348" t="s">
        <v>38</v>
      </c>
      <c r="I348" t="s">
        <v>39</v>
      </c>
      <c r="J348" t="s">
        <v>40</v>
      </c>
      <c r="K348" s="1">
        <v>200019604332147</v>
      </c>
      <c r="L348" s="2">
        <v>25000</v>
      </c>
      <c r="M348">
        <v>0</v>
      </c>
      <c r="N348" s="2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717.5</v>
      </c>
      <c r="X348">
        <v>760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f t="shared" si="5"/>
        <v>0</v>
      </c>
      <c r="AG348" s="2">
        <v>1477.5</v>
      </c>
      <c r="AH348" s="2">
        <v>23522.5</v>
      </c>
      <c r="AI348">
        <v>0</v>
      </c>
      <c r="AJ348" t="s">
        <v>41</v>
      </c>
      <c r="AK348" t="s">
        <v>742</v>
      </c>
      <c r="AL348" t="s">
        <v>42</v>
      </c>
    </row>
    <row r="349" spans="1:38">
      <c r="A349" t="s">
        <v>1584</v>
      </c>
      <c r="B349" t="s">
        <v>1585</v>
      </c>
      <c r="C349" t="s">
        <v>1586</v>
      </c>
      <c r="D349" t="s">
        <v>1587</v>
      </c>
      <c r="E349">
        <v>37472</v>
      </c>
      <c r="F349" t="s">
        <v>36</v>
      </c>
      <c r="G349" t="s">
        <v>1371</v>
      </c>
      <c r="H349" t="s">
        <v>1418</v>
      </c>
      <c r="I349" t="s">
        <v>39</v>
      </c>
      <c r="J349" t="s">
        <v>40</v>
      </c>
      <c r="K349">
        <v>200019603789284</v>
      </c>
      <c r="L349" s="2">
        <v>35000</v>
      </c>
      <c r="M349">
        <v>0</v>
      </c>
      <c r="N349" s="2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 s="2">
        <v>1004.5</v>
      </c>
      <c r="X349" s="2">
        <v>1064</v>
      </c>
      <c r="Y349">
        <v>0</v>
      </c>
      <c r="Z349">
        <v>0</v>
      </c>
      <c r="AA349" s="2">
        <v>2000</v>
      </c>
      <c r="AB349">
        <v>0</v>
      </c>
      <c r="AC349">
        <v>0</v>
      </c>
      <c r="AD349">
        <v>0</v>
      </c>
      <c r="AE349">
        <v>0</v>
      </c>
      <c r="AF349">
        <f t="shared" si="5"/>
        <v>0</v>
      </c>
      <c r="AG349" s="2">
        <v>4068.5</v>
      </c>
      <c r="AH349" s="2">
        <v>30931.5</v>
      </c>
      <c r="AI349">
        <v>0</v>
      </c>
      <c r="AJ349" t="s">
        <v>41</v>
      </c>
      <c r="AK349" t="s">
        <v>42</v>
      </c>
      <c r="AL349" t="s">
        <v>42</v>
      </c>
    </row>
    <row r="350" spans="1:38">
      <c r="A350" t="s">
        <v>1588</v>
      </c>
      <c r="B350" t="s">
        <v>1589</v>
      </c>
      <c r="C350" t="s">
        <v>1590</v>
      </c>
      <c r="D350" t="s">
        <v>1591</v>
      </c>
      <c r="E350">
        <v>37572</v>
      </c>
      <c r="F350" t="s">
        <v>36</v>
      </c>
      <c r="G350" t="s">
        <v>1371</v>
      </c>
      <c r="H350" t="s">
        <v>1409</v>
      </c>
      <c r="I350" t="s">
        <v>39</v>
      </c>
      <c r="J350" t="s">
        <v>40</v>
      </c>
      <c r="K350">
        <v>200019604005333</v>
      </c>
      <c r="L350" s="2">
        <v>20000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574</v>
      </c>
      <c r="X350">
        <v>608</v>
      </c>
      <c r="Y350">
        <v>0</v>
      </c>
      <c r="Z350">
        <v>0</v>
      </c>
      <c r="AA350" s="2">
        <v>5000</v>
      </c>
      <c r="AB350">
        <v>0</v>
      </c>
      <c r="AC350">
        <v>0</v>
      </c>
      <c r="AD350">
        <v>0</v>
      </c>
      <c r="AE350">
        <v>0</v>
      </c>
      <c r="AF350">
        <f t="shared" si="5"/>
        <v>0</v>
      </c>
      <c r="AG350" s="2">
        <v>6182</v>
      </c>
      <c r="AH350" s="2">
        <v>13818</v>
      </c>
      <c r="AI350">
        <v>0</v>
      </c>
      <c r="AJ350" t="s">
        <v>41</v>
      </c>
      <c r="AK350" t="s">
        <v>42</v>
      </c>
      <c r="AL350" t="s">
        <v>42</v>
      </c>
    </row>
    <row r="351" spans="1:38">
      <c r="A351" t="s">
        <v>1592</v>
      </c>
      <c r="B351" t="s">
        <v>1593</v>
      </c>
      <c r="C351" t="s">
        <v>644</v>
      </c>
      <c r="D351" t="s">
        <v>1594</v>
      </c>
      <c r="E351">
        <v>39195</v>
      </c>
      <c r="F351" t="s">
        <v>36</v>
      </c>
      <c r="G351" t="s">
        <v>1371</v>
      </c>
      <c r="H351" t="s">
        <v>38</v>
      </c>
      <c r="I351" t="s">
        <v>39</v>
      </c>
      <c r="J351" t="s">
        <v>40</v>
      </c>
      <c r="K351">
        <v>200019606345462</v>
      </c>
      <c r="L351" s="2">
        <v>25000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717.5</v>
      </c>
      <c r="X351">
        <v>760</v>
      </c>
      <c r="Y351">
        <v>0</v>
      </c>
      <c r="Z351">
        <v>0</v>
      </c>
      <c r="AA351" s="2">
        <v>3719.93</v>
      </c>
      <c r="AB351">
        <v>0</v>
      </c>
      <c r="AC351">
        <v>0</v>
      </c>
      <c r="AD351">
        <v>0</v>
      </c>
      <c r="AE351">
        <v>0</v>
      </c>
      <c r="AF351">
        <f t="shared" si="5"/>
        <v>0</v>
      </c>
      <c r="AG351" s="2">
        <v>5197.43</v>
      </c>
      <c r="AH351" s="2">
        <v>19802.57</v>
      </c>
      <c r="AI351">
        <v>0</v>
      </c>
      <c r="AJ351" t="s">
        <v>41</v>
      </c>
      <c r="AK351" t="s">
        <v>1404</v>
      </c>
      <c r="AL351" t="s">
        <v>42</v>
      </c>
    </row>
    <row r="352" spans="1:38">
      <c r="A352" t="s">
        <v>1595</v>
      </c>
      <c r="B352" t="s">
        <v>1596</v>
      </c>
      <c r="C352" t="s">
        <v>1597</v>
      </c>
      <c r="D352" t="s">
        <v>1598</v>
      </c>
      <c r="E352">
        <v>34480</v>
      </c>
      <c r="F352" t="s">
        <v>36</v>
      </c>
      <c r="G352" t="s">
        <v>1371</v>
      </c>
      <c r="H352" t="s">
        <v>1376</v>
      </c>
      <c r="I352" t="s">
        <v>39</v>
      </c>
      <c r="J352" t="s">
        <v>40</v>
      </c>
      <c r="K352">
        <v>200019601450991</v>
      </c>
      <c r="L352" s="2">
        <v>25000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717.5</v>
      </c>
      <c r="X352">
        <v>760</v>
      </c>
      <c r="Y352">
        <v>0</v>
      </c>
      <c r="Z352">
        <v>0</v>
      </c>
      <c r="AA352" s="2">
        <v>15316.37</v>
      </c>
      <c r="AB352">
        <v>0</v>
      </c>
      <c r="AC352">
        <v>0</v>
      </c>
      <c r="AD352">
        <v>0</v>
      </c>
      <c r="AE352">
        <v>0</v>
      </c>
      <c r="AF352">
        <f t="shared" si="5"/>
        <v>0</v>
      </c>
      <c r="AG352" s="2">
        <v>16793.87</v>
      </c>
      <c r="AH352" s="2">
        <v>8206.1299999999992</v>
      </c>
      <c r="AI352">
        <v>0</v>
      </c>
      <c r="AJ352" t="s">
        <v>41</v>
      </c>
      <c r="AK352" t="s">
        <v>42</v>
      </c>
      <c r="AL352" t="s">
        <v>42</v>
      </c>
    </row>
    <row r="353" spans="1:38">
      <c r="A353" t="s">
        <v>1599</v>
      </c>
      <c r="B353" t="s">
        <v>1600</v>
      </c>
      <c r="C353" t="s">
        <v>1601</v>
      </c>
      <c r="D353" t="s">
        <v>1602</v>
      </c>
      <c r="E353">
        <v>38551</v>
      </c>
      <c r="F353" t="s">
        <v>36</v>
      </c>
      <c r="G353" t="s">
        <v>1371</v>
      </c>
      <c r="H353" t="s">
        <v>38</v>
      </c>
      <c r="I353" t="s">
        <v>39</v>
      </c>
      <c r="J353" t="s">
        <v>40</v>
      </c>
      <c r="K353">
        <v>200019605483180</v>
      </c>
      <c r="L353" s="2">
        <v>18000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516.6</v>
      </c>
      <c r="X353">
        <v>547.20000000000005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f t="shared" si="5"/>
        <v>0</v>
      </c>
      <c r="AG353" s="2">
        <v>1063.8</v>
      </c>
      <c r="AH353" s="2">
        <v>16936.2</v>
      </c>
      <c r="AI353">
        <v>0</v>
      </c>
      <c r="AJ353" t="s">
        <v>41</v>
      </c>
      <c r="AK353" t="s">
        <v>1603</v>
      </c>
      <c r="AL353" t="s">
        <v>42</v>
      </c>
    </row>
    <row r="354" spans="1:38">
      <c r="A354" t="s">
        <v>1604</v>
      </c>
      <c r="B354" t="s">
        <v>514</v>
      </c>
      <c r="C354" t="s">
        <v>1605</v>
      </c>
      <c r="D354" t="s">
        <v>1606</v>
      </c>
      <c r="E354">
        <v>39967</v>
      </c>
      <c r="F354" t="s">
        <v>36</v>
      </c>
      <c r="G354" t="s">
        <v>1371</v>
      </c>
      <c r="H354" t="s">
        <v>38</v>
      </c>
      <c r="I354" t="s">
        <v>39</v>
      </c>
      <c r="J354" t="s">
        <v>40</v>
      </c>
      <c r="K354">
        <v>200019607049366</v>
      </c>
      <c r="L354" s="2">
        <v>20000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574</v>
      </c>
      <c r="X354">
        <v>608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f t="shared" si="5"/>
        <v>0</v>
      </c>
      <c r="AG354" s="2">
        <v>1182</v>
      </c>
      <c r="AH354" s="2">
        <v>18818</v>
      </c>
      <c r="AI354">
        <v>0</v>
      </c>
      <c r="AJ354" t="s">
        <v>41</v>
      </c>
      <c r="AK354" t="s">
        <v>333</v>
      </c>
      <c r="AL354" t="s">
        <v>42</v>
      </c>
    </row>
    <row r="355" spans="1:38">
      <c r="A355" t="s">
        <v>1607</v>
      </c>
      <c r="B355" t="s">
        <v>1608</v>
      </c>
      <c r="C355" t="s">
        <v>1609</v>
      </c>
      <c r="D355" t="s">
        <v>1610</v>
      </c>
      <c r="E355">
        <v>38090</v>
      </c>
      <c r="F355" t="s">
        <v>36</v>
      </c>
      <c r="G355" t="s">
        <v>1371</v>
      </c>
      <c r="H355" t="s">
        <v>1418</v>
      </c>
      <c r="I355" t="s">
        <v>39</v>
      </c>
      <c r="J355" t="s">
        <v>40</v>
      </c>
      <c r="K355">
        <v>200019604821573</v>
      </c>
      <c r="L355" s="2">
        <v>35000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 s="2">
        <v>1004.5</v>
      </c>
      <c r="X355" s="2">
        <v>1064</v>
      </c>
      <c r="Y355">
        <v>0</v>
      </c>
      <c r="Z355">
        <v>0</v>
      </c>
      <c r="AA355" s="2">
        <v>19869.259999999998</v>
      </c>
      <c r="AB355">
        <v>100</v>
      </c>
      <c r="AC355">
        <v>0</v>
      </c>
      <c r="AD355">
        <v>0</v>
      </c>
      <c r="AE355">
        <v>0</v>
      </c>
      <c r="AF355">
        <f t="shared" si="5"/>
        <v>100</v>
      </c>
      <c r="AG355" s="2">
        <v>22037.759999999998</v>
      </c>
      <c r="AH355" s="2">
        <v>12962.24</v>
      </c>
      <c r="AI355">
        <v>0</v>
      </c>
      <c r="AJ355" t="s">
        <v>41</v>
      </c>
      <c r="AK355" t="s">
        <v>42</v>
      </c>
      <c r="AL355" t="s">
        <v>42</v>
      </c>
    </row>
    <row r="356" spans="1:38">
      <c r="A356" t="s">
        <v>1611</v>
      </c>
      <c r="B356" t="s">
        <v>1612</v>
      </c>
      <c r="C356" t="s">
        <v>1613</v>
      </c>
      <c r="D356" t="s">
        <v>1614</v>
      </c>
      <c r="E356">
        <v>40132</v>
      </c>
      <c r="F356" t="s">
        <v>36</v>
      </c>
      <c r="G356" t="s">
        <v>1371</v>
      </c>
      <c r="H356" t="s">
        <v>38</v>
      </c>
      <c r="I356" t="s">
        <v>39</v>
      </c>
      <c r="J356" t="s">
        <v>40</v>
      </c>
      <c r="K356">
        <v>200019607390251</v>
      </c>
      <c r="L356" s="2">
        <v>20000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574</v>
      </c>
      <c r="X356">
        <v>608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f t="shared" si="5"/>
        <v>0</v>
      </c>
      <c r="AG356" s="2">
        <v>1182</v>
      </c>
      <c r="AH356" s="2">
        <v>18818</v>
      </c>
      <c r="AI356">
        <v>0</v>
      </c>
      <c r="AJ356" t="s">
        <v>41</v>
      </c>
      <c r="AK356" t="s">
        <v>255</v>
      </c>
      <c r="AL356" t="s">
        <v>42</v>
      </c>
    </row>
    <row r="357" spans="1:38">
      <c r="A357" t="s">
        <v>1615</v>
      </c>
      <c r="B357" t="s">
        <v>1616</v>
      </c>
      <c r="C357" t="s">
        <v>649</v>
      </c>
      <c r="D357" t="s">
        <v>1617</v>
      </c>
      <c r="E357">
        <v>39527</v>
      </c>
      <c r="F357" t="s">
        <v>36</v>
      </c>
      <c r="G357" t="s">
        <v>1371</v>
      </c>
      <c r="H357" t="s">
        <v>38</v>
      </c>
      <c r="I357" t="s">
        <v>39</v>
      </c>
      <c r="J357" t="s">
        <v>40</v>
      </c>
      <c r="K357">
        <v>200019606674069</v>
      </c>
      <c r="L357" s="2">
        <v>25000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717.5</v>
      </c>
      <c r="X357">
        <v>760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f t="shared" si="5"/>
        <v>0</v>
      </c>
      <c r="AG357" s="2">
        <v>1477.5</v>
      </c>
      <c r="AH357" s="2">
        <v>23522.5</v>
      </c>
      <c r="AI357">
        <v>0</v>
      </c>
      <c r="AJ357" t="s">
        <v>41</v>
      </c>
      <c r="AK357" t="s">
        <v>742</v>
      </c>
      <c r="AL357" t="s">
        <v>42</v>
      </c>
    </row>
    <row r="358" spans="1:38">
      <c r="A358" t="s">
        <v>1618</v>
      </c>
      <c r="B358" t="s">
        <v>1619</v>
      </c>
      <c r="C358" t="s">
        <v>1620</v>
      </c>
      <c r="D358" t="s">
        <v>1621</v>
      </c>
      <c r="E358">
        <v>38586</v>
      </c>
      <c r="F358" t="s">
        <v>36</v>
      </c>
      <c r="G358" t="s">
        <v>1371</v>
      </c>
      <c r="H358" t="s">
        <v>1418</v>
      </c>
      <c r="I358" t="s">
        <v>39</v>
      </c>
      <c r="J358" t="s">
        <v>40</v>
      </c>
      <c r="K358">
        <v>200019605585473</v>
      </c>
      <c r="L358" s="2">
        <v>35000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 s="2">
        <v>1004.5</v>
      </c>
      <c r="X358" s="2">
        <v>1064</v>
      </c>
      <c r="Y358">
        <v>0</v>
      </c>
      <c r="Z358">
        <v>0</v>
      </c>
      <c r="AA358" s="2">
        <v>12586.55</v>
      </c>
      <c r="AB358">
        <v>100</v>
      </c>
      <c r="AC358">
        <v>0</v>
      </c>
      <c r="AD358">
        <v>0</v>
      </c>
      <c r="AE358">
        <v>0</v>
      </c>
      <c r="AF358">
        <f t="shared" si="5"/>
        <v>100</v>
      </c>
      <c r="AG358" s="2">
        <v>14755.05</v>
      </c>
      <c r="AH358" s="2">
        <v>20244.95</v>
      </c>
      <c r="AI358">
        <v>0</v>
      </c>
      <c r="AJ358" t="s">
        <v>41</v>
      </c>
      <c r="AK358" t="s">
        <v>1622</v>
      </c>
      <c r="AL358" t="s">
        <v>42</v>
      </c>
    </row>
    <row r="359" spans="1:38">
      <c r="A359" t="s">
        <v>1623</v>
      </c>
      <c r="B359" t="s">
        <v>1624</v>
      </c>
      <c r="C359" t="s">
        <v>1625</v>
      </c>
      <c r="D359" t="s">
        <v>1626</v>
      </c>
      <c r="E359">
        <v>34481</v>
      </c>
      <c r="F359" t="s">
        <v>36</v>
      </c>
      <c r="G359" t="s">
        <v>1371</v>
      </c>
      <c r="H359" t="s">
        <v>1376</v>
      </c>
      <c r="I359" t="s">
        <v>39</v>
      </c>
      <c r="J359" t="s">
        <v>40</v>
      </c>
      <c r="K359">
        <v>200019601450999</v>
      </c>
      <c r="L359" s="2">
        <v>25000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717.5</v>
      </c>
      <c r="X359">
        <v>760</v>
      </c>
      <c r="Y359" s="2">
        <v>1715.46</v>
      </c>
      <c r="Z359">
        <v>0</v>
      </c>
      <c r="AA359" s="2">
        <v>5000</v>
      </c>
      <c r="AB359">
        <v>0</v>
      </c>
      <c r="AC359">
        <v>0</v>
      </c>
      <c r="AD359">
        <v>0</v>
      </c>
      <c r="AE359">
        <v>0</v>
      </c>
      <c r="AF359">
        <f t="shared" si="5"/>
        <v>0</v>
      </c>
      <c r="AG359" s="2">
        <v>8192.9599999999991</v>
      </c>
      <c r="AH359" s="2">
        <v>16807.04</v>
      </c>
      <c r="AI359">
        <v>0</v>
      </c>
      <c r="AJ359" t="s">
        <v>41</v>
      </c>
      <c r="AK359" t="s">
        <v>42</v>
      </c>
      <c r="AL359" t="s">
        <v>42</v>
      </c>
    </row>
    <row r="360" spans="1:38">
      <c r="A360" t="s">
        <v>1627</v>
      </c>
      <c r="B360" t="s">
        <v>1628</v>
      </c>
      <c r="C360" t="s">
        <v>1186</v>
      </c>
      <c r="D360" t="s">
        <v>1629</v>
      </c>
      <c r="E360">
        <v>40149</v>
      </c>
      <c r="F360" t="s">
        <v>36</v>
      </c>
      <c r="G360" t="s">
        <v>1371</v>
      </c>
      <c r="H360" t="s">
        <v>38</v>
      </c>
      <c r="I360" t="s">
        <v>39</v>
      </c>
      <c r="J360" t="s">
        <v>40</v>
      </c>
      <c r="K360">
        <v>200019607520998</v>
      </c>
      <c r="L360" s="2">
        <v>25000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717.5</v>
      </c>
      <c r="X360">
        <v>760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f t="shared" si="5"/>
        <v>0</v>
      </c>
      <c r="AG360" s="2">
        <v>1477.5</v>
      </c>
      <c r="AH360" s="2">
        <v>23522.5</v>
      </c>
      <c r="AI360">
        <v>0</v>
      </c>
      <c r="AJ360" t="s">
        <v>41</v>
      </c>
      <c r="AK360" t="s">
        <v>319</v>
      </c>
      <c r="AL360" t="s">
        <v>42</v>
      </c>
    </row>
    <row r="361" spans="1:38">
      <c r="A361" t="s">
        <v>1630</v>
      </c>
      <c r="B361" t="s">
        <v>1631</v>
      </c>
      <c r="C361" t="s">
        <v>1632</v>
      </c>
      <c r="D361" t="s">
        <v>1633</v>
      </c>
      <c r="E361">
        <v>39528</v>
      </c>
      <c r="F361" t="s">
        <v>36</v>
      </c>
      <c r="G361" t="s">
        <v>1371</v>
      </c>
      <c r="H361" t="s">
        <v>38</v>
      </c>
      <c r="I361" t="s">
        <v>39</v>
      </c>
      <c r="J361" t="s">
        <v>40</v>
      </c>
      <c r="K361">
        <v>200019606674071</v>
      </c>
      <c r="L361" s="2">
        <v>25000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717.5</v>
      </c>
      <c r="X361">
        <v>760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f t="shared" si="5"/>
        <v>0</v>
      </c>
      <c r="AG361" s="2">
        <v>1477.5</v>
      </c>
      <c r="AH361" s="2">
        <v>23522.5</v>
      </c>
      <c r="AI361">
        <v>0</v>
      </c>
      <c r="AJ361" t="s">
        <v>41</v>
      </c>
      <c r="AK361" t="s">
        <v>742</v>
      </c>
      <c r="AL361" t="s">
        <v>42</v>
      </c>
    </row>
    <row r="362" spans="1:38">
      <c r="A362" t="s">
        <v>1634</v>
      </c>
      <c r="B362" t="s">
        <v>1635</v>
      </c>
      <c r="C362" t="s">
        <v>1543</v>
      </c>
      <c r="D362" t="s">
        <v>1636</v>
      </c>
      <c r="E362">
        <v>38123</v>
      </c>
      <c r="F362" t="s">
        <v>36</v>
      </c>
      <c r="G362" t="s">
        <v>1637</v>
      </c>
      <c r="H362" t="s">
        <v>446</v>
      </c>
      <c r="I362" t="s">
        <v>39</v>
      </c>
      <c r="J362" t="s">
        <v>40</v>
      </c>
      <c r="K362">
        <v>200019605016672</v>
      </c>
      <c r="L362" s="2">
        <v>190000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 s="2">
        <v>33275.69</v>
      </c>
      <c r="W362" s="2">
        <v>5453</v>
      </c>
      <c r="X362" s="2">
        <v>5776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f t="shared" si="5"/>
        <v>0</v>
      </c>
      <c r="AG362" s="2">
        <v>44504.69</v>
      </c>
      <c r="AH362" s="2">
        <v>145495.31</v>
      </c>
      <c r="AI362">
        <v>0</v>
      </c>
      <c r="AJ362" t="s">
        <v>41</v>
      </c>
      <c r="AK362" t="s">
        <v>42</v>
      </c>
      <c r="AL362" t="s">
        <v>42</v>
      </c>
    </row>
    <row r="363" spans="1:38">
      <c r="A363" t="s">
        <v>1638</v>
      </c>
      <c r="B363" t="s">
        <v>1639</v>
      </c>
      <c r="C363" t="s">
        <v>1640</v>
      </c>
      <c r="D363" t="s">
        <v>1641</v>
      </c>
      <c r="E363">
        <v>37540</v>
      </c>
      <c r="F363" t="s">
        <v>36</v>
      </c>
      <c r="G363" t="s">
        <v>1637</v>
      </c>
      <c r="H363" t="s">
        <v>98</v>
      </c>
      <c r="I363" t="s">
        <v>39</v>
      </c>
      <c r="J363" t="s">
        <v>40</v>
      </c>
      <c r="K363">
        <v>200019603919433</v>
      </c>
      <c r="L363" s="2">
        <v>60000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 s="2">
        <v>3486.65</v>
      </c>
      <c r="W363" s="2">
        <v>1722</v>
      </c>
      <c r="X363" s="2">
        <v>1824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f t="shared" si="5"/>
        <v>0</v>
      </c>
      <c r="AG363" s="2">
        <v>7032.65</v>
      </c>
      <c r="AH363" s="2">
        <v>52967.35</v>
      </c>
      <c r="AI363">
        <v>0</v>
      </c>
      <c r="AJ363" t="s">
        <v>41</v>
      </c>
      <c r="AK363" t="s">
        <v>42</v>
      </c>
      <c r="AL363" t="s">
        <v>42</v>
      </c>
    </row>
    <row r="364" spans="1:38">
      <c r="A364" t="s">
        <v>1642</v>
      </c>
      <c r="B364" t="s">
        <v>1643</v>
      </c>
      <c r="C364" t="s">
        <v>1644</v>
      </c>
      <c r="D364" t="s">
        <v>1645</v>
      </c>
      <c r="E364">
        <v>37393</v>
      </c>
      <c r="F364" t="s">
        <v>36</v>
      </c>
      <c r="G364" t="s">
        <v>1646</v>
      </c>
      <c r="H364" t="s">
        <v>353</v>
      </c>
      <c r="I364" t="s">
        <v>39</v>
      </c>
      <c r="J364" t="s">
        <v>40</v>
      </c>
      <c r="K364">
        <v>200019603602240</v>
      </c>
      <c r="L364" s="2">
        <v>150000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 s="2">
        <v>23866.69</v>
      </c>
      <c r="W364" s="2">
        <v>4305</v>
      </c>
      <c r="X364" s="2">
        <v>4560</v>
      </c>
      <c r="Y364">
        <v>0</v>
      </c>
      <c r="Z364" s="2">
        <v>2699.26</v>
      </c>
      <c r="AA364" s="2">
        <v>66221.990000000005</v>
      </c>
      <c r="AB364">
        <v>100</v>
      </c>
      <c r="AC364">
        <v>0</v>
      </c>
      <c r="AD364">
        <v>0</v>
      </c>
      <c r="AE364">
        <v>0</v>
      </c>
      <c r="AF364">
        <f t="shared" si="5"/>
        <v>100</v>
      </c>
      <c r="AG364" s="2">
        <v>101752.94</v>
      </c>
      <c r="AH364" s="2">
        <v>48247.06</v>
      </c>
      <c r="AI364">
        <v>0</v>
      </c>
      <c r="AJ364" t="s">
        <v>41</v>
      </c>
      <c r="AK364" t="s">
        <v>42</v>
      </c>
      <c r="AL364" t="s">
        <v>42</v>
      </c>
    </row>
    <row r="365" spans="1:38">
      <c r="A365" t="s">
        <v>1647</v>
      </c>
      <c r="B365" t="s">
        <v>1648</v>
      </c>
      <c r="C365" t="s">
        <v>982</v>
      </c>
      <c r="D365" t="s">
        <v>1649</v>
      </c>
      <c r="E365">
        <v>34097</v>
      </c>
      <c r="F365" t="s">
        <v>36</v>
      </c>
      <c r="G365" t="s">
        <v>1646</v>
      </c>
      <c r="H365" t="s">
        <v>47</v>
      </c>
      <c r="I365" t="s">
        <v>39</v>
      </c>
      <c r="J365" t="s">
        <v>40</v>
      </c>
      <c r="K365">
        <v>200019602183180</v>
      </c>
      <c r="L365" s="2">
        <v>35000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 s="2">
        <v>1004.5</v>
      </c>
      <c r="X365" s="2">
        <v>1064</v>
      </c>
      <c r="Y365">
        <v>0</v>
      </c>
      <c r="Z365">
        <v>0</v>
      </c>
      <c r="AA365" s="2">
        <v>5307.43</v>
      </c>
      <c r="AB365">
        <v>0</v>
      </c>
      <c r="AC365">
        <v>0</v>
      </c>
      <c r="AD365">
        <v>0</v>
      </c>
      <c r="AE365">
        <v>0</v>
      </c>
      <c r="AF365">
        <f t="shared" si="5"/>
        <v>0</v>
      </c>
      <c r="AG365" s="2">
        <v>7375.93</v>
      </c>
      <c r="AH365" s="2">
        <v>27624.07</v>
      </c>
      <c r="AI365">
        <v>0</v>
      </c>
      <c r="AJ365" t="s">
        <v>48</v>
      </c>
      <c r="AK365" t="s">
        <v>42</v>
      </c>
      <c r="AL365" t="s">
        <v>42</v>
      </c>
    </row>
    <row r="366" spans="1:38">
      <c r="A366" t="s">
        <v>1650</v>
      </c>
      <c r="B366" t="s">
        <v>1651</v>
      </c>
      <c r="C366" t="s">
        <v>1652</v>
      </c>
      <c r="D366" t="s">
        <v>1653</v>
      </c>
      <c r="E366">
        <v>30995</v>
      </c>
      <c r="F366" t="s">
        <v>36</v>
      </c>
      <c r="G366" t="s">
        <v>1646</v>
      </c>
      <c r="H366" t="s">
        <v>74</v>
      </c>
      <c r="I366" t="s">
        <v>39</v>
      </c>
      <c r="J366" t="s">
        <v>40</v>
      </c>
      <c r="K366">
        <v>200013200526584</v>
      </c>
      <c r="L366" s="2">
        <v>80000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 s="2">
        <v>2296</v>
      </c>
      <c r="X366" s="2">
        <v>2432</v>
      </c>
      <c r="Y366">
        <v>0</v>
      </c>
      <c r="Z366" s="2">
        <v>4048.89</v>
      </c>
      <c r="AA366">
        <v>0</v>
      </c>
      <c r="AB366">
        <v>100</v>
      </c>
      <c r="AC366">
        <v>0</v>
      </c>
      <c r="AD366">
        <v>0</v>
      </c>
      <c r="AE366">
        <v>0</v>
      </c>
      <c r="AF366">
        <f t="shared" si="5"/>
        <v>100</v>
      </c>
      <c r="AG366" s="2">
        <v>8876.89</v>
      </c>
      <c r="AH366" s="2">
        <v>71123.11</v>
      </c>
      <c r="AI366">
        <v>0</v>
      </c>
      <c r="AJ366" t="s">
        <v>48</v>
      </c>
      <c r="AK366" t="s">
        <v>42</v>
      </c>
      <c r="AL366" t="s">
        <v>42</v>
      </c>
    </row>
    <row r="367" spans="1:38">
      <c r="A367" t="s">
        <v>1654</v>
      </c>
      <c r="B367" t="s">
        <v>1655</v>
      </c>
      <c r="C367" t="s">
        <v>1656</v>
      </c>
      <c r="D367" t="s">
        <v>1657</v>
      </c>
      <c r="E367">
        <v>377</v>
      </c>
      <c r="F367" t="s">
        <v>36</v>
      </c>
      <c r="G367" t="s">
        <v>1646</v>
      </c>
      <c r="H367" t="s">
        <v>1658</v>
      </c>
      <c r="I367" t="s">
        <v>39</v>
      </c>
      <c r="J367" t="s">
        <v>40</v>
      </c>
      <c r="K367">
        <v>200013200257507</v>
      </c>
      <c r="L367" s="2">
        <v>95000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 s="2">
        <v>10929.31</v>
      </c>
      <c r="W367" s="2">
        <v>2726.5</v>
      </c>
      <c r="X367" s="2">
        <v>2888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f t="shared" si="5"/>
        <v>0</v>
      </c>
      <c r="AG367" s="2">
        <v>16543.810000000001</v>
      </c>
      <c r="AH367" s="2">
        <v>78456.19</v>
      </c>
      <c r="AI367">
        <v>0</v>
      </c>
      <c r="AJ367" t="s">
        <v>41</v>
      </c>
      <c r="AK367" t="s">
        <v>42</v>
      </c>
      <c r="AL367" t="s">
        <v>42</v>
      </c>
    </row>
    <row r="368" spans="1:38">
      <c r="A368" t="s">
        <v>1659</v>
      </c>
      <c r="B368" t="s">
        <v>1660</v>
      </c>
      <c r="C368" t="s">
        <v>1661</v>
      </c>
      <c r="D368" t="s">
        <v>1662</v>
      </c>
      <c r="E368">
        <v>37118</v>
      </c>
      <c r="F368" t="s">
        <v>36</v>
      </c>
      <c r="G368" t="s">
        <v>1646</v>
      </c>
      <c r="H368" t="s">
        <v>53</v>
      </c>
      <c r="I368" t="s">
        <v>39</v>
      </c>
      <c r="J368" t="s">
        <v>40</v>
      </c>
      <c r="K368">
        <v>200019603919441</v>
      </c>
      <c r="L368" s="2">
        <v>50000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 s="2">
        <v>1854</v>
      </c>
      <c r="W368" s="2">
        <v>1435</v>
      </c>
      <c r="X368" s="2">
        <v>1520</v>
      </c>
      <c r="Y368">
        <v>0</v>
      </c>
      <c r="Z368" s="2">
        <v>5842.8</v>
      </c>
      <c r="AA368" s="2">
        <v>4902.83</v>
      </c>
      <c r="AB368">
        <v>0</v>
      </c>
      <c r="AC368">
        <v>0</v>
      </c>
      <c r="AD368">
        <v>0</v>
      </c>
      <c r="AE368">
        <v>0</v>
      </c>
      <c r="AF368">
        <f t="shared" si="5"/>
        <v>0</v>
      </c>
      <c r="AG368" s="2">
        <v>15554.63</v>
      </c>
      <c r="AH368" s="2">
        <v>34445.370000000003</v>
      </c>
      <c r="AI368">
        <v>0</v>
      </c>
      <c r="AJ368" t="s">
        <v>48</v>
      </c>
      <c r="AK368" t="s">
        <v>42</v>
      </c>
      <c r="AL368" t="s">
        <v>42</v>
      </c>
    </row>
    <row r="369" spans="1:38">
      <c r="A369" t="s">
        <v>1663</v>
      </c>
      <c r="B369" t="s">
        <v>1664</v>
      </c>
      <c r="C369" t="s">
        <v>1665</v>
      </c>
      <c r="D369" t="s">
        <v>1666</v>
      </c>
      <c r="E369">
        <v>32803</v>
      </c>
      <c r="F369" t="s">
        <v>36</v>
      </c>
      <c r="G369" t="s">
        <v>1646</v>
      </c>
      <c r="H369" t="s">
        <v>1667</v>
      </c>
      <c r="I369" t="s">
        <v>39</v>
      </c>
      <c r="J369" t="s">
        <v>40</v>
      </c>
      <c r="K369">
        <v>200019603822548</v>
      </c>
      <c r="L369" s="2">
        <v>30000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861</v>
      </c>
      <c r="X369">
        <v>912</v>
      </c>
      <c r="Y369">
        <v>0</v>
      </c>
      <c r="Z369" s="2">
        <v>1496.06</v>
      </c>
      <c r="AA369" s="2">
        <v>11771</v>
      </c>
      <c r="AB369">
        <v>50</v>
      </c>
      <c r="AC369">
        <v>0</v>
      </c>
      <c r="AD369">
        <v>0</v>
      </c>
      <c r="AE369">
        <v>0</v>
      </c>
      <c r="AF369">
        <f t="shared" si="5"/>
        <v>50</v>
      </c>
      <c r="AG369" s="2">
        <v>15090.06</v>
      </c>
      <c r="AH369" s="2">
        <v>14909.94</v>
      </c>
      <c r="AI369">
        <v>0</v>
      </c>
      <c r="AJ369" t="s">
        <v>48</v>
      </c>
      <c r="AK369" t="s">
        <v>42</v>
      </c>
      <c r="AL369" t="s">
        <v>42</v>
      </c>
    </row>
    <row r="370" spans="1:38">
      <c r="A370" t="s">
        <v>1668</v>
      </c>
      <c r="B370" t="s">
        <v>1669</v>
      </c>
      <c r="C370" t="s">
        <v>1670</v>
      </c>
      <c r="D370" t="s">
        <v>1671</v>
      </c>
      <c r="E370">
        <v>38172</v>
      </c>
      <c r="F370" t="s">
        <v>36</v>
      </c>
      <c r="G370" t="s">
        <v>1646</v>
      </c>
      <c r="H370" t="s">
        <v>47</v>
      </c>
      <c r="I370" t="s">
        <v>39</v>
      </c>
      <c r="J370" t="s">
        <v>40</v>
      </c>
      <c r="K370">
        <v>200019604959618</v>
      </c>
      <c r="L370" s="2">
        <v>30000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861</v>
      </c>
      <c r="X370">
        <v>912</v>
      </c>
      <c r="Y370">
        <v>0</v>
      </c>
      <c r="Z370">
        <v>0</v>
      </c>
      <c r="AA370" s="2">
        <v>7004.28</v>
      </c>
      <c r="AB370">
        <v>0</v>
      </c>
      <c r="AC370">
        <v>0</v>
      </c>
      <c r="AD370">
        <v>0</v>
      </c>
      <c r="AE370">
        <v>0</v>
      </c>
      <c r="AF370">
        <f t="shared" si="5"/>
        <v>0</v>
      </c>
      <c r="AG370" s="2">
        <v>8777.2800000000007</v>
      </c>
      <c r="AH370" s="2">
        <v>21222.720000000001</v>
      </c>
      <c r="AI370">
        <v>0</v>
      </c>
      <c r="AJ370" t="s">
        <v>41</v>
      </c>
      <c r="AK370" t="s">
        <v>42</v>
      </c>
      <c r="AL370" t="s">
        <v>42</v>
      </c>
    </row>
    <row r="371" spans="1:38">
      <c r="A371" t="s">
        <v>1672</v>
      </c>
      <c r="B371" t="s">
        <v>1673</v>
      </c>
      <c r="C371" t="s">
        <v>1674</v>
      </c>
      <c r="D371" t="s">
        <v>1675</v>
      </c>
      <c r="E371">
        <v>40407</v>
      </c>
      <c r="F371" t="s">
        <v>36</v>
      </c>
      <c r="G371" t="s">
        <v>1646</v>
      </c>
      <c r="H371" t="s">
        <v>1676</v>
      </c>
      <c r="I371" t="s">
        <v>39</v>
      </c>
      <c r="J371" t="s">
        <v>40</v>
      </c>
      <c r="K371">
        <v>200019607781280</v>
      </c>
      <c r="L371" s="2">
        <v>35000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 s="2">
        <v>1004.5</v>
      </c>
      <c r="X371" s="2">
        <v>1064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f t="shared" si="5"/>
        <v>0</v>
      </c>
      <c r="AG371" s="2">
        <v>2068.5</v>
      </c>
      <c r="AH371" s="2">
        <v>32931.5</v>
      </c>
      <c r="AI371">
        <v>0</v>
      </c>
      <c r="AJ371" t="s">
        <v>48</v>
      </c>
      <c r="AK371" t="s">
        <v>319</v>
      </c>
      <c r="AL371" t="s">
        <v>42</v>
      </c>
    </row>
    <row r="372" spans="1:38">
      <c r="A372" t="s">
        <v>1677</v>
      </c>
      <c r="B372" t="s">
        <v>1678</v>
      </c>
      <c r="C372" t="s">
        <v>1679</v>
      </c>
      <c r="D372" t="s">
        <v>1680</v>
      </c>
      <c r="E372">
        <v>39310</v>
      </c>
      <c r="F372" t="s">
        <v>36</v>
      </c>
      <c r="G372" t="s">
        <v>1646</v>
      </c>
      <c r="H372" t="s">
        <v>69</v>
      </c>
      <c r="I372" t="s">
        <v>39</v>
      </c>
      <c r="J372" t="s">
        <v>40</v>
      </c>
      <c r="K372">
        <v>200019606339637</v>
      </c>
      <c r="L372" s="2">
        <v>90000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 s="2">
        <v>9753.19</v>
      </c>
      <c r="W372" s="2">
        <v>2583</v>
      </c>
      <c r="X372" s="2">
        <v>2736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f t="shared" si="5"/>
        <v>0</v>
      </c>
      <c r="AG372" s="2">
        <v>15072.19</v>
      </c>
      <c r="AH372" s="2">
        <v>74927.81</v>
      </c>
      <c r="AI372">
        <v>0</v>
      </c>
      <c r="AJ372" t="s">
        <v>41</v>
      </c>
      <c r="AK372" t="s">
        <v>786</v>
      </c>
      <c r="AL372" t="s">
        <v>42</v>
      </c>
    </row>
    <row r="373" spans="1:38">
      <c r="A373" t="s">
        <v>1681</v>
      </c>
      <c r="B373" t="s">
        <v>1682</v>
      </c>
      <c r="C373" t="s">
        <v>1683</v>
      </c>
      <c r="D373" t="s">
        <v>1684</v>
      </c>
      <c r="E373">
        <v>37481</v>
      </c>
      <c r="F373" t="s">
        <v>36</v>
      </c>
      <c r="G373" t="s">
        <v>1646</v>
      </c>
      <c r="H373" t="s">
        <v>137</v>
      </c>
      <c r="I373" t="s">
        <v>39</v>
      </c>
      <c r="J373" t="s">
        <v>40</v>
      </c>
      <c r="K373">
        <v>200019603790522</v>
      </c>
      <c r="L373" s="2">
        <v>46000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 s="2">
        <v>1289.46</v>
      </c>
      <c r="W373" s="2">
        <v>1320.2</v>
      </c>
      <c r="X373" s="2">
        <v>1398.4</v>
      </c>
      <c r="Y373">
        <v>0</v>
      </c>
      <c r="Z373">
        <v>0</v>
      </c>
      <c r="AA373" s="2">
        <v>11575.2</v>
      </c>
      <c r="AB373">
        <v>100</v>
      </c>
      <c r="AC373">
        <v>0</v>
      </c>
      <c r="AD373">
        <v>0</v>
      </c>
      <c r="AE373">
        <v>0</v>
      </c>
      <c r="AF373">
        <f t="shared" si="5"/>
        <v>100</v>
      </c>
      <c r="AG373" s="2">
        <v>15683.26</v>
      </c>
      <c r="AH373" s="2">
        <v>30316.74</v>
      </c>
      <c r="AI373">
        <v>0</v>
      </c>
      <c r="AJ373" t="s">
        <v>48</v>
      </c>
      <c r="AK373" t="s">
        <v>42</v>
      </c>
      <c r="AL373" t="s">
        <v>42</v>
      </c>
    </row>
    <row r="374" spans="1:38">
      <c r="A374" t="s">
        <v>1685</v>
      </c>
      <c r="B374" t="s">
        <v>1686</v>
      </c>
      <c r="C374" t="s">
        <v>1687</v>
      </c>
      <c r="D374" t="s">
        <v>1688</v>
      </c>
      <c r="E374">
        <v>37344</v>
      </c>
      <c r="F374" t="s">
        <v>36</v>
      </c>
      <c r="G374" t="s">
        <v>1689</v>
      </c>
      <c r="H374" t="s">
        <v>199</v>
      </c>
      <c r="I374" t="s">
        <v>39</v>
      </c>
      <c r="J374" t="s">
        <v>40</v>
      </c>
      <c r="K374">
        <v>200019603475881</v>
      </c>
      <c r="L374" s="2">
        <v>100000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 s="2">
        <v>11676.57</v>
      </c>
      <c r="W374" s="2">
        <v>2870</v>
      </c>
      <c r="X374" s="2">
        <v>3040</v>
      </c>
      <c r="Y374" s="2">
        <v>1715.46</v>
      </c>
      <c r="Z374">
        <v>0</v>
      </c>
      <c r="AA374" s="2">
        <v>63457.83</v>
      </c>
      <c r="AB374">
        <v>0</v>
      </c>
      <c r="AC374">
        <v>0</v>
      </c>
      <c r="AD374">
        <v>0</v>
      </c>
      <c r="AE374">
        <v>0</v>
      </c>
      <c r="AF374">
        <f t="shared" si="5"/>
        <v>0</v>
      </c>
      <c r="AG374" s="2">
        <v>82759.86</v>
      </c>
      <c r="AH374" s="2">
        <v>17240.14</v>
      </c>
      <c r="AI374">
        <v>0</v>
      </c>
      <c r="AJ374" t="s">
        <v>48</v>
      </c>
      <c r="AK374" t="s">
        <v>42</v>
      </c>
      <c r="AL374" t="s">
        <v>42</v>
      </c>
    </row>
    <row r="375" spans="1:38">
      <c r="A375" t="s">
        <v>1690</v>
      </c>
      <c r="B375" t="s">
        <v>1691</v>
      </c>
      <c r="C375" t="s">
        <v>1692</v>
      </c>
      <c r="D375" t="s">
        <v>1693</v>
      </c>
      <c r="E375">
        <v>35328</v>
      </c>
      <c r="F375" t="s">
        <v>36</v>
      </c>
      <c r="G375" t="s">
        <v>1689</v>
      </c>
      <c r="H375" t="s">
        <v>1694</v>
      </c>
      <c r="I375" t="s">
        <v>39</v>
      </c>
      <c r="J375" t="s">
        <v>40</v>
      </c>
      <c r="K375">
        <v>200019603706883</v>
      </c>
      <c r="L375" s="2">
        <v>40000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185.33</v>
      </c>
      <c r="W375" s="2">
        <v>1148</v>
      </c>
      <c r="X375" s="2">
        <v>1216</v>
      </c>
      <c r="Y375" s="2">
        <v>1715.46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f t="shared" si="5"/>
        <v>0</v>
      </c>
      <c r="AG375" s="2">
        <v>4264.79</v>
      </c>
      <c r="AH375" s="2">
        <v>35735.21</v>
      </c>
      <c r="AI375">
        <v>0</v>
      </c>
      <c r="AJ375" t="s">
        <v>41</v>
      </c>
      <c r="AK375" t="s">
        <v>42</v>
      </c>
      <c r="AL375" t="s">
        <v>42</v>
      </c>
    </row>
    <row r="376" spans="1:38">
      <c r="A376" t="s">
        <v>1695</v>
      </c>
      <c r="B376" t="s">
        <v>1696</v>
      </c>
      <c r="C376" t="s">
        <v>1697</v>
      </c>
      <c r="D376" t="s">
        <v>1698</v>
      </c>
      <c r="E376">
        <v>38555</v>
      </c>
      <c r="F376" t="s">
        <v>36</v>
      </c>
      <c r="G376" t="s">
        <v>1689</v>
      </c>
      <c r="H376" t="s">
        <v>1676</v>
      </c>
      <c r="I376" t="s">
        <v>39</v>
      </c>
      <c r="J376" t="s">
        <v>40</v>
      </c>
      <c r="K376">
        <v>200019605483183</v>
      </c>
      <c r="L376" s="2">
        <v>25000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717.5</v>
      </c>
      <c r="X376">
        <v>760</v>
      </c>
      <c r="Y376">
        <v>0</v>
      </c>
      <c r="Z376">
        <v>0</v>
      </c>
      <c r="AA376" s="2">
        <v>1500</v>
      </c>
      <c r="AB376">
        <v>0</v>
      </c>
      <c r="AC376">
        <v>0</v>
      </c>
      <c r="AD376">
        <v>0</v>
      </c>
      <c r="AE376">
        <v>0</v>
      </c>
      <c r="AF376">
        <f t="shared" si="5"/>
        <v>0</v>
      </c>
      <c r="AG376" s="2">
        <v>2977.5</v>
      </c>
      <c r="AH376" s="2">
        <v>22022.5</v>
      </c>
      <c r="AI376">
        <v>0</v>
      </c>
      <c r="AJ376" t="s">
        <v>48</v>
      </c>
      <c r="AK376" t="s">
        <v>1622</v>
      </c>
      <c r="AL376" t="s">
        <v>42</v>
      </c>
    </row>
    <row r="377" spans="1:38">
      <c r="A377" t="s">
        <v>1699</v>
      </c>
      <c r="B377" t="s">
        <v>1700</v>
      </c>
      <c r="C377" t="s">
        <v>1701</v>
      </c>
      <c r="D377" t="s">
        <v>1702</v>
      </c>
      <c r="E377">
        <v>37396</v>
      </c>
      <c r="F377" t="s">
        <v>36</v>
      </c>
      <c r="G377" t="s">
        <v>1703</v>
      </c>
      <c r="H377" t="s">
        <v>199</v>
      </c>
      <c r="I377" t="s">
        <v>39</v>
      </c>
      <c r="J377" t="s">
        <v>40</v>
      </c>
      <c r="K377">
        <v>200019603706885</v>
      </c>
      <c r="L377" s="2">
        <v>100000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 s="2">
        <v>11676.57</v>
      </c>
      <c r="W377" s="2">
        <v>2870</v>
      </c>
      <c r="X377" s="2">
        <v>3040</v>
      </c>
      <c r="Y377" s="2">
        <v>1715.46</v>
      </c>
      <c r="Z377">
        <v>0</v>
      </c>
      <c r="AA377">
        <v>500</v>
      </c>
      <c r="AB377">
        <v>0</v>
      </c>
      <c r="AC377">
        <v>0</v>
      </c>
      <c r="AD377">
        <v>0</v>
      </c>
      <c r="AE377">
        <v>0</v>
      </c>
      <c r="AF377">
        <f t="shared" si="5"/>
        <v>0</v>
      </c>
      <c r="AG377" s="2">
        <v>19802.03</v>
      </c>
      <c r="AH377" s="2">
        <v>80197.97</v>
      </c>
      <c r="AI377">
        <v>0</v>
      </c>
      <c r="AJ377" t="s">
        <v>48</v>
      </c>
      <c r="AK377" t="s">
        <v>42</v>
      </c>
      <c r="AL377" t="s">
        <v>42</v>
      </c>
    </row>
    <row r="378" spans="1:38">
      <c r="A378" t="s">
        <v>1704</v>
      </c>
      <c r="B378" t="s">
        <v>1705</v>
      </c>
      <c r="C378" t="s">
        <v>1706</v>
      </c>
      <c r="D378" t="s">
        <v>1707</v>
      </c>
      <c r="E378">
        <v>39535</v>
      </c>
      <c r="F378" t="s">
        <v>36</v>
      </c>
      <c r="G378" t="s">
        <v>1703</v>
      </c>
      <c r="H378" t="s">
        <v>47</v>
      </c>
      <c r="I378" t="s">
        <v>39</v>
      </c>
      <c r="J378" t="s">
        <v>40</v>
      </c>
      <c r="K378">
        <v>200019606674066</v>
      </c>
      <c r="L378" s="2">
        <v>26000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746.2</v>
      </c>
      <c r="X378">
        <v>790.4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f t="shared" si="5"/>
        <v>0</v>
      </c>
      <c r="AG378" s="2">
        <v>1536.6</v>
      </c>
      <c r="AH378" s="2">
        <v>24463.4</v>
      </c>
      <c r="AI378">
        <v>0</v>
      </c>
      <c r="AJ378" t="s">
        <v>41</v>
      </c>
      <c r="AK378" t="s">
        <v>742</v>
      </c>
      <c r="AL378" t="s">
        <v>42</v>
      </c>
    </row>
    <row r="379" spans="1:38">
      <c r="A379" t="s">
        <v>1708</v>
      </c>
      <c r="B379" t="s">
        <v>1709</v>
      </c>
      <c r="C379" t="s">
        <v>1710</v>
      </c>
      <c r="D379" t="s">
        <v>1711</v>
      </c>
      <c r="E379">
        <v>37803</v>
      </c>
      <c r="F379" t="s">
        <v>36</v>
      </c>
      <c r="G379" t="s">
        <v>1703</v>
      </c>
      <c r="H379" t="s">
        <v>137</v>
      </c>
      <c r="I379" t="s">
        <v>39</v>
      </c>
      <c r="J379" t="s">
        <v>40</v>
      </c>
      <c r="K379">
        <v>200019604431026</v>
      </c>
      <c r="L379" s="2">
        <v>36000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 s="2">
        <v>1033.2</v>
      </c>
      <c r="X379" s="2">
        <v>1094.4000000000001</v>
      </c>
      <c r="Y379" s="2">
        <v>1715.46</v>
      </c>
      <c r="Z379">
        <v>0</v>
      </c>
      <c r="AA379" s="2">
        <v>3000</v>
      </c>
      <c r="AB379">
        <v>0</v>
      </c>
      <c r="AC379">
        <v>0</v>
      </c>
      <c r="AD379">
        <v>0</v>
      </c>
      <c r="AE379">
        <v>0</v>
      </c>
      <c r="AF379">
        <f t="shared" si="5"/>
        <v>0</v>
      </c>
      <c r="AG379" s="2">
        <v>6843.06</v>
      </c>
      <c r="AH379" s="2">
        <v>29156.94</v>
      </c>
      <c r="AI379">
        <v>0</v>
      </c>
      <c r="AJ379" t="s">
        <v>48</v>
      </c>
      <c r="AK379" t="s">
        <v>42</v>
      </c>
      <c r="AL379" t="s">
        <v>42</v>
      </c>
    </row>
    <row r="380" spans="1:38">
      <c r="A380" t="s">
        <v>1712</v>
      </c>
      <c r="B380" t="s">
        <v>1713</v>
      </c>
      <c r="C380" t="s">
        <v>1714</v>
      </c>
      <c r="D380" t="s">
        <v>1715</v>
      </c>
      <c r="E380">
        <v>30979</v>
      </c>
      <c r="F380" t="s">
        <v>36</v>
      </c>
      <c r="G380" t="s">
        <v>1716</v>
      </c>
      <c r="H380" t="s">
        <v>1717</v>
      </c>
      <c r="I380" t="s">
        <v>39</v>
      </c>
      <c r="J380" t="s">
        <v>40</v>
      </c>
      <c r="K380">
        <v>200019603822541</v>
      </c>
      <c r="L380" s="2">
        <v>50000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 s="2">
        <v>1854</v>
      </c>
      <c r="W380" s="2">
        <v>1435</v>
      </c>
      <c r="X380" s="2">
        <v>1520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f t="shared" si="5"/>
        <v>0</v>
      </c>
      <c r="AG380" s="2">
        <v>4809</v>
      </c>
      <c r="AH380" s="2">
        <v>45191</v>
      </c>
      <c r="AI380">
        <v>0</v>
      </c>
      <c r="AJ380" t="s">
        <v>41</v>
      </c>
      <c r="AK380" t="s">
        <v>42</v>
      </c>
      <c r="AL380" t="s">
        <v>42</v>
      </c>
    </row>
    <row r="381" spans="1:38">
      <c r="A381" t="s">
        <v>1718</v>
      </c>
      <c r="B381" t="s">
        <v>1719</v>
      </c>
      <c r="C381" t="s">
        <v>1720</v>
      </c>
      <c r="D381" t="s">
        <v>1721</v>
      </c>
      <c r="E381">
        <v>23312</v>
      </c>
      <c r="F381" t="s">
        <v>36</v>
      </c>
      <c r="G381" t="s">
        <v>1722</v>
      </c>
      <c r="H381" t="s">
        <v>74</v>
      </c>
      <c r="I381" t="s">
        <v>39</v>
      </c>
      <c r="J381" t="s">
        <v>40</v>
      </c>
      <c r="K381">
        <v>200019603706911</v>
      </c>
      <c r="L381" s="2">
        <v>90000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 s="2">
        <v>9753.19</v>
      </c>
      <c r="W381" s="2">
        <v>2583</v>
      </c>
      <c r="X381" s="2">
        <v>2736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f t="shared" si="5"/>
        <v>0</v>
      </c>
      <c r="AG381" s="2">
        <v>15072.19</v>
      </c>
      <c r="AH381" s="2">
        <v>74927.81</v>
      </c>
      <c r="AI381">
        <v>0</v>
      </c>
      <c r="AJ381" t="s">
        <v>41</v>
      </c>
      <c r="AK381" t="s">
        <v>42</v>
      </c>
      <c r="AL381" t="s">
        <v>42</v>
      </c>
    </row>
    <row r="382" spans="1:38">
      <c r="A382" t="s">
        <v>1723</v>
      </c>
      <c r="B382" t="s">
        <v>1724</v>
      </c>
      <c r="C382" t="s">
        <v>1725</v>
      </c>
      <c r="D382" t="s">
        <v>1726</v>
      </c>
      <c r="E382">
        <v>38171</v>
      </c>
      <c r="F382" t="s">
        <v>36</v>
      </c>
      <c r="G382" t="s">
        <v>1727</v>
      </c>
      <c r="H382" t="s">
        <v>69</v>
      </c>
      <c r="I382" t="s">
        <v>39</v>
      </c>
      <c r="J382" t="s">
        <v>40</v>
      </c>
      <c r="K382">
        <v>200019604959611</v>
      </c>
      <c r="L382" s="2">
        <v>90000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 s="2">
        <v>9753.19</v>
      </c>
      <c r="W382" s="2">
        <v>2583</v>
      </c>
      <c r="X382" s="2">
        <v>2736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f t="shared" si="5"/>
        <v>0</v>
      </c>
      <c r="AG382" s="2">
        <v>15072.19</v>
      </c>
      <c r="AH382" s="2">
        <v>74927.81</v>
      </c>
      <c r="AI382">
        <v>0</v>
      </c>
      <c r="AJ382" t="s">
        <v>41</v>
      </c>
      <c r="AK382" t="s">
        <v>42</v>
      </c>
      <c r="AL382" t="s">
        <v>42</v>
      </c>
    </row>
    <row r="383" spans="1:38">
      <c r="A383" t="s">
        <v>1728</v>
      </c>
      <c r="B383" t="s">
        <v>1600</v>
      </c>
      <c r="C383" t="s">
        <v>1729</v>
      </c>
      <c r="D383" t="s">
        <v>1730</v>
      </c>
      <c r="E383">
        <v>35510</v>
      </c>
      <c r="F383" t="s">
        <v>36</v>
      </c>
      <c r="G383" t="s">
        <v>1727</v>
      </c>
      <c r="H383" t="s">
        <v>446</v>
      </c>
      <c r="I383" t="s">
        <v>39</v>
      </c>
      <c r="J383" t="s">
        <v>40</v>
      </c>
      <c r="K383">
        <v>200019602029676</v>
      </c>
      <c r="L383" s="2">
        <v>190000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 s="2">
        <v>33275.69</v>
      </c>
      <c r="W383" s="2">
        <v>5453</v>
      </c>
      <c r="X383" s="2">
        <v>5776</v>
      </c>
      <c r="Y383">
        <v>0</v>
      </c>
      <c r="Z383" s="2">
        <v>2244.09</v>
      </c>
      <c r="AA383" s="2">
        <v>57787.55</v>
      </c>
      <c r="AB383">
        <v>0</v>
      </c>
      <c r="AC383">
        <v>0</v>
      </c>
      <c r="AD383">
        <v>0</v>
      </c>
      <c r="AE383">
        <v>0</v>
      </c>
      <c r="AF383">
        <f t="shared" si="5"/>
        <v>0</v>
      </c>
      <c r="AG383" s="2">
        <v>104536.33</v>
      </c>
      <c r="AH383" s="2">
        <v>85463.67</v>
      </c>
      <c r="AI383">
        <v>0</v>
      </c>
      <c r="AJ383" t="s">
        <v>41</v>
      </c>
      <c r="AK383" t="s">
        <v>42</v>
      </c>
      <c r="AL383" t="s">
        <v>42</v>
      </c>
    </row>
    <row r="384" spans="1:38">
      <c r="A384" t="s">
        <v>1731</v>
      </c>
      <c r="B384" t="s">
        <v>1732</v>
      </c>
      <c r="C384" t="s">
        <v>1733</v>
      </c>
      <c r="D384" t="s">
        <v>1734</v>
      </c>
      <c r="E384">
        <v>27951</v>
      </c>
      <c r="F384" t="s">
        <v>36</v>
      </c>
      <c r="G384" t="s">
        <v>1727</v>
      </c>
      <c r="H384" t="s">
        <v>1735</v>
      </c>
      <c r="I384" t="s">
        <v>39</v>
      </c>
      <c r="J384" t="s">
        <v>40</v>
      </c>
      <c r="K384">
        <v>200019603436234</v>
      </c>
      <c r="L384" s="2">
        <v>100000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 s="2">
        <v>12105.44</v>
      </c>
      <c r="W384" s="2">
        <v>2870</v>
      </c>
      <c r="X384" s="2">
        <v>3040</v>
      </c>
      <c r="Y384">
        <v>0</v>
      </c>
      <c r="Z384">
        <v>0</v>
      </c>
      <c r="AA384" s="2">
        <v>10000</v>
      </c>
      <c r="AB384">
        <v>0</v>
      </c>
      <c r="AC384">
        <v>0</v>
      </c>
      <c r="AD384">
        <v>0</v>
      </c>
      <c r="AE384">
        <v>0</v>
      </c>
      <c r="AF384">
        <f t="shared" si="5"/>
        <v>0</v>
      </c>
      <c r="AG384" s="2">
        <v>28015.439999999999</v>
      </c>
      <c r="AH384" s="2">
        <v>71984.56</v>
      </c>
      <c r="AI384">
        <v>0</v>
      </c>
      <c r="AJ384" t="s">
        <v>41</v>
      </c>
      <c r="AK384" t="s">
        <v>42</v>
      </c>
      <c r="AL384" t="s">
        <v>42</v>
      </c>
    </row>
    <row r="385" spans="1:38">
      <c r="A385" t="s">
        <v>1736</v>
      </c>
      <c r="B385" t="s">
        <v>1737</v>
      </c>
      <c r="C385" t="s">
        <v>1738</v>
      </c>
      <c r="D385" t="s">
        <v>1739</v>
      </c>
      <c r="E385">
        <v>22847</v>
      </c>
      <c r="F385" t="s">
        <v>36</v>
      </c>
      <c r="G385" t="s">
        <v>1740</v>
      </c>
      <c r="H385" t="s">
        <v>531</v>
      </c>
      <c r="I385" t="s">
        <v>39</v>
      </c>
      <c r="J385" t="s">
        <v>40</v>
      </c>
      <c r="K385">
        <v>200013200317531</v>
      </c>
      <c r="L385" s="2">
        <v>55000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 s="2">
        <v>2559.6799999999998</v>
      </c>
      <c r="W385" s="2">
        <v>1578.5</v>
      </c>
      <c r="X385" s="2">
        <v>1672</v>
      </c>
      <c r="Y385">
        <v>0</v>
      </c>
      <c r="Z385">
        <v>0</v>
      </c>
      <c r="AA385" s="2">
        <v>29941.74</v>
      </c>
      <c r="AB385">
        <v>150</v>
      </c>
      <c r="AC385">
        <v>0</v>
      </c>
      <c r="AD385">
        <v>0</v>
      </c>
      <c r="AE385">
        <v>0</v>
      </c>
      <c r="AF385">
        <f t="shared" si="5"/>
        <v>150</v>
      </c>
      <c r="AG385" s="2">
        <v>35901.919999999998</v>
      </c>
      <c r="AH385" s="2">
        <v>19098.080000000002</v>
      </c>
      <c r="AI385">
        <v>0</v>
      </c>
      <c r="AJ385" t="s">
        <v>48</v>
      </c>
      <c r="AK385" t="s">
        <v>42</v>
      </c>
      <c r="AL385" t="s">
        <v>42</v>
      </c>
    </row>
    <row r="386" spans="1:38">
      <c r="A386" t="s">
        <v>1741</v>
      </c>
      <c r="B386" t="s">
        <v>610</v>
      </c>
      <c r="C386" t="s">
        <v>1742</v>
      </c>
      <c r="D386" t="s">
        <v>1743</v>
      </c>
      <c r="E386">
        <v>23524</v>
      </c>
      <c r="F386" t="s">
        <v>36</v>
      </c>
      <c r="G386" t="s">
        <v>1740</v>
      </c>
      <c r="H386" t="s">
        <v>1001</v>
      </c>
      <c r="I386" t="s">
        <v>39</v>
      </c>
      <c r="J386" t="s">
        <v>40</v>
      </c>
      <c r="K386">
        <v>200013200253912</v>
      </c>
      <c r="L386" s="2">
        <v>28000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803.6</v>
      </c>
      <c r="X386">
        <v>851.2</v>
      </c>
      <c r="Y386">
        <v>0</v>
      </c>
      <c r="Z386">
        <v>0</v>
      </c>
      <c r="AA386">
        <v>600</v>
      </c>
      <c r="AB386">
        <v>100</v>
      </c>
      <c r="AC386">
        <v>0</v>
      </c>
      <c r="AD386">
        <v>0</v>
      </c>
      <c r="AE386">
        <v>0</v>
      </c>
      <c r="AF386">
        <f t="shared" si="5"/>
        <v>100</v>
      </c>
      <c r="AG386" s="2">
        <v>2354.8000000000002</v>
      </c>
      <c r="AH386" s="2">
        <v>25645.200000000001</v>
      </c>
      <c r="AI386">
        <v>0</v>
      </c>
      <c r="AJ386" t="s">
        <v>41</v>
      </c>
      <c r="AK386" t="s">
        <v>42</v>
      </c>
      <c r="AL386" t="s">
        <v>42</v>
      </c>
    </row>
    <row r="387" spans="1:38">
      <c r="A387" t="s">
        <v>1744</v>
      </c>
      <c r="B387" t="s">
        <v>1745</v>
      </c>
      <c r="C387" t="s">
        <v>1746</v>
      </c>
      <c r="D387" t="s">
        <v>1747</v>
      </c>
      <c r="E387">
        <v>37477</v>
      </c>
      <c r="F387" t="s">
        <v>36</v>
      </c>
      <c r="G387" t="s">
        <v>1740</v>
      </c>
      <c r="H387" t="s">
        <v>1748</v>
      </c>
      <c r="I387" t="s">
        <v>39</v>
      </c>
      <c r="J387" t="s">
        <v>40</v>
      </c>
      <c r="K387">
        <v>200019603790527</v>
      </c>
      <c r="L387" s="2">
        <v>60000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 s="2">
        <v>3486.65</v>
      </c>
      <c r="W387" s="2">
        <v>1722</v>
      </c>
      <c r="X387" s="2">
        <v>1824</v>
      </c>
      <c r="Y387">
        <v>0</v>
      </c>
      <c r="Z387">
        <v>748.03</v>
      </c>
      <c r="AA387" s="2">
        <v>7308.49</v>
      </c>
      <c r="AB387">
        <v>100</v>
      </c>
      <c r="AC387">
        <v>0</v>
      </c>
      <c r="AD387">
        <v>0</v>
      </c>
      <c r="AE387">
        <v>0</v>
      </c>
      <c r="AF387">
        <f t="shared" ref="AF387:AF407" si="6">AB387+AE387</f>
        <v>100</v>
      </c>
      <c r="AG387" s="2">
        <v>15189.17</v>
      </c>
      <c r="AH387" s="2">
        <v>44810.83</v>
      </c>
      <c r="AI387">
        <v>0</v>
      </c>
      <c r="AJ387" t="s">
        <v>48</v>
      </c>
      <c r="AK387" t="s">
        <v>42</v>
      </c>
      <c r="AL387" t="s">
        <v>42</v>
      </c>
    </row>
    <row r="388" spans="1:38">
      <c r="A388" t="s">
        <v>1749</v>
      </c>
      <c r="B388" t="s">
        <v>1310</v>
      </c>
      <c r="C388" t="s">
        <v>1750</v>
      </c>
      <c r="D388" t="s">
        <v>1751</v>
      </c>
      <c r="E388">
        <v>37843</v>
      </c>
      <c r="F388" t="s">
        <v>36</v>
      </c>
      <c r="G388" t="s">
        <v>1740</v>
      </c>
      <c r="H388" t="s">
        <v>137</v>
      </c>
      <c r="I388" t="s">
        <v>39</v>
      </c>
      <c r="J388" t="s">
        <v>40</v>
      </c>
      <c r="K388">
        <v>200019604546401</v>
      </c>
      <c r="L388" s="2">
        <v>36000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 s="2">
        <v>1033.2</v>
      </c>
      <c r="X388" s="2">
        <v>1094.4000000000001</v>
      </c>
      <c r="Y388">
        <v>0</v>
      </c>
      <c r="Z388">
        <v>0</v>
      </c>
      <c r="AA388" s="2">
        <v>3536.63</v>
      </c>
      <c r="AB388">
        <v>300</v>
      </c>
      <c r="AC388">
        <v>0</v>
      </c>
      <c r="AD388">
        <v>0</v>
      </c>
      <c r="AE388">
        <v>0</v>
      </c>
      <c r="AF388">
        <f t="shared" si="6"/>
        <v>300</v>
      </c>
      <c r="AG388" s="2">
        <v>5964.23</v>
      </c>
      <c r="AH388" s="2">
        <v>30035.77</v>
      </c>
      <c r="AI388">
        <v>0</v>
      </c>
      <c r="AJ388" t="s">
        <v>48</v>
      </c>
      <c r="AK388" t="s">
        <v>42</v>
      </c>
      <c r="AL388" t="s">
        <v>42</v>
      </c>
    </row>
    <row r="389" spans="1:38">
      <c r="A389" t="s">
        <v>1752</v>
      </c>
      <c r="B389" t="s">
        <v>1753</v>
      </c>
      <c r="C389" t="s">
        <v>1754</v>
      </c>
      <c r="D389" t="s">
        <v>1755</v>
      </c>
      <c r="E389">
        <v>37470</v>
      </c>
      <c r="F389" t="s">
        <v>36</v>
      </c>
      <c r="G389" t="s">
        <v>1740</v>
      </c>
      <c r="H389" t="s">
        <v>1756</v>
      </c>
      <c r="I389" t="s">
        <v>39</v>
      </c>
      <c r="J389" t="s">
        <v>40</v>
      </c>
      <c r="K389">
        <v>200019603789285</v>
      </c>
      <c r="L389" s="2">
        <v>85000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 s="2">
        <v>8577.06</v>
      </c>
      <c r="W389" s="2">
        <v>2439.5</v>
      </c>
      <c r="X389" s="2">
        <v>2584</v>
      </c>
      <c r="Y389">
        <v>0</v>
      </c>
      <c r="Z389">
        <v>0</v>
      </c>
      <c r="AA389" s="2">
        <v>7680</v>
      </c>
      <c r="AB389">
        <v>200</v>
      </c>
      <c r="AC389">
        <v>0</v>
      </c>
      <c r="AD389">
        <v>0</v>
      </c>
      <c r="AE389">
        <v>0</v>
      </c>
      <c r="AF389">
        <f t="shared" si="6"/>
        <v>200</v>
      </c>
      <c r="AG389" s="2">
        <v>21480.560000000001</v>
      </c>
      <c r="AH389" s="2">
        <v>63519.44</v>
      </c>
      <c r="AI389">
        <v>0</v>
      </c>
      <c r="AJ389" t="s">
        <v>41</v>
      </c>
      <c r="AK389" t="s">
        <v>42</v>
      </c>
      <c r="AL389" t="s">
        <v>42</v>
      </c>
    </row>
    <row r="390" spans="1:38">
      <c r="A390" t="s">
        <v>1757</v>
      </c>
      <c r="B390" t="s">
        <v>1758</v>
      </c>
      <c r="C390" t="s">
        <v>1759</v>
      </c>
      <c r="D390" t="s">
        <v>1760</v>
      </c>
      <c r="E390">
        <v>38175</v>
      </c>
      <c r="F390" t="s">
        <v>36</v>
      </c>
      <c r="G390" t="s">
        <v>1740</v>
      </c>
      <c r="H390" t="s">
        <v>47</v>
      </c>
      <c r="I390" t="s">
        <v>39</v>
      </c>
      <c r="J390" t="s">
        <v>40</v>
      </c>
      <c r="K390">
        <v>200019604959614</v>
      </c>
      <c r="L390" s="2">
        <v>30000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861</v>
      </c>
      <c r="X390">
        <v>912</v>
      </c>
      <c r="Y390">
        <v>0</v>
      </c>
      <c r="Z390">
        <v>0</v>
      </c>
      <c r="AA390" s="2">
        <v>6002.86</v>
      </c>
      <c r="AB390">
        <v>0</v>
      </c>
      <c r="AC390">
        <v>0</v>
      </c>
      <c r="AD390">
        <v>0</v>
      </c>
      <c r="AE390">
        <v>0</v>
      </c>
      <c r="AF390">
        <f t="shared" si="6"/>
        <v>0</v>
      </c>
      <c r="AG390" s="2">
        <v>7775.86</v>
      </c>
      <c r="AH390" s="2">
        <v>22224.14</v>
      </c>
      <c r="AI390">
        <v>0</v>
      </c>
      <c r="AJ390" t="s">
        <v>41</v>
      </c>
      <c r="AK390" t="s">
        <v>42</v>
      </c>
      <c r="AL390" t="s">
        <v>42</v>
      </c>
    </row>
    <row r="391" spans="1:38">
      <c r="A391" t="s">
        <v>1761</v>
      </c>
      <c r="B391" t="s">
        <v>1762</v>
      </c>
      <c r="C391" t="s">
        <v>1763</v>
      </c>
      <c r="D391" t="s">
        <v>1764</v>
      </c>
      <c r="E391">
        <v>37860</v>
      </c>
      <c r="F391" t="s">
        <v>36</v>
      </c>
      <c r="G391" t="s">
        <v>1740</v>
      </c>
      <c r="H391" t="s">
        <v>800</v>
      </c>
      <c r="I391" t="s">
        <v>39</v>
      </c>
      <c r="J391" t="s">
        <v>40</v>
      </c>
      <c r="K391">
        <v>200019604546411</v>
      </c>
      <c r="L391" s="2">
        <v>100000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 s="2">
        <v>11247.71</v>
      </c>
      <c r="W391" s="2">
        <v>2870</v>
      </c>
      <c r="X391" s="2">
        <v>3040</v>
      </c>
      <c r="Y391" s="2">
        <v>3430.92</v>
      </c>
      <c r="Z391">
        <v>0</v>
      </c>
      <c r="AA391" s="2">
        <v>14499.87</v>
      </c>
      <c r="AB391">
        <v>200</v>
      </c>
      <c r="AC391">
        <v>0</v>
      </c>
      <c r="AD391">
        <v>0</v>
      </c>
      <c r="AE391">
        <v>0</v>
      </c>
      <c r="AF391">
        <f t="shared" si="6"/>
        <v>200</v>
      </c>
      <c r="AG391" s="2">
        <v>35288.5</v>
      </c>
      <c r="AH391" s="2">
        <v>64711.5</v>
      </c>
      <c r="AI391">
        <v>0</v>
      </c>
      <c r="AJ391" t="s">
        <v>41</v>
      </c>
      <c r="AK391" t="s">
        <v>42</v>
      </c>
      <c r="AL391" t="s">
        <v>42</v>
      </c>
    </row>
    <row r="392" spans="1:38">
      <c r="A392" t="s">
        <v>1765</v>
      </c>
      <c r="B392" t="s">
        <v>1766</v>
      </c>
      <c r="C392" t="s">
        <v>1767</v>
      </c>
      <c r="D392" t="s">
        <v>1768</v>
      </c>
      <c r="E392">
        <v>4271</v>
      </c>
      <c r="F392" t="s">
        <v>36</v>
      </c>
      <c r="G392" t="s">
        <v>1740</v>
      </c>
      <c r="H392" t="s">
        <v>1001</v>
      </c>
      <c r="I392" t="s">
        <v>39</v>
      </c>
      <c r="J392" t="s">
        <v>40</v>
      </c>
      <c r="K392">
        <v>200013200259039</v>
      </c>
      <c r="L392" s="2">
        <v>30000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861</v>
      </c>
      <c r="X392">
        <v>912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f t="shared" si="6"/>
        <v>0</v>
      </c>
      <c r="AG392" s="2">
        <v>1773</v>
      </c>
      <c r="AH392" s="2">
        <v>28227</v>
      </c>
      <c r="AI392">
        <v>0</v>
      </c>
      <c r="AJ392" t="s">
        <v>48</v>
      </c>
      <c r="AK392" t="s">
        <v>42</v>
      </c>
      <c r="AL392" t="s">
        <v>42</v>
      </c>
    </row>
    <row r="393" spans="1:38">
      <c r="A393" t="s">
        <v>1769</v>
      </c>
      <c r="B393" t="s">
        <v>1770</v>
      </c>
      <c r="C393" t="s">
        <v>1771</v>
      </c>
      <c r="D393" t="s">
        <v>1772</v>
      </c>
      <c r="E393">
        <v>38454</v>
      </c>
      <c r="F393" t="s">
        <v>36</v>
      </c>
      <c r="G393" t="s">
        <v>1740</v>
      </c>
      <c r="H393" t="s">
        <v>1773</v>
      </c>
      <c r="I393" t="s">
        <v>39</v>
      </c>
      <c r="J393" t="s">
        <v>40</v>
      </c>
      <c r="K393">
        <v>200019605266781</v>
      </c>
      <c r="L393" s="2">
        <v>30000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861</v>
      </c>
      <c r="X393">
        <v>912</v>
      </c>
      <c r="Y393">
        <v>0</v>
      </c>
      <c r="Z393">
        <v>0</v>
      </c>
      <c r="AA393" s="2">
        <v>1680</v>
      </c>
      <c r="AB393">
        <v>0</v>
      </c>
      <c r="AC393">
        <v>0</v>
      </c>
      <c r="AD393">
        <v>0</v>
      </c>
      <c r="AE393">
        <v>0</v>
      </c>
      <c r="AF393">
        <f t="shared" si="6"/>
        <v>0</v>
      </c>
      <c r="AG393" s="2">
        <v>3453</v>
      </c>
      <c r="AH393" s="2">
        <v>26547</v>
      </c>
      <c r="AI393">
        <v>0</v>
      </c>
      <c r="AJ393" t="s">
        <v>41</v>
      </c>
      <c r="AK393" t="s">
        <v>290</v>
      </c>
      <c r="AL393" t="s">
        <v>42</v>
      </c>
    </row>
    <row r="394" spans="1:38">
      <c r="A394" t="s">
        <v>1774</v>
      </c>
      <c r="B394" t="s">
        <v>1775</v>
      </c>
      <c r="C394" t="s">
        <v>1776</v>
      </c>
      <c r="D394" t="s">
        <v>1777</v>
      </c>
      <c r="E394">
        <v>37500</v>
      </c>
      <c r="F394" t="s">
        <v>36</v>
      </c>
      <c r="G394" t="s">
        <v>1740</v>
      </c>
      <c r="H394" t="s">
        <v>531</v>
      </c>
      <c r="I394" t="s">
        <v>39</v>
      </c>
      <c r="J394" t="s">
        <v>40</v>
      </c>
      <c r="K394">
        <v>200019603822558</v>
      </c>
      <c r="L394" s="2">
        <v>55000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 s="2">
        <v>2559.6799999999998</v>
      </c>
      <c r="W394" s="2">
        <v>1578.5</v>
      </c>
      <c r="X394" s="2">
        <v>1672</v>
      </c>
      <c r="Y394">
        <v>0</v>
      </c>
      <c r="Z394">
        <v>0</v>
      </c>
      <c r="AA394" s="2">
        <v>2100</v>
      </c>
      <c r="AB394">
        <v>100</v>
      </c>
      <c r="AC394">
        <v>0</v>
      </c>
      <c r="AD394">
        <v>0</v>
      </c>
      <c r="AE394">
        <v>0</v>
      </c>
      <c r="AF394">
        <f t="shared" si="6"/>
        <v>100</v>
      </c>
      <c r="AG394" s="2">
        <v>8010.18</v>
      </c>
      <c r="AH394" s="2">
        <v>46989.82</v>
      </c>
      <c r="AI394">
        <v>0</v>
      </c>
      <c r="AJ394" t="s">
        <v>41</v>
      </c>
      <c r="AK394" t="s">
        <v>42</v>
      </c>
      <c r="AL394" t="s">
        <v>42</v>
      </c>
    </row>
    <row r="395" spans="1:38">
      <c r="A395" t="s">
        <v>1778</v>
      </c>
      <c r="B395" t="s">
        <v>1779</v>
      </c>
      <c r="C395" t="s">
        <v>1780</v>
      </c>
      <c r="D395" t="s">
        <v>1781</v>
      </c>
      <c r="E395">
        <v>37793</v>
      </c>
      <c r="F395" t="s">
        <v>36</v>
      </c>
      <c r="G395" t="s">
        <v>1740</v>
      </c>
      <c r="H395" t="s">
        <v>47</v>
      </c>
      <c r="I395" t="s">
        <v>39</v>
      </c>
      <c r="J395" t="s">
        <v>40</v>
      </c>
      <c r="K395">
        <v>200019604431034</v>
      </c>
      <c r="L395" s="2">
        <v>30000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861</v>
      </c>
      <c r="X395">
        <v>912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f t="shared" si="6"/>
        <v>0</v>
      </c>
      <c r="AG395" s="2">
        <v>1773</v>
      </c>
      <c r="AH395" s="2">
        <v>28227</v>
      </c>
      <c r="AI395">
        <v>0</v>
      </c>
      <c r="AJ395" t="s">
        <v>41</v>
      </c>
      <c r="AK395" t="s">
        <v>42</v>
      </c>
      <c r="AL395" t="s">
        <v>42</v>
      </c>
    </row>
    <row r="396" spans="1:38">
      <c r="A396" t="s">
        <v>1782</v>
      </c>
      <c r="B396" t="s">
        <v>1783</v>
      </c>
      <c r="C396" t="s">
        <v>1784</v>
      </c>
      <c r="D396" t="s">
        <v>1785</v>
      </c>
      <c r="E396">
        <v>37496</v>
      </c>
      <c r="F396" t="s">
        <v>36</v>
      </c>
      <c r="G396" t="s">
        <v>1740</v>
      </c>
      <c r="H396" t="s">
        <v>1786</v>
      </c>
      <c r="I396" t="s">
        <v>39</v>
      </c>
      <c r="J396" t="s">
        <v>40</v>
      </c>
      <c r="K396">
        <v>200019603822543</v>
      </c>
      <c r="L396" s="2">
        <v>40000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185.33</v>
      </c>
      <c r="W396" s="2">
        <v>1148</v>
      </c>
      <c r="X396" s="2">
        <v>1216</v>
      </c>
      <c r="Y396" s="2">
        <v>1715.46</v>
      </c>
      <c r="Z396">
        <v>0</v>
      </c>
      <c r="AA396" s="2">
        <v>1000</v>
      </c>
      <c r="AB396">
        <v>400</v>
      </c>
      <c r="AC396">
        <v>0</v>
      </c>
      <c r="AD396">
        <v>0</v>
      </c>
      <c r="AE396">
        <v>0</v>
      </c>
      <c r="AF396">
        <f t="shared" si="6"/>
        <v>400</v>
      </c>
      <c r="AG396" s="2">
        <v>5664.79</v>
      </c>
      <c r="AH396" s="2">
        <v>34335.21</v>
      </c>
      <c r="AI396">
        <v>0</v>
      </c>
      <c r="AJ396" t="s">
        <v>48</v>
      </c>
      <c r="AK396" t="s">
        <v>42</v>
      </c>
      <c r="AL396" t="s">
        <v>42</v>
      </c>
    </row>
    <row r="397" spans="1:38">
      <c r="A397" t="s">
        <v>1787</v>
      </c>
      <c r="B397" t="s">
        <v>1788</v>
      </c>
      <c r="C397" t="s">
        <v>1789</v>
      </c>
      <c r="D397" t="s">
        <v>1790</v>
      </c>
      <c r="E397">
        <v>8372</v>
      </c>
      <c r="F397" t="s">
        <v>36</v>
      </c>
      <c r="G397" t="s">
        <v>1740</v>
      </c>
      <c r="H397" t="s">
        <v>1791</v>
      </c>
      <c r="I397" t="s">
        <v>39</v>
      </c>
      <c r="J397" t="s">
        <v>40</v>
      </c>
      <c r="K397">
        <v>200013200259291</v>
      </c>
      <c r="L397" s="2">
        <v>55000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 s="2">
        <v>2559.6799999999998</v>
      </c>
      <c r="W397" s="2">
        <v>1578.5</v>
      </c>
      <c r="X397" s="2">
        <v>1672</v>
      </c>
      <c r="Y397">
        <v>0</v>
      </c>
      <c r="Z397">
        <v>0</v>
      </c>
      <c r="AA397" s="2">
        <v>3000</v>
      </c>
      <c r="AB397">
        <v>200</v>
      </c>
      <c r="AC397">
        <v>0</v>
      </c>
      <c r="AD397">
        <v>0</v>
      </c>
      <c r="AE397">
        <v>0</v>
      </c>
      <c r="AF397">
        <f t="shared" si="6"/>
        <v>200</v>
      </c>
      <c r="AG397" s="2">
        <v>9010.18</v>
      </c>
      <c r="AH397" s="2">
        <v>45989.82</v>
      </c>
      <c r="AI397">
        <v>0</v>
      </c>
      <c r="AJ397" t="s">
        <v>48</v>
      </c>
      <c r="AK397" t="s">
        <v>42</v>
      </c>
      <c r="AL397" t="s">
        <v>42</v>
      </c>
    </row>
    <row r="398" spans="1:38">
      <c r="A398" t="s">
        <v>1792</v>
      </c>
      <c r="B398" t="s">
        <v>1793</v>
      </c>
      <c r="C398" t="s">
        <v>1794</v>
      </c>
      <c r="D398" t="s">
        <v>1795</v>
      </c>
      <c r="E398">
        <v>37487</v>
      </c>
      <c r="F398" t="s">
        <v>36</v>
      </c>
      <c r="G398" t="s">
        <v>1796</v>
      </c>
      <c r="H398" t="s">
        <v>47</v>
      </c>
      <c r="I398" t="s">
        <v>39</v>
      </c>
      <c r="J398" t="s">
        <v>40</v>
      </c>
      <c r="K398">
        <v>200019603822557</v>
      </c>
      <c r="L398" s="2">
        <v>30000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861</v>
      </c>
      <c r="X398">
        <v>912</v>
      </c>
      <c r="Y398">
        <v>0</v>
      </c>
      <c r="Z398">
        <v>0</v>
      </c>
      <c r="AA398" s="2">
        <v>10333.35</v>
      </c>
      <c r="AB398">
        <v>0</v>
      </c>
      <c r="AC398">
        <v>0</v>
      </c>
      <c r="AD398">
        <v>0</v>
      </c>
      <c r="AE398">
        <v>0</v>
      </c>
      <c r="AF398">
        <f t="shared" si="6"/>
        <v>0</v>
      </c>
      <c r="AG398" s="2">
        <v>12106.35</v>
      </c>
      <c r="AH398" s="2">
        <v>17893.650000000001</v>
      </c>
      <c r="AI398">
        <v>0</v>
      </c>
      <c r="AJ398" t="s">
        <v>41</v>
      </c>
      <c r="AK398" t="s">
        <v>42</v>
      </c>
      <c r="AL398" t="s">
        <v>42</v>
      </c>
    </row>
    <row r="399" spans="1:38">
      <c r="A399" t="s">
        <v>1797</v>
      </c>
      <c r="B399" t="s">
        <v>1798</v>
      </c>
      <c r="C399" t="s">
        <v>1799</v>
      </c>
      <c r="D399" t="s">
        <v>1800</v>
      </c>
      <c r="E399">
        <v>3491</v>
      </c>
      <c r="F399" t="s">
        <v>36</v>
      </c>
      <c r="G399" t="s">
        <v>1796</v>
      </c>
      <c r="H399" t="s">
        <v>47</v>
      </c>
      <c r="I399" t="s">
        <v>39</v>
      </c>
      <c r="J399" t="s">
        <v>40</v>
      </c>
      <c r="K399">
        <v>200013200259615</v>
      </c>
      <c r="L399" s="2">
        <v>35000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 s="2">
        <v>1004.5</v>
      </c>
      <c r="X399" s="2">
        <v>1064</v>
      </c>
      <c r="Y399">
        <v>0</v>
      </c>
      <c r="Z399">
        <v>0</v>
      </c>
      <c r="AA399" s="2">
        <v>1000</v>
      </c>
      <c r="AB399">
        <v>0</v>
      </c>
      <c r="AC399">
        <v>0</v>
      </c>
      <c r="AD399">
        <v>0</v>
      </c>
      <c r="AE399">
        <v>0</v>
      </c>
      <c r="AF399">
        <f t="shared" si="6"/>
        <v>0</v>
      </c>
      <c r="AG399" s="2">
        <v>3068.5</v>
      </c>
      <c r="AH399" s="2">
        <v>31931.5</v>
      </c>
      <c r="AI399">
        <v>0</v>
      </c>
      <c r="AJ399" t="s">
        <v>41</v>
      </c>
      <c r="AK399" t="s">
        <v>42</v>
      </c>
      <c r="AL399" t="s">
        <v>42</v>
      </c>
    </row>
    <row r="400" spans="1:38">
      <c r="A400" t="s">
        <v>1801</v>
      </c>
      <c r="B400" t="s">
        <v>1802</v>
      </c>
      <c r="C400" t="s">
        <v>1803</v>
      </c>
      <c r="D400" t="s">
        <v>1804</v>
      </c>
      <c r="E400">
        <v>37494</v>
      </c>
      <c r="F400" t="s">
        <v>36</v>
      </c>
      <c r="G400" t="s">
        <v>1796</v>
      </c>
      <c r="H400" t="s">
        <v>1805</v>
      </c>
      <c r="I400" t="s">
        <v>39</v>
      </c>
      <c r="J400" t="s">
        <v>40</v>
      </c>
      <c r="K400">
        <v>200019603822542</v>
      </c>
      <c r="L400" s="2">
        <v>60000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 s="2">
        <v>3486.65</v>
      </c>
      <c r="W400" s="2">
        <v>1722</v>
      </c>
      <c r="X400" s="2">
        <v>1824</v>
      </c>
      <c r="Y400">
        <v>0</v>
      </c>
      <c r="Z400">
        <v>0</v>
      </c>
      <c r="AA400" s="2">
        <v>18268.099999999999</v>
      </c>
      <c r="AB400">
        <v>0</v>
      </c>
      <c r="AC400">
        <v>0</v>
      </c>
      <c r="AD400">
        <v>0</v>
      </c>
      <c r="AE400">
        <v>0</v>
      </c>
      <c r="AF400">
        <f t="shared" si="6"/>
        <v>0</v>
      </c>
      <c r="AG400" s="2">
        <v>25300.75</v>
      </c>
      <c r="AH400" s="2">
        <v>34699.25</v>
      </c>
      <c r="AI400">
        <v>0</v>
      </c>
      <c r="AJ400" t="s">
        <v>41</v>
      </c>
      <c r="AK400" t="s">
        <v>42</v>
      </c>
      <c r="AL400" t="s">
        <v>42</v>
      </c>
    </row>
    <row r="401" spans="1:38">
      <c r="A401" t="s">
        <v>1806</v>
      </c>
      <c r="B401" t="s">
        <v>1807</v>
      </c>
      <c r="C401" t="s">
        <v>1808</v>
      </c>
      <c r="D401" t="s">
        <v>1809</v>
      </c>
      <c r="E401">
        <v>37550</v>
      </c>
      <c r="F401" t="s">
        <v>36</v>
      </c>
      <c r="G401" t="s">
        <v>1796</v>
      </c>
      <c r="H401" t="s">
        <v>137</v>
      </c>
      <c r="I401" t="s">
        <v>39</v>
      </c>
      <c r="J401" t="s">
        <v>40</v>
      </c>
      <c r="K401">
        <v>200019604005356</v>
      </c>
      <c r="L401" s="2">
        <v>40000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442.65</v>
      </c>
      <c r="W401" s="2">
        <v>1148</v>
      </c>
      <c r="X401" s="2">
        <v>1216</v>
      </c>
      <c r="Y401">
        <v>0</v>
      </c>
      <c r="Z401">
        <v>0</v>
      </c>
      <c r="AA401" s="2">
        <v>13417.5</v>
      </c>
      <c r="AB401">
        <v>0</v>
      </c>
      <c r="AC401">
        <v>0</v>
      </c>
      <c r="AD401">
        <v>0</v>
      </c>
      <c r="AE401">
        <v>0</v>
      </c>
      <c r="AF401">
        <f t="shared" si="6"/>
        <v>0</v>
      </c>
      <c r="AG401" s="2">
        <v>16224.15</v>
      </c>
      <c r="AH401" s="2">
        <v>23775.85</v>
      </c>
      <c r="AI401">
        <v>0</v>
      </c>
      <c r="AJ401" t="s">
        <v>48</v>
      </c>
      <c r="AK401" t="s">
        <v>42</v>
      </c>
      <c r="AL401" t="s">
        <v>42</v>
      </c>
    </row>
    <row r="402" spans="1:38">
      <c r="A402" t="s">
        <v>1810</v>
      </c>
      <c r="B402" t="s">
        <v>1811</v>
      </c>
      <c r="C402" t="s">
        <v>1812</v>
      </c>
      <c r="D402" t="s">
        <v>1813</v>
      </c>
      <c r="E402">
        <v>40</v>
      </c>
      <c r="F402" t="s">
        <v>36</v>
      </c>
      <c r="G402" t="s">
        <v>1814</v>
      </c>
      <c r="H402" t="s">
        <v>1815</v>
      </c>
      <c r="I402" t="s">
        <v>39</v>
      </c>
      <c r="J402" t="s">
        <v>40</v>
      </c>
      <c r="K402">
        <v>200013200259123</v>
      </c>
      <c r="L402" s="2">
        <v>65000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 s="2">
        <v>4427.55</v>
      </c>
      <c r="W402" s="2">
        <v>1865.5</v>
      </c>
      <c r="X402" s="2">
        <v>1976</v>
      </c>
      <c r="Y402">
        <v>0</v>
      </c>
      <c r="Z402">
        <v>0</v>
      </c>
      <c r="AA402">
        <v>0</v>
      </c>
      <c r="AB402">
        <v>100</v>
      </c>
      <c r="AC402">
        <v>0</v>
      </c>
      <c r="AD402">
        <v>0</v>
      </c>
      <c r="AE402">
        <v>0</v>
      </c>
      <c r="AF402">
        <f t="shared" si="6"/>
        <v>100</v>
      </c>
      <c r="AG402" s="2">
        <v>8369.0499999999993</v>
      </c>
      <c r="AH402" s="2">
        <v>56630.95</v>
      </c>
      <c r="AI402">
        <v>0</v>
      </c>
      <c r="AJ402" t="s">
        <v>41</v>
      </c>
      <c r="AK402" t="s">
        <v>42</v>
      </c>
      <c r="AL402" t="s">
        <v>42</v>
      </c>
    </row>
    <row r="403" spans="1:38">
      <c r="A403" t="s">
        <v>1816</v>
      </c>
      <c r="B403" t="s">
        <v>1817</v>
      </c>
      <c r="C403" t="s">
        <v>1818</v>
      </c>
      <c r="D403" t="s">
        <v>1819</v>
      </c>
      <c r="E403">
        <v>22523</v>
      </c>
      <c r="F403" t="s">
        <v>36</v>
      </c>
      <c r="G403" t="s">
        <v>1820</v>
      </c>
      <c r="H403" t="s">
        <v>199</v>
      </c>
      <c r="I403" t="s">
        <v>39</v>
      </c>
      <c r="J403" t="s">
        <v>40</v>
      </c>
      <c r="K403">
        <v>200019603543764</v>
      </c>
      <c r="L403" s="2">
        <v>100000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 s="2">
        <v>12105.44</v>
      </c>
      <c r="W403" s="2">
        <v>2870</v>
      </c>
      <c r="X403" s="2">
        <v>3040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f t="shared" si="6"/>
        <v>0</v>
      </c>
      <c r="AG403" s="2">
        <v>18015.439999999999</v>
      </c>
      <c r="AH403" s="2">
        <v>81984.56</v>
      </c>
      <c r="AI403">
        <v>0</v>
      </c>
      <c r="AJ403" t="s">
        <v>41</v>
      </c>
      <c r="AK403" t="s">
        <v>42</v>
      </c>
      <c r="AL403" t="s">
        <v>42</v>
      </c>
    </row>
    <row r="404" spans="1:38">
      <c r="A404" t="s">
        <v>1821</v>
      </c>
      <c r="B404" t="s">
        <v>1822</v>
      </c>
      <c r="C404" t="s">
        <v>1823</v>
      </c>
      <c r="D404" t="s">
        <v>1824</v>
      </c>
      <c r="E404">
        <v>37390</v>
      </c>
      <c r="F404" t="s">
        <v>36</v>
      </c>
      <c r="G404" t="s">
        <v>1825</v>
      </c>
      <c r="H404" t="s">
        <v>199</v>
      </c>
      <c r="I404" t="s">
        <v>39</v>
      </c>
      <c r="J404" t="s">
        <v>40</v>
      </c>
      <c r="K404">
        <v>200019603585106</v>
      </c>
      <c r="L404" s="2">
        <v>100000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 s="2">
        <v>12105.44</v>
      </c>
      <c r="W404" s="2">
        <v>2870</v>
      </c>
      <c r="X404" s="2">
        <v>3040</v>
      </c>
      <c r="Y404">
        <v>0</v>
      </c>
      <c r="Z404" s="2">
        <v>1947.6</v>
      </c>
      <c r="AA404" s="2">
        <v>48165.75</v>
      </c>
      <c r="AB404">
        <v>0</v>
      </c>
      <c r="AC404">
        <v>0</v>
      </c>
      <c r="AD404">
        <v>0</v>
      </c>
      <c r="AE404">
        <v>0</v>
      </c>
      <c r="AF404">
        <f t="shared" si="6"/>
        <v>0</v>
      </c>
      <c r="AG404" s="2">
        <v>68128.789999999994</v>
      </c>
      <c r="AH404" s="2">
        <v>31871.21</v>
      </c>
      <c r="AI404">
        <v>0</v>
      </c>
      <c r="AJ404" t="s">
        <v>48</v>
      </c>
      <c r="AK404" t="s">
        <v>42</v>
      </c>
      <c r="AL404" t="s">
        <v>42</v>
      </c>
    </row>
    <row r="405" spans="1:38">
      <c r="A405" t="s">
        <v>1826</v>
      </c>
      <c r="B405" t="s">
        <v>1827</v>
      </c>
      <c r="C405" t="s">
        <v>1828</v>
      </c>
      <c r="D405" t="s">
        <v>1829</v>
      </c>
      <c r="E405">
        <v>4412</v>
      </c>
      <c r="F405" t="s">
        <v>36</v>
      </c>
      <c r="G405" t="s">
        <v>1825</v>
      </c>
      <c r="H405" t="s">
        <v>1001</v>
      </c>
      <c r="I405" t="s">
        <v>39</v>
      </c>
      <c r="J405" t="s">
        <v>40</v>
      </c>
      <c r="K405">
        <v>200013200258399</v>
      </c>
      <c r="L405" s="2">
        <v>26000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746.2</v>
      </c>
      <c r="X405">
        <v>790.4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f t="shared" si="6"/>
        <v>0</v>
      </c>
      <c r="AG405" s="2">
        <v>1536.6</v>
      </c>
      <c r="AH405" s="2">
        <v>24463.4</v>
      </c>
      <c r="AI405">
        <v>0</v>
      </c>
      <c r="AJ405" t="s">
        <v>48</v>
      </c>
      <c r="AK405" t="s">
        <v>42</v>
      </c>
      <c r="AL405" t="s">
        <v>42</v>
      </c>
    </row>
    <row r="406" spans="1:38">
      <c r="A406" t="s">
        <v>1830</v>
      </c>
      <c r="B406" t="s">
        <v>1831</v>
      </c>
      <c r="C406" t="s">
        <v>1832</v>
      </c>
      <c r="D406" t="s">
        <v>1833</v>
      </c>
      <c r="E406">
        <v>38089</v>
      </c>
      <c r="F406" t="s">
        <v>36</v>
      </c>
      <c r="G406" t="s">
        <v>1834</v>
      </c>
      <c r="H406" t="s">
        <v>1001</v>
      </c>
      <c r="I406" t="s">
        <v>39</v>
      </c>
      <c r="J406" t="s">
        <v>40</v>
      </c>
      <c r="K406">
        <v>200019604821574</v>
      </c>
      <c r="L406" s="2">
        <v>26000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746.2</v>
      </c>
      <c r="X406">
        <v>790.4</v>
      </c>
      <c r="Y406">
        <v>0</v>
      </c>
      <c r="Z406">
        <v>0</v>
      </c>
      <c r="AA406" s="2">
        <v>6903.99</v>
      </c>
      <c r="AB406">
        <v>0</v>
      </c>
      <c r="AC406">
        <v>0</v>
      </c>
      <c r="AD406">
        <v>0</v>
      </c>
      <c r="AE406">
        <v>0</v>
      </c>
      <c r="AF406">
        <f t="shared" si="6"/>
        <v>0</v>
      </c>
      <c r="AG406" s="2">
        <v>8440.59</v>
      </c>
      <c r="AH406" s="2">
        <v>17559.41</v>
      </c>
      <c r="AI406">
        <v>0</v>
      </c>
      <c r="AJ406" t="s">
        <v>48</v>
      </c>
      <c r="AK406" t="s">
        <v>42</v>
      </c>
      <c r="AL406" t="s">
        <v>42</v>
      </c>
    </row>
    <row r="407" spans="1:38">
      <c r="A407" t="s">
        <v>1835</v>
      </c>
      <c r="B407" t="s">
        <v>1836</v>
      </c>
      <c r="C407" t="s">
        <v>1837</v>
      </c>
      <c r="D407" t="s">
        <v>1838</v>
      </c>
      <c r="E407">
        <v>30999</v>
      </c>
      <c r="F407" t="s">
        <v>36</v>
      </c>
      <c r="G407" t="s">
        <v>1839</v>
      </c>
      <c r="H407" t="s">
        <v>353</v>
      </c>
      <c r="I407" t="s">
        <v>39</v>
      </c>
      <c r="J407" t="s">
        <v>40</v>
      </c>
      <c r="K407">
        <v>200013200526681</v>
      </c>
      <c r="L407" s="2">
        <v>150000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 s="2">
        <v>23866.69</v>
      </c>
      <c r="W407" s="2">
        <v>4305</v>
      </c>
      <c r="X407" s="2">
        <v>4560</v>
      </c>
      <c r="Y407">
        <v>0</v>
      </c>
      <c r="Z407">
        <v>0</v>
      </c>
      <c r="AA407" s="2">
        <v>1000</v>
      </c>
      <c r="AB407">
        <v>0</v>
      </c>
      <c r="AC407">
        <v>0</v>
      </c>
      <c r="AD407">
        <v>0</v>
      </c>
      <c r="AE407">
        <v>0</v>
      </c>
      <c r="AF407">
        <f t="shared" si="6"/>
        <v>0</v>
      </c>
      <c r="AG407" s="2">
        <v>33731.69</v>
      </c>
      <c r="AH407" s="2">
        <v>116268.31</v>
      </c>
      <c r="AI407">
        <v>0</v>
      </c>
      <c r="AJ407" t="s">
        <v>41</v>
      </c>
      <c r="AK407" t="s">
        <v>42</v>
      </c>
      <c r="AL407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13526-DA2A-470D-B922-044CF319D569}">
  <dimension ref="A1:EI419"/>
  <sheetViews>
    <sheetView tabSelected="1" workbookViewId="0">
      <selection sqref="A1:Q1"/>
    </sheetView>
  </sheetViews>
  <sheetFormatPr baseColWidth="10" defaultRowHeight="14.4"/>
  <cols>
    <col min="1" max="1" width="3.88671875" customWidth="1"/>
    <col min="2" max="2" width="21.88671875" customWidth="1"/>
    <col min="3" max="3" width="33.88671875" customWidth="1"/>
    <col min="4" max="4" width="40.6640625" style="39" customWidth="1"/>
    <col min="5" max="5" width="15.5546875" style="39" customWidth="1"/>
    <col min="6" max="6" width="9.44140625" style="39" customWidth="1"/>
    <col min="7" max="7" width="13" style="5" customWidth="1"/>
    <col min="8" max="8" width="12.33203125" customWidth="1"/>
    <col min="9" max="9" width="11.33203125" customWidth="1"/>
    <col min="10" max="10" width="10.5546875" customWidth="1"/>
    <col min="11" max="11" width="9.109375" customWidth="1"/>
    <col min="12" max="12" width="11.33203125" customWidth="1"/>
    <col min="13" max="13" width="11.6640625" customWidth="1"/>
    <col min="14" max="14" width="10.6640625" customWidth="1"/>
    <col min="15" max="15" width="15.109375" customWidth="1"/>
    <col min="16" max="16" width="17.33203125" customWidth="1"/>
    <col min="17" max="17" width="18.33203125" customWidth="1"/>
    <col min="18" max="18" width="19.6640625" customWidth="1"/>
  </cols>
  <sheetData>
    <row r="1" spans="1:17" s="5" customFormat="1" ht="33.75" customHeight="1">
      <c r="A1" s="48" t="s">
        <v>1840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s="5" customFormat="1" ht="15" customHeight="1">
      <c r="A2" s="49" t="s">
        <v>1841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s="5" customFormat="1" ht="17.25" customHeight="1">
      <c r="A3" s="6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</row>
    <row r="4" spans="1:17" s="5" customFormat="1" ht="16.5" customHeight="1">
      <c r="A4" s="49" t="s">
        <v>1842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s="5" customFormat="1" ht="17.25" customHeight="1">
      <c r="A5" s="50" t="s">
        <v>1861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s="14" customFormat="1" ht="24.75" customHeight="1">
      <c r="A6" s="9" t="s">
        <v>1843</v>
      </c>
      <c r="B6" s="10" t="s">
        <v>1844</v>
      </c>
      <c r="C6" s="11" t="s">
        <v>1845</v>
      </c>
      <c r="D6" s="11" t="s">
        <v>1846</v>
      </c>
      <c r="E6" s="11" t="s">
        <v>1847</v>
      </c>
      <c r="F6" s="11" t="s">
        <v>29</v>
      </c>
      <c r="G6" s="12" t="s">
        <v>1848</v>
      </c>
      <c r="H6" s="13" t="s">
        <v>18</v>
      </c>
      <c r="I6" s="13" t="s">
        <v>19</v>
      </c>
      <c r="J6" s="13" t="s">
        <v>20</v>
      </c>
      <c r="K6" s="13" t="s">
        <v>1849</v>
      </c>
      <c r="L6" s="12" t="s">
        <v>1850</v>
      </c>
      <c r="M6" s="12" t="s">
        <v>1851</v>
      </c>
      <c r="N6" s="12" t="s">
        <v>25</v>
      </c>
      <c r="O6" s="12" t="s">
        <v>1852</v>
      </c>
      <c r="P6" s="12" t="s">
        <v>1853</v>
      </c>
      <c r="Q6" s="13" t="s">
        <v>1854</v>
      </c>
    </row>
    <row r="7" spans="1:17" s="20" customFormat="1" ht="18" customHeight="1">
      <c r="A7" s="15">
        <v>1</v>
      </c>
      <c r="B7" s="16" t="str">
        <f>Hoja1!G2</f>
        <v xml:space="preserve">1-COMITE EJECUTIVO                                                              </v>
      </c>
      <c r="C7" s="16" t="str">
        <f>Hoja1!A2</f>
        <v>FERNANDO MONTERO</v>
      </c>
      <c r="D7" s="16" t="str">
        <f>Hoja1!H2</f>
        <v xml:space="preserve">CHOFER I                                </v>
      </c>
      <c r="E7" s="16" t="s">
        <v>1855</v>
      </c>
      <c r="F7" s="16" t="str">
        <f>Hoja1!AJ2</f>
        <v xml:space="preserve">Masculino </v>
      </c>
      <c r="G7" s="17">
        <f>Hoja1!L2</f>
        <v>25000</v>
      </c>
      <c r="H7" s="17">
        <f>Hoja1!V2</f>
        <v>0</v>
      </c>
      <c r="I7" s="17">
        <f>Hoja1!W2</f>
        <v>717.5</v>
      </c>
      <c r="J7" s="17">
        <f>Hoja1!X2</f>
        <v>760</v>
      </c>
      <c r="K7" s="17">
        <f>Hoja1!Y2</f>
        <v>0</v>
      </c>
      <c r="L7" s="42">
        <f>Hoja1!Z2</f>
        <v>0</v>
      </c>
      <c r="M7" s="17">
        <f>Hoja1!AA2</f>
        <v>2000</v>
      </c>
      <c r="N7" s="18">
        <f>Hoja1!AD2</f>
        <v>0</v>
      </c>
      <c r="O7" s="17">
        <f>Hoja1!AF2</f>
        <v>0</v>
      </c>
      <c r="P7" s="19">
        <f>Hoja1!AG2</f>
        <v>3477.5</v>
      </c>
      <c r="Q7" s="41">
        <v>21522.5</v>
      </c>
    </row>
    <row r="8" spans="1:17" s="22" customFormat="1" ht="18" customHeight="1">
      <c r="A8" s="21">
        <v>2</v>
      </c>
      <c r="B8" s="16" t="str">
        <f>Hoja1!G3</f>
        <v xml:space="preserve">1-COMITE EJECUTIVO                                                              </v>
      </c>
      <c r="C8" s="16" t="str">
        <f>Hoja1!A3</f>
        <v>LUZ FRANCIA MORILLO VALDEZ</v>
      </c>
      <c r="D8" s="16" t="str">
        <f>Hoja1!H3</f>
        <v xml:space="preserve">AUXILIAR ADMINISTRATIVO                 </v>
      </c>
      <c r="E8" s="16" t="s">
        <v>1856</v>
      </c>
      <c r="F8" s="16" t="str">
        <f>Hoja1!AJ3</f>
        <v xml:space="preserve">Femenino  </v>
      </c>
      <c r="G8" s="17">
        <f>Hoja1!L3</f>
        <v>30000</v>
      </c>
      <c r="H8" s="17">
        <f>Hoja1!V3</f>
        <v>0</v>
      </c>
      <c r="I8" s="17">
        <f>Hoja1!W3</f>
        <v>861</v>
      </c>
      <c r="J8" s="17">
        <f>Hoja1!X3</f>
        <v>912</v>
      </c>
      <c r="K8" s="17">
        <f>Hoja1!Y3</f>
        <v>0</v>
      </c>
      <c r="L8" s="42">
        <f>Hoja1!Z3</f>
        <v>0</v>
      </c>
      <c r="M8" s="17">
        <f>Hoja1!AA3</f>
        <v>0</v>
      </c>
      <c r="N8" s="18">
        <f>Hoja1!AD3</f>
        <v>0</v>
      </c>
      <c r="O8" s="17">
        <f>Hoja1!AF3</f>
        <v>200</v>
      </c>
      <c r="P8" s="19">
        <f>Hoja1!AG3</f>
        <v>1973</v>
      </c>
      <c r="Q8" s="41">
        <v>28027</v>
      </c>
    </row>
    <row r="9" spans="1:17" s="20" customFormat="1" ht="18" customHeight="1">
      <c r="A9" s="15">
        <v>3</v>
      </c>
      <c r="B9" s="16" t="str">
        <f>Hoja1!G4</f>
        <v xml:space="preserve">1-COMITE EJECUTIVO                                                              </v>
      </c>
      <c r="C9" s="16" t="str">
        <f>Hoja1!A4</f>
        <v>YLUMINADA GIL CARRERA DE RODRIGUEZ</v>
      </c>
      <c r="D9" s="16" t="str">
        <f>Hoja1!H4</f>
        <v xml:space="preserve">ANALISTA                                </v>
      </c>
      <c r="E9" s="16" t="s">
        <v>1855</v>
      </c>
      <c r="F9" s="16" t="str">
        <f>Hoja1!AJ4</f>
        <v xml:space="preserve">Femenino  </v>
      </c>
      <c r="G9" s="17">
        <f>Hoja1!L4</f>
        <v>60000</v>
      </c>
      <c r="H9" s="17">
        <f>Hoja1!V4</f>
        <v>3486.65</v>
      </c>
      <c r="I9" s="17">
        <f>Hoja1!W4</f>
        <v>1722</v>
      </c>
      <c r="J9" s="17">
        <f>Hoja1!X4</f>
        <v>1824</v>
      </c>
      <c r="K9" s="17">
        <f>Hoja1!Y4</f>
        <v>0</v>
      </c>
      <c r="L9" s="42">
        <f>Hoja1!Z4</f>
        <v>0</v>
      </c>
      <c r="M9" s="17">
        <f>Hoja1!AA4</f>
        <v>0</v>
      </c>
      <c r="N9" s="18">
        <f>Hoja1!AD4</f>
        <v>0</v>
      </c>
      <c r="O9" s="17">
        <f>Hoja1!AF4</f>
        <v>0</v>
      </c>
      <c r="P9" s="19">
        <f>Hoja1!AG4</f>
        <v>7032.65</v>
      </c>
      <c r="Q9" s="41">
        <v>52967.35</v>
      </c>
    </row>
    <row r="10" spans="1:17" s="20" customFormat="1" ht="18" customHeight="1">
      <c r="A10" s="15">
        <v>4</v>
      </c>
      <c r="B10" s="16" t="str">
        <f>Hoja1!G5</f>
        <v xml:space="preserve">2-SECRETARIA GENERAL                                                            </v>
      </c>
      <c r="C10" s="16" t="str">
        <f>Hoja1!A5</f>
        <v xml:space="preserve"> VICTOR JOSE D AZA TINEO</v>
      </c>
      <c r="D10" s="16" t="str">
        <f>Hoja1!H5</f>
        <v xml:space="preserve">SECRETARIO GENERAL                      </v>
      </c>
      <c r="E10" s="16" t="s">
        <v>1855</v>
      </c>
      <c r="F10" s="16" t="str">
        <f>Hoja1!AJ5</f>
        <v xml:space="preserve">Masculino </v>
      </c>
      <c r="G10" s="17">
        <f>Hoja1!L5</f>
        <v>300000</v>
      </c>
      <c r="H10" s="17">
        <f>Hoja1!V5</f>
        <v>59959.65</v>
      </c>
      <c r="I10" s="17">
        <f>Hoja1!W5</f>
        <v>8610</v>
      </c>
      <c r="J10" s="17">
        <f>Hoja1!X5</f>
        <v>5883.16</v>
      </c>
      <c r="K10" s="17">
        <f>Hoja1!Y5</f>
        <v>0</v>
      </c>
      <c r="L10" s="42">
        <f>Hoja1!Z5</f>
        <v>0</v>
      </c>
      <c r="M10" s="17">
        <f>Hoja1!AA5</f>
        <v>22000</v>
      </c>
      <c r="N10" s="18">
        <f>Hoja1!AD5</f>
        <v>0</v>
      </c>
      <c r="O10" s="17">
        <f>Hoja1!AF5</f>
        <v>0</v>
      </c>
      <c r="P10" s="19">
        <f>Hoja1!AG5</f>
        <v>96452.81</v>
      </c>
      <c r="Q10" s="41">
        <v>203547.19</v>
      </c>
    </row>
    <row r="11" spans="1:17" s="20" customFormat="1" ht="18" customHeight="1">
      <c r="A11" s="15">
        <v>5</v>
      </c>
      <c r="B11" s="16" t="str">
        <f>Hoja1!G6</f>
        <v xml:space="preserve">2-SECRETARIA GENERAL                                                            </v>
      </c>
      <c r="C11" s="16" t="str">
        <f>Hoja1!A6</f>
        <v>ALEJANDRINA MORA PUELLO</v>
      </c>
      <c r="D11" s="16" t="str">
        <f>Hoja1!H6</f>
        <v xml:space="preserve">AUXILIAR ADMINISTRATIVO                 </v>
      </c>
      <c r="E11" s="16" t="s">
        <v>1855</v>
      </c>
      <c r="F11" s="16" t="str">
        <f>Hoja1!AJ6</f>
        <v xml:space="preserve">Femenino  </v>
      </c>
      <c r="G11" s="17">
        <f>Hoja1!L6</f>
        <v>27000</v>
      </c>
      <c r="H11" s="17">
        <f>Hoja1!V6</f>
        <v>0</v>
      </c>
      <c r="I11" s="17">
        <f>Hoja1!W6</f>
        <v>774.9</v>
      </c>
      <c r="J11" s="17">
        <f>Hoja1!X6</f>
        <v>820.8</v>
      </c>
      <c r="K11" s="17">
        <f>Hoja1!Y6</f>
        <v>0</v>
      </c>
      <c r="L11" s="42">
        <f>Hoja1!Z6</f>
        <v>0</v>
      </c>
      <c r="M11" s="17">
        <f>Hoja1!AA6</f>
        <v>0</v>
      </c>
      <c r="N11" s="18">
        <f>Hoja1!AD6</f>
        <v>0</v>
      </c>
      <c r="O11" s="17">
        <f>Hoja1!AF6</f>
        <v>0</v>
      </c>
      <c r="P11" s="19">
        <f>Hoja1!AG6</f>
        <v>1595.7</v>
      </c>
      <c r="Q11" s="41">
        <v>25404.3</v>
      </c>
    </row>
    <row r="12" spans="1:17" s="20" customFormat="1" ht="18" customHeight="1">
      <c r="A12" s="21">
        <v>6</v>
      </c>
      <c r="B12" s="16" t="str">
        <f>Hoja1!G7</f>
        <v xml:space="preserve">2-SECRETARIA GENERAL                                                            </v>
      </c>
      <c r="C12" s="16" t="str">
        <f>Hoja1!A7</f>
        <v>CARLOS ALBERTO CAMINERO SANCHEZ</v>
      </c>
      <c r="D12" s="16" t="str">
        <f>Hoja1!H7</f>
        <v xml:space="preserve">ASESOR(A)                               </v>
      </c>
      <c r="E12" s="16" t="s">
        <v>1855</v>
      </c>
      <c r="F12" s="16" t="str">
        <f>Hoja1!AJ7</f>
        <v xml:space="preserve">Masculino </v>
      </c>
      <c r="G12" s="17">
        <f>Hoja1!L7</f>
        <v>150000</v>
      </c>
      <c r="H12" s="17">
        <f>Hoja1!V7</f>
        <v>23866.69</v>
      </c>
      <c r="I12" s="17">
        <f>Hoja1!W7</f>
        <v>4305</v>
      </c>
      <c r="J12" s="17">
        <f>Hoja1!X7</f>
        <v>4560</v>
      </c>
      <c r="K12" s="17">
        <f>Hoja1!Y7</f>
        <v>0</v>
      </c>
      <c r="L12" s="42">
        <f>Hoja1!Z7</f>
        <v>0</v>
      </c>
      <c r="M12" s="17">
        <f>Hoja1!AA7</f>
        <v>0</v>
      </c>
      <c r="N12" s="18">
        <f>Hoja1!AD7</f>
        <v>0</v>
      </c>
      <c r="O12" s="17">
        <f>Hoja1!AF7</f>
        <v>0</v>
      </c>
      <c r="P12" s="19">
        <f>Hoja1!AG7</f>
        <v>32731.69</v>
      </c>
      <c r="Q12" s="41">
        <v>117268.31</v>
      </c>
    </row>
    <row r="13" spans="1:17" s="20" customFormat="1" ht="18" customHeight="1">
      <c r="A13" s="15">
        <v>7</v>
      </c>
      <c r="B13" s="16" t="str">
        <f>Hoja1!G8</f>
        <v xml:space="preserve">2-SECRETARIA GENERAL                                                            </v>
      </c>
      <c r="C13" s="16" t="str">
        <f>Hoja1!A8</f>
        <v>CLARANGEL DE LEON MARTE</v>
      </c>
      <c r="D13" s="16" t="str">
        <f>Hoja1!H8</f>
        <v xml:space="preserve">COORDINADOR(A)                          </v>
      </c>
      <c r="E13" s="16" t="s">
        <v>1855</v>
      </c>
      <c r="F13" s="16" t="str">
        <f>Hoja1!AJ8</f>
        <v xml:space="preserve">Femenino  </v>
      </c>
      <c r="G13" s="17">
        <f>Hoja1!L8</f>
        <v>100000</v>
      </c>
      <c r="H13" s="17">
        <f>Hoja1!V8</f>
        <v>12105.44</v>
      </c>
      <c r="I13" s="17">
        <f>Hoja1!W8</f>
        <v>2870</v>
      </c>
      <c r="J13" s="17">
        <f>Hoja1!X8</f>
        <v>3040</v>
      </c>
      <c r="K13" s="17">
        <f>Hoja1!Y8</f>
        <v>0</v>
      </c>
      <c r="L13" s="42">
        <f>Hoja1!Z8</f>
        <v>3895.2</v>
      </c>
      <c r="M13" s="17">
        <f>Hoja1!AA8</f>
        <v>6000</v>
      </c>
      <c r="N13" s="18">
        <f>Hoja1!AD8</f>
        <v>0</v>
      </c>
      <c r="O13" s="17">
        <f>Hoja1!AF8</f>
        <v>0</v>
      </c>
      <c r="P13" s="19">
        <f>Hoja1!AG8</f>
        <v>27910.639999999999</v>
      </c>
      <c r="Q13" s="41">
        <v>72089.36</v>
      </c>
    </row>
    <row r="14" spans="1:17" s="20" customFormat="1" ht="18" customHeight="1">
      <c r="A14" s="15">
        <v>8</v>
      </c>
      <c r="B14" s="16" t="str">
        <f>Hoja1!G9</f>
        <v xml:space="preserve">2-SECRETARIA GENERAL                                                            </v>
      </c>
      <c r="C14" s="16" t="str">
        <f>Hoja1!A9</f>
        <v>DENNYS KATIUSCA FLORES SANCHEZ</v>
      </c>
      <c r="D14" s="16" t="str">
        <f>Hoja1!H9</f>
        <v xml:space="preserve">ENC. ADM. DE LA SEC. GENERAL            </v>
      </c>
      <c r="E14" s="16" t="s">
        <v>1855</v>
      </c>
      <c r="F14" s="16" t="str">
        <f>Hoja1!AJ9</f>
        <v xml:space="preserve">Femenino  </v>
      </c>
      <c r="G14" s="17">
        <f>Hoja1!L9</f>
        <v>100000</v>
      </c>
      <c r="H14" s="17">
        <f>Hoja1!V9</f>
        <v>12105.44</v>
      </c>
      <c r="I14" s="17">
        <f>Hoja1!W9</f>
        <v>2870</v>
      </c>
      <c r="J14" s="17">
        <f>Hoja1!X9</f>
        <v>3040</v>
      </c>
      <c r="K14" s="17">
        <f>Hoja1!Y9</f>
        <v>0</v>
      </c>
      <c r="L14" s="42">
        <f>Hoja1!Z9</f>
        <v>1947.6</v>
      </c>
      <c r="M14" s="17">
        <f>Hoja1!AA9</f>
        <v>7885.61</v>
      </c>
      <c r="N14" s="18">
        <f>Hoja1!AD9</f>
        <v>0</v>
      </c>
      <c r="O14" s="17">
        <f>Hoja1!AF9</f>
        <v>0</v>
      </c>
      <c r="P14" s="19">
        <f>Hoja1!AG9</f>
        <v>27848.65</v>
      </c>
      <c r="Q14" s="41">
        <v>72151.350000000006</v>
      </c>
    </row>
    <row r="15" spans="1:17" s="20" customFormat="1" ht="18" customHeight="1">
      <c r="A15" s="15">
        <v>9</v>
      </c>
      <c r="B15" s="16" t="str">
        <f>Hoja1!G10</f>
        <v xml:space="preserve">2-SECRETARIA GENERAL                                                            </v>
      </c>
      <c r="C15" s="16" t="str">
        <f>Hoja1!A10</f>
        <v>DOMINGO ALBERTO SILVERIO RODRIGUEZ</v>
      </c>
      <c r="D15" s="16" t="str">
        <f>Hoja1!H10</f>
        <v xml:space="preserve">COORDINADOR(A)                          </v>
      </c>
      <c r="E15" s="16" t="s">
        <v>1855</v>
      </c>
      <c r="F15" s="16" t="str">
        <f>Hoja1!AJ10</f>
        <v xml:space="preserve">Masculino </v>
      </c>
      <c r="G15" s="17">
        <f>Hoja1!L10</f>
        <v>150000</v>
      </c>
      <c r="H15" s="17">
        <f>Hoja1!V10</f>
        <v>0</v>
      </c>
      <c r="I15" s="17">
        <f>Hoja1!W10</f>
        <v>4305</v>
      </c>
      <c r="J15" s="17">
        <f>Hoja1!X10</f>
        <v>4560</v>
      </c>
      <c r="K15" s="17">
        <f>Hoja1!Y10</f>
        <v>0</v>
      </c>
      <c r="L15" s="42">
        <f>Hoja1!Z10</f>
        <v>0</v>
      </c>
      <c r="M15" s="17">
        <f>Hoja1!AA10</f>
        <v>47764.37</v>
      </c>
      <c r="N15" s="18">
        <f>Hoja1!AD10</f>
        <v>0</v>
      </c>
      <c r="O15" s="17">
        <f>Hoja1!AF10</f>
        <v>500</v>
      </c>
      <c r="P15" s="19">
        <f>Hoja1!AG10</f>
        <v>57129.37</v>
      </c>
      <c r="Q15" s="41">
        <v>92870.63</v>
      </c>
    </row>
    <row r="16" spans="1:17" s="20" customFormat="1" ht="18" customHeight="1">
      <c r="A16" s="21">
        <v>10</v>
      </c>
      <c r="B16" s="16" t="str">
        <f>Hoja1!G11</f>
        <v xml:space="preserve">2-SECRETARIA GENERAL                                                            </v>
      </c>
      <c r="C16" s="16" t="str">
        <f>Hoja1!A11</f>
        <v>FRANCISCA ALTAGRACIA TAVAREZ SUAREZ</v>
      </c>
      <c r="D16" s="16" t="str">
        <f>Hoja1!H11</f>
        <v xml:space="preserve">ASESOR(A) DE ASUNTOS MUNICIPALES        </v>
      </c>
      <c r="E16" s="16" t="s">
        <v>1855</v>
      </c>
      <c r="F16" s="16" t="str">
        <f>Hoja1!AJ11</f>
        <v xml:space="preserve">Femenino  </v>
      </c>
      <c r="G16" s="17">
        <f>Hoja1!L11</f>
        <v>140000</v>
      </c>
      <c r="H16" s="17">
        <f>Hoja1!V11</f>
        <v>21514.44</v>
      </c>
      <c r="I16" s="17">
        <f>Hoja1!W11</f>
        <v>4018</v>
      </c>
      <c r="J16" s="17">
        <f>Hoja1!X11</f>
        <v>4256</v>
      </c>
      <c r="K16" s="17">
        <f>Hoja1!Y11</f>
        <v>0</v>
      </c>
      <c r="L16" s="42">
        <f>Hoja1!Z11</f>
        <v>0</v>
      </c>
      <c r="M16" s="17">
        <f>Hoja1!AA11</f>
        <v>0</v>
      </c>
      <c r="N16" s="18">
        <f>Hoja1!AD11</f>
        <v>0</v>
      </c>
      <c r="O16" s="17">
        <f>Hoja1!AF11</f>
        <v>0</v>
      </c>
      <c r="P16" s="19">
        <f>Hoja1!AG11</f>
        <v>29788.44</v>
      </c>
      <c r="Q16" s="41">
        <v>110211.56</v>
      </c>
    </row>
    <row r="17" spans="1:17" s="20" customFormat="1" ht="18" customHeight="1">
      <c r="A17" s="15">
        <v>11</v>
      </c>
      <c r="B17" s="16" t="str">
        <f>Hoja1!G12</f>
        <v xml:space="preserve">2-SECRETARIA GENERAL                                                            </v>
      </c>
      <c r="C17" s="16" t="str">
        <f>Hoja1!A12</f>
        <v>HECTOR RAFAEL GRULLON MORONTA</v>
      </c>
      <c r="D17" s="16" t="str">
        <f>Hoja1!H12</f>
        <v xml:space="preserve">ASESOR(A)                               </v>
      </c>
      <c r="E17" s="16" t="s">
        <v>1855</v>
      </c>
      <c r="F17" s="16" t="str">
        <f>Hoja1!AJ12</f>
        <v xml:space="preserve">Masculino </v>
      </c>
      <c r="G17" s="17">
        <f>Hoja1!L12</f>
        <v>100000</v>
      </c>
      <c r="H17" s="17">
        <f>Hoja1!V12</f>
        <v>12105.44</v>
      </c>
      <c r="I17" s="17">
        <f>Hoja1!W12</f>
        <v>2870</v>
      </c>
      <c r="J17" s="17">
        <f>Hoja1!X12</f>
        <v>3040</v>
      </c>
      <c r="K17" s="17">
        <f>Hoja1!Y12</f>
        <v>0</v>
      </c>
      <c r="L17" s="42">
        <f>Hoja1!Z12</f>
        <v>0</v>
      </c>
      <c r="M17" s="17">
        <f>Hoja1!AA12</f>
        <v>0</v>
      </c>
      <c r="N17" s="18">
        <f>Hoja1!AD12</f>
        <v>0</v>
      </c>
      <c r="O17" s="17">
        <f>Hoja1!AF12</f>
        <v>0</v>
      </c>
      <c r="P17" s="19">
        <f>Hoja1!AG12</f>
        <v>18015.439999999999</v>
      </c>
      <c r="Q17" s="41">
        <v>81984.56</v>
      </c>
    </row>
    <row r="18" spans="1:17" s="20" customFormat="1" ht="18" customHeight="1">
      <c r="A18" s="15">
        <v>12</v>
      </c>
      <c r="B18" s="16" t="str">
        <f>Hoja1!G13</f>
        <v xml:space="preserve">2-SECRETARIA GENERAL                                                            </v>
      </c>
      <c r="C18" s="16" t="str">
        <f>Hoja1!A13</f>
        <v>ILONKA YARISSA LOPEZ FRIAS DE JIMENEZ</v>
      </c>
      <c r="D18" s="16" t="str">
        <f>Hoja1!H13</f>
        <v xml:space="preserve">ASISTENTE                               </v>
      </c>
      <c r="E18" s="16" t="s">
        <v>1855</v>
      </c>
      <c r="F18" s="16" t="str">
        <f>Hoja1!AJ13</f>
        <v xml:space="preserve">Femenino  </v>
      </c>
      <c r="G18" s="17">
        <f>Hoja1!L13</f>
        <v>75000</v>
      </c>
      <c r="H18" s="17">
        <f>Hoja1!V13</f>
        <v>6309.35</v>
      </c>
      <c r="I18" s="17">
        <f>Hoja1!W13</f>
        <v>2152.5</v>
      </c>
      <c r="J18" s="17">
        <f>Hoja1!X13</f>
        <v>2280</v>
      </c>
      <c r="K18" s="17">
        <f>Hoja1!Y13</f>
        <v>0</v>
      </c>
      <c r="L18" s="42">
        <f>Hoja1!Z13</f>
        <v>0</v>
      </c>
      <c r="M18" s="17">
        <f>Hoja1!AA13</f>
        <v>0</v>
      </c>
      <c r="N18" s="18">
        <f>Hoja1!AD13</f>
        <v>0</v>
      </c>
      <c r="O18" s="17">
        <f>Hoja1!AF13</f>
        <v>0</v>
      </c>
      <c r="P18" s="19">
        <f>Hoja1!AG13</f>
        <v>10741.85</v>
      </c>
      <c r="Q18" s="41">
        <v>64258.15</v>
      </c>
    </row>
    <row r="19" spans="1:17" s="20" customFormat="1" ht="18" customHeight="1">
      <c r="A19" s="15">
        <v>13</v>
      </c>
      <c r="B19" s="16" t="str">
        <f>Hoja1!G14</f>
        <v xml:space="preserve">2-SECRETARIA GENERAL                                                            </v>
      </c>
      <c r="C19" s="16" t="str">
        <f>Hoja1!A14</f>
        <v>LAURA ELISA JEREZ BRETON</v>
      </c>
      <c r="D19" s="16" t="str">
        <f>Hoja1!H14</f>
        <v xml:space="preserve">ASISTENTE                               </v>
      </c>
      <c r="E19" s="16" t="s">
        <v>1855</v>
      </c>
      <c r="F19" s="16" t="str">
        <f>Hoja1!AJ14</f>
        <v xml:space="preserve">Femenino  </v>
      </c>
      <c r="G19" s="17">
        <f>Hoja1!L14</f>
        <v>55000</v>
      </c>
      <c r="H19" s="17">
        <f>Hoja1!V14</f>
        <v>2559.6799999999998</v>
      </c>
      <c r="I19" s="17">
        <f>Hoja1!W14</f>
        <v>1578.5</v>
      </c>
      <c r="J19" s="17">
        <f>Hoja1!X14</f>
        <v>1672</v>
      </c>
      <c r="K19" s="17">
        <f>Hoja1!Y14</f>
        <v>0</v>
      </c>
      <c r="L19" s="42">
        <f>Hoja1!Z14</f>
        <v>0</v>
      </c>
      <c r="M19" s="17">
        <f>Hoja1!AA14</f>
        <v>0</v>
      </c>
      <c r="N19" s="18">
        <f>Hoja1!AD14</f>
        <v>0</v>
      </c>
      <c r="O19" s="17">
        <f>Hoja1!AF14</f>
        <v>0</v>
      </c>
      <c r="P19" s="19">
        <f>Hoja1!AG14</f>
        <v>5810.18</v>
      </c>
      <c r="Q19" s="41">
        <v>49189.82</v>
      </c>
    </row>
    <row r="20" spans="1:17" s="20" customFormat="1" ht="18" customHeight="1">
      <c r="A20" s="21">
        <v>14</v>
      </c>
      <c r="B20" s="16" t="str">
        <f>Hoja1!G15</f>
        <v xml:space="preserve">2-SECRETARIA GENERAL                                                            </v>
      </c>
      <c r="C20" s="16" t="str">
        <f>Hoja1!A15</f>
        <v>MARIA ALEXANDRA ALMANZAR PEGUERO</v>
      </c>
      <c r="D20" s="16" t="str">
        <f>Hoja1!H15</f>
        <v xml:space="preserve">COORDINADOR(A) DE PROTOCOLO             </v>
      </c>
      <c r="E20" s="16" t="s">
        <v>1855</v>
      </c>
      <c r="F20" s="16" t="str">
        <f>Hoja1!AJ15</f>
        <v xml:space="preserve">Femenino  </v>
      </c>
      <c r="G20" s="17">
        <f>Hoja1!L15</f>
        <v>50000</v>
      </c>
      <c r="H20" s="17">
        <f>Hoja1!V15</f>
        <v>1854</v>
      </c>
      <c r="I20" s="17">
        <f>Hoja1!W15</f>
        <v>1435</v>
      </c>
      <c r="J20" s="17">
        <f>Hoja1!X15</f>
        <v>1520</v>
      </c>
      <c r="K20" s="17">
        <f>Hoja1!Y15</f>
        <v>0</v>
      </c>
      <c r="L20" s="42">
        <f>Hoja1!Z15</f>
        <v>0</v>
      </c>
      <c r="M20" s="17">
        <f>Hoja1!AA15</f>
        <v>0</v>
      </c>
      <c r="N20" s="18">
        <f>Hoja1!AD15</f>
        <v>0</v>
      </c>
      <c r="O20" s="17">
        <f>Hoja1!AF15</f>
        <v>200</v>
      </c>
      <c r="P20" s="19">
        <f>Hoja1!AG15</f>
        <v>5009</v>
      </c>
      <c r="Q20" s="41">
        <v>44991</v>
      </c>
    </row>
    <row r="21" spans="1:17" s="20" customFormat="1" ht="18" customHeight="1">
      <c r="A21" s="15">
        <v>15</v>
      </c>
      <c r="B21" s="16" t="str">
        <f>Hoja1!G16</f>
        <v xml:space="preserve">2-SECRETARIA GENERAL                                                            </v>
      </c>
      <c r="C21" s="16" t="str">
        <f>Hoja1!A16</f>
        <v>MARTIN LOPEZ</v>
      </c>
      <c r="D21" s="16" t="str">
        <f>Hoja1!H16</f>
        <v xml:space="preserve">COORDINADOR DELEGACION PROV.  SANTIAGO  </v>
      </c>
      <c r="E21" s="16" t="s">
        <v>1855</v>
      </c>
      <c r="F21" s="16" t="str">
        <f>Hoja1!AJ16</f>
        <v xml:space="preserve">Masculino </v>
      </c>
      <c r="G21" s="17">
        <f>Hoja1!L16</f>
        <v>90000</v>
      </c>
      <c r="H21" s="17">
        <f>Hoja1!V16</f>
        <v>9753.19</v>
      </c>
      <c r="I21" s="17">
        <f>Hoja1!W16</f>
        <v>2583</v>
      </c>
      <c r="J21" s="17">
        <f>Hoja1!X16</f>
        <v>2736</v>
      </c>
      <c r="K21" s="17">
        <f>Hoja1!Y16</f>
        <v>0</v>
      </c>
      <c r="L21" s="42">
        <f>Hoja1!Z16</f>
        <v>0</v>
      </c>
      <c r="M21" s="17">
        <f>Hoja1!AA16</f>
        <v>0</v>
      </c>
      <c r="N21" s="18">
        <f>Hoja1!AD16</f>
        <v>0</v>
      </c>
      <c r="O21" s="17">
        <f>Hoja1!AF16</f>
        <v>0</v>
      </c>
      <c r="P21" s="19">
        <f>Hoja1!AG16</f>
        <v>15072.19</v>
      </c>
      <c r="Q21" s="41">
        <v>74927.81</v>
      </c>
    </row>
    <row r="22" spans="1:17" s="20" customFormat="1" ht="18" customHeight="1">
      <c r="A22" s="15">
        <v>16</v>
      </c>
      <c r="B22" s="16" t="str">
        <f>Hoja1!G17</f>
        <v xml:space="preserve">2-SECRETARIA GENERAL                                                            </v>
      </c>
      <c r="C22" s="16" t="str">
        <f>Hoja1!A17</f>
        <v>MILKEYA KATHERINE JUAN AMARANTE</v>
      </c>
      <c r="D22" s="16" t="str">
        <f>Hoja1!H17</f>
        <v xml:space="preserve">ASISTENTE                               </v>
      </c>
      <c r="E22" s="16" t="s">
        <v>1855</v>
      </c>
      <c r="F22" s="16" t="str">
        <f>Hoja1!AJ17</f>
        <v xml:space="preserve">Femenino  </v>
      </c>
      <c r="G22" s="17">
        <f>Hoja1!L17</f>
        <v>45000</v>
      </c>
      <c r="H22" s="17">
        <f>Hoja1!V17</f>
        <v>1148.33</v>
      </c>
      <c r="I22" s="17">
        <f>Hoja1!W17</f>
        <v>1291.5</v>
      </c>
      <c r="J22" s="17">
        <f>Hoja1!X17</f>
        <v>1368</v>
      </c>
      <c r="K22" s="17">
        <f>Hoja1!Y17</f>
        <v>0</v>
      </c>
      <c r="L22" s="42">
        <f>Hoja1!Z17</f>
        <v>0</v>
      </c>
      <c r="M22" s="17">
        <f>Hoja1!AA17</f>
        <v>13920.51</v>
      </c>
      <c r="N22" s="18">
        <f>Hoja1!AD17</f>
        <v>0</v>
      </c>
      <c r="O22" s="17">
        <f>Hoja1!AF17</f>
        <v>0</v>
      </c>
      <c r="P22" s="19">
        <f>Hoja1!AG17</f>
        <v>17728.34</v>
      </c>
      <c r="Q22" s="41">
        <v>27271.66</v>
      </c>
    </row>
    <row r="23" spans="1:17" s="20" customFormat="1" ht="18" customHeight="1">
      <c r="A23" s="15">
        <v>17</v>
      </c>
      <c r="B23" s="16" t="str">
        <f>Hoja1!G18</f>
        <v xml:space="preserve">2-SECRETARIA GENERAL                                                            </v>
      </c>
      <c r="C23" s="16" t="str">
        <f>Hoja1!A18</f>
        <v>RAMON DE LOS SANTOS</v>
      </c>
      <c r="D23" s="16" t="str">
        <f>Hoja1!H18</f>
        <v xml:space="preserve">ASESOR(A)                               </v>
      </c>
      <c r="E23" s="16" t="s">
        <v>1855</v>
      </c>
      <c r="F23" s="16" t="str">
        <f>Hoja1!AJ18</f>
        <v xml:space="preserve">Masculino </v>
      </c>
      <c r="G23" s="17">
        <f>Hoja1!L18</f>
        <v>100000</v>
      </c>
      <c r="H23" s="17">
        <f>Hoja1!V18</f>
        <v>12105.44</v>
      </c>
      <c r="I23" s="17">
        <f>Hoja1!W18</f>
        <v>2870</v>
      </c>
      <c r="J23" s="17">
        <f>Hoja1!X18</f>
        <v>3040</v>
      </c>
      <c r="K23" s="17">
        <f>Hoja1!Y18</f>
        <v>0</v>
      </c>
      <c r="L23" s="42">
        <f>Hoja1!Z18</f>
        <v>0</v>
      </c>
      <c r="M23" s="17">
        <f>Hoja1!AA18</f>
        <v>0</v>
      </c>
      <c r="N23" s="18">
        <f>Hoja1!AD18</f>
        <v>0</v>
      </c>
      <c r="O23" s="17">
        <f>Hoja1!AF18</f>
        <v>0</v>
      </c>
      <c r="P23" s="19">
        <f>Hoja1!AG18</f>
        <v>18015.439999999999</v>
      </c>
      <c r="Q23" s="41">
        <v>81984.56</v>
      </c>
    </row>
    <row r="24" spans="1:17" s="20" customFormat="1" ht="18" customHeight="1">
      <c r="A24" s="21">
        <v>18</v>
      </c>
      <c r="B24" s="16" t="str">
        <f>Hoja1!G19</f>
        <v xml:space="preserve">2-SECRETARIA GENERAL                                                            </v>
      </c>
      <c r="C24" s="16" t="str">
        <f>Hoja1!A19</f>
        <v>ROSMERY VENTURA</v>
      </c>
      <c r="D24" s="16" t="str">
        <f>Hoja1!H19</f>
        <v xml:space="preserve">AUXILIAR ADMINISTRATIVO                 </v>
      </c>
      <c r="E24" s="16" t="s">
        <v>1855</v>
      </c>
      <c r="F24" s="16" t="str">
        <f>Hoja1!AJ19</f>
        <v xml:space="preserve">Femenino  </v>
      </c>
      <c r="G24" s="17">
        <f>Hoja1!L19</f>
        <v>35000</v>
      </c>
      <c r="H24" s="17">
        <f>Hoja1!V19</f>
        <v>0</v>
      </c>
      <c r="I24" s="17">
        <f>Hoja1!W19</f>
        <v>1004.5</v>
      </c>
      <c r="J24" s="17">
        <f>Hoja1!X19</f>
        <v>1064</v>
      </c>
      <c r="K24" s="17">
        <f>Hoja1!Y19</f>
        <v>0</v>
      </c>
      <c r="L24" s="42">
        <f>Hoja1!Z19</f>
        <v>0</v>
      </c>
      <c r="M24" s="17">
        <f>Hoja1!AA19</f>
        <v>0</v>
      </c>
      <c r="N24" s="18">
        <f>Hoja1!AD19</f>
        <v>0</v>
      </c>
      <c r="O24" s="17">
        <f>Hoja1!AF19</f>
        <v>0</v>
      </c>
      <c r="P24" s="19">
        <f>Hoja1!AG19</f>
        <v>2068.5</v>
      </c>
      <c r="Q24" s="41">
        <v>32931.5</v>
      </c>
    </row>
    <row r="25" spans="1:17" s="20" customFormat="1" ht="18" customHeight="1">
      <c r="A25" s="15">
        <v>19</v>
      </c>
      <c r="B25" s="16" t="str">
        <f>Hoja1!G20</f>
        <v xml:space="preserve">2-SECRETARIA GENERAL                                                            </v>
      </c>
      <c r="C25" s="16" t="str">
        <f>Hoja1!A20</f>
        <v>STEPHANIE YAMILER SCHEKER CUEVAS</v>
      </c>
      <c r="D25" s="16" t="str">
        <f>Hoja1!H20</f>
        <v xml:space="preserve">COORDINADOR(A) TECNICO DEL DESPACHO     </v>
      </c>
      <c r="E25" s="16" t="s">
        <v>1855</v>
      </c>
      <c r="F25" s="16" t="str">
        <f>Hoja1!AJ20</f>
        <v xml:space="preserve">Femenino  </v>
      </c>
      <c r="G25" s="17">
        <f>Hoja1!L20</f>
        <v>100000</v>
      </c>
      <c r="H25" s="17">
        <f>Hoja1!V20</f>
        <v>12105.44</v>
      </c>
      <c r="I25" s="17">
        <f>Hoja1!W20</f>
        <v>2870</v>
      </c>
      <c r="J25" s="17">
        <f>Hoja1!X20</f>
        <v>3040</v>
      </c>
      <c r="K25" s="17">
        <f>Hoja1!Y20</f>
        <v>0</v>
      </c>
      <c r="L25" s="42">
        <f>Hoja1!Z20</f>
        <v>0</v>
      </c>
      <c r="M25" s="17">
        <f>Hoja1!AA20</f>
        <v>14018.36</v>
      </c>
      <c r="N25" s="18">
        <f>Hoja1!AD20</f>
        <v>0</v>
      </c>
      <c r="O25" s="17">
        <f>Hoja1!AF20</f>
        <v>0</v>
      </c>
      <c r="P25" s="19">
        <f>Hoja1!AG20</f>
        <v>32033.8</v>
      </c>
      <c r="Q25" s="41">
        <v>67966.2</v>
      </c>
    </row>
    <row r="26" spans="1:17" s="20" customFormat="1" ht="18" customHeight="1">
      <c r="A26" s="15">
        <v>20</v>
      </c>
      <c r="B26" s="16" t="str">
        <f>Hoja1!G21</f>
        <v xml:space="preserve">2-SECRETARIA GENERAL                                                            </v>
      </c>
      <c r="C26" s="16" t="str">
        <f>Hoja1!A21</f>
        <v>VERONICA YULISSA SOTO SORIANO</v>
      </c>
      <c r="D26" s="16" t="str">
        <f>Hoja1!H21</f>
        <v xml:space="preserve">TECNICO ADMINISTRATIVO                  </v>
      </c>
      <c r="E26" s="16" t="s">
        <v>1855</v>
      </c>
      <c r="F26" s="16" t="str">
        <f>Hoja1!AJ21</f>
        <v xml:space="preserve">Femenino  </v>
      </c>
      <c r="G26" s="17">
        <f>Hoja1!L21</f>
        <v>40000</v>
      </c>
      <c r="H26" s="17">
        <f>Hoja1!V21</f>
        <v>442.65</v>
      </c>
      <c r="I26" s="17">
        <f>Hoja1!W21</f>
        <v>1148</v>
      </c>
      <c r="J26" s="17">
        <f>Hoja1!X21</f>
        <v>1216</v>
      </c>
      <c r="K26" s="17">
        <f>Hoja1!Y21</f>
        <v>0</v>
      </c>
      <c r="L26" s="42">
        <f>Hoja1!Z21</f>
        <v>0</v>
      </c>
      <c r="M26" s="17">
        <f>Hoja1!AA21</f>
        <v>0</v>
      </c>
      <c r="N26" s="18">
        <f>Hoja1!AD21</f>
        <v>0</v>
      </c>
      <c r="O26" s="17">
        <f>Hoja1!AF21</f>
        <v>0</v>
      </c>
      <c r="P26" s="19">
        <f>Hoja1!AG21</f>
        <v>2806.65</v>
      </c>
      <c r="Q26" s="41">
        <v>37193.35</v>
      </c>
    </row>
    <row r="27" spans="1:17" s="20" customFormat="1" ht="18" customHeight="1">
      <c r="A27" s="15">
        <v>21</v>
      </c>
      <c r="B27" s="16" t="str">
        <f>Hoja1!G22</f>
        <v xml:space="preserve">2-SECRETARIA GENERAL                                                            </v>
      </c>
      <c r="C27" s="16" t="str">
        <f>Hoja1!A22</f>
        <v>VICTOR JOSE ALMONTE DIAZ</v>
      </c>
      <c r="D27" s="16" t="str">
        <f>Hoja1!H22</f>
        <v xml:space="preserve">ASESOR(A)                               </v>
      </c>
      <c r="E27" s="16" t="s">
        <v>1855</v>
      </c>
      <c r="F27" s="16" t="str">
        <f>Hoja1!AJ22</f>
        <v xml:space="preserve">Masculino </v>
      </c>
      <c r="G27" s="17">
        <f>Hoja1!L22</f>
        <v>75000</v>
      </c>
      <c r="H27" s="17">
        <f>Hoja1!V22</f>
        <v>6309.35</v>
      </c>
      <c r="I27" s="17">
        <f>Hoja1!W22</f>
        <v>2152.5</v>
      </c>
      <c r="J27" s="17">
        <f>Hoja1!X22</f>
        <v>2280</v>
      </c>
      <c r="K27" s="17">
        <f>Hoja1!Y22</f>
        <v>0</v>
      </c>
      <c r="L27" s="42">
        <f>Hoja1!Z22</f>
        <v>0</v>
      </c>
      <c r="M27" s="17">
        <f>Hoja1!AA22</f>
        <v>0</v>
      </c>
      <c r="N27" s="18">
        <f>Hoja1!AD22</f>
        <v>0</v>
      </c>
      <c r="O27" s="17">
        <f>Hoja1!AF22</f>
        <v>0</v>
      </c>
      <c r="P27" s="19">
        <f>Hoja1!AG22</f>
        <v>10741.85</v>
      </c>
      <c r="Q27" s="41">
        <v>64258.15</v>
      </c>
    </row>
    <row r="28" spans="1:17" s="20" customFormat="1" ht="18" customHeight="1">
      <c r="A28" s="21">
        <v>22</v>
      </c>
      <c r="B28" s="16" t="str">
        <f>Hoja1!G23</f>
        <v xml:space="preserve">2-SECRETARIA GENERAL                                                            </v>
      </c>
      <c r="C28" s="16" t="str">
        <f>Hoja1!A23</f>
        <v>WALTER RADHAMES MADERA SANCHEZ</v>
      </c>
      <c r="D28" s="16" t="str">
        <f>Hoja1!H23</f>
        <v xml:space="preserve">ASESOR(A)                               </v>
      </c>
      <c r="E28" s="16" t="s">
        <v>1855</v>
      </c>
      <c r="F28" s="16" t="str">
        <f>Hoja1!AJ23</f>
        <v xml:space="preserve">Masculino </v>
      </c>
      <c r="G28" s="17">
        <f>Hoja1!L23</f>
        <v>90000</v>
      </c>
      <c r="H28" s="17">
        <f>Hoja1!V23</f>
        <v>9753.19</v>
      </c>
      <c r="I28" s="17">
        <f>Hoja1!W23</f>
        <v>2583</v>
      </c>
      <c r="J28" s="17">
        <f>Hoja1!X23</f>
        <v>2736</v>
      </c>
      <c r="K28" s="17">
        <f>Hoja1!Y23</f>
        <v>0</v>
      </c>
      <c r="L28" s="42">
        <f>Hoja1!Z23</f>
        <v>0</v>
      </c>
      <c r="M28" s="17">
        <f>Hoja1!AA23</f>
        <v>0</v>
      </c>
      <c r="N28" s="18">
        <f>Hoja1!AD23</f>
        <v>0</v>
      </c>
      <c r="O28" s="17">
        <f>Hoja1!AF23</f>
        <v>0</v>
      </c>
      <c r="P28" s="19">
        <f>Hoja1!AG23</f>
        <v>15072.19</v>
      </c>
      <c r="Q28" s="41">
        <v>74927.81</v>
      </c>
    </row>
    <row r="29" spans="1:17" s="20" customFormat="1" ht="18" customHeight="1">
      <c r="A29" s="15">
        <v>23</v>
      </c>
      <c r="B29" s="16" t="str">
        <f>Hoja1!G24</f>
        <v xml:space="preserve">2-SECRETARIA GENERAL                                                            </v>
      </c>
      <c r="C29" s="16" t="str">
        <f>Hoja1!A24</f>
        <v>WILMAN EDUARDO AMADOR CASTILLO</v>
      </c>
      <c r="D29" s="16" t="str">
        <f>Hoja1!H24</f>
        <v xml:space="preserve">LIQUIDADOR P.RETIRO Y PENS. LMD         </v>
      </c>
      <c r="E29" s="16" t="s">
        <v>1855</v>
      </c>
      <c r="F29" s="16" t="str">
        <f>Hoja1!AJ24</f>
        <v xml:space="preserve">Masculino </v>
      </c>
      <c r="G29" s="17">
        <f>Hoja1!L24</f>
        <v>38000</v>
      </c>
      <c r="H29" s="17">
        <f>Hoja1!V24</f>
        <v>0</v>
      </c>
      <c r="I29" s="17">
        <f>Hoja1!W24</f>
        <v>1090.5999999999999</v>
      </c>
      <c r="J29" s="17">
        <f>Hoja1!X24</f>
        <v>1155.2</v>
      </c>
      <c r="K29" s="17">
        <f>Hoja1!Y24</f>
        <v>3430.92</v>
      </c>
      <c r="L29" s="42">
        <f>Hoja1!Z24</f>
        <v>0</v>
      </c>
      <c r="M29" s="17">
        <f>Hoja1!AA24</f>
        <v>2000</v>
      </c>
      <c r="N29" s="18">
        <f>Hoja1!AD24</f>
        <v>0</v>
      </c>
      <c r="O29" s="17">
        <f>Hoja1!AF24</f>
        <v>0</v>
      </c>
      <c r="P29" s="19">
        <f>Hoja1!AG24</f>
        <v>7676.72</v>
      </c>
      <c r="Q29" s="41">
        <v>30323.279999999999</v>
      </c>
    </row>
    <row r="30" spans="1:17" s="20" customFormat="1" ht="18" customHeight="1">
      <c r="A30" s="15">
        <v>24</v>
      </c>
      <c r="B30" s="16" t="str">
        <f>Hoja1!G25</f>
        <v xml:space="preserve">3.-DIRECCION JURIDICA                                                           </v>
      </c>
      <c r="C30" s="16" t="str">
        <f>Hoja1!A25</f>
        <v>ANGEL MANUEL GONZALEZ</v>
      </c>
      <c r="D30" s="16" t="str">
        <f>Hoja1!H25</f>
        <v xml:space="preserve">AUXILIAR ADMINISTRATIVO                 </v>
      </c>
      <c r="E30" s="16" t="s">
        <v>1856</v>
      </c>
      <c r="F30" s="16" t="str">
        <f>Hoja1!AJ25</f>
        <v xml:space="preserve">Masculino </v>
      </c>
      <c r="G30" s="17">
        <f>Hoja1!L25</f>
        <v>35000</v>
      </c>
      <c r="H30" s="17">
        <f>Hoja1!V25</f>
        <v>0</v>
      </c>
      <c r="I30" s="17">
        <f>Hoja1!W25</f>
        <v>1004.5</v>
      </c>
      <c r="J30" s="17">
        <f>Hoja1!X25</f>
        <v>1064</v>
      </c>
      <c r="K30" s="17">
        <f>Hoja1!Y25</f>
        <v>0</v>
      </c>
      <c r="L30" s="42">
        <f>Hoja1!Z25</f>
        <v>0</v>
      </c>
      <c r="M30" s="17">
        <f>Hoja1!AA25</f>
        <v>4384.75</v>
      </c>
      <c r="N30" s="18">
        <f>Hoja1!AD25</f>
        <v>0</v>
      </c>
      <c r="O30" s="17">
        <f>Hoja1!AF25</f>
        <v>100</v>
      </c>
      <c r="P30" s="19">
        <f>Hoja1!AG25</f>
        <v>6553.25</v>
      </c>
      <c r="Q30" s="41">
        <v>28446.75</v>
      </c>
    </row>
    <row r="31" spans="1:17" s="20" customFormat="1" ht="18" customHeight="1">
      <c r="A31" s="15">
        <v>25</v>
      </c>
      <c r="B31" s="16" t="str">
        <f>Hoja1!G26</f>
        <v xml:space="preserve">3.-DIRECCION JURIDICA                                                           </v>
      </c>
      <c r="C31" s="16" t="str">
        <f>Hoja1!A26</f>
        <v>CARLA MICAELA ESQUEA ABREU</v>
      </c>
      <c r="D31" s="16" t="str">
        <f>Hoja1!H26</f>
        <v xml:space="preserve">ANALISTA LEGAL                          </v>
      </c>
      <c r="E31" s="16" t="s">
        <v>1855</v>
      </c>
      <c r="F31" s="16" t="str">
        <f>Hoja1!AJ26</f>
        <v xml:space="preserve">Femenino  </v>
      </c>
      <c r="G31" s="17">
        <f>Hoja1!L26</f>
        <v>60000</v>
      </c>
      <c r="H31" s="17">
        <f>Hoja1!V26</f>
        <v>3486.65</v>
      </c>
      <c r="I31" s="17">
        <f>Hoja1!W26</f>
        <v>1722</v>
      </c>
      <c r="J31" s="17">
        <f>Hoja1!X26</f>
        <v>1824</v>
      </c>
      <c r="K31" s="17">
        <f>Hoja1!Y26</f>
        <v>0</v>
      </c>
      <c r="L31" s="42">
        <f>Hoja1!Z26</f>
        <v>0</v>
      </c>
      <c r="M31" s="17">
        <f>Hoja1!AA26</f>
        <v>0</v>
      </c>
      <c r="N31" s="18">
        <f>Hoja1!AD26</f>
        <v>0</v>
      </c>
      <c r="O31" s="17">
        <f>Hoja1!AF26</f>
        <v>0</v>
      </c>
      <c r="P31" s="19">
        <f>Hoja1!AG26</f>
        <v>7032.65</v>
      </c>
      <c r="Q31" s="41">
        <v>52967.35</v>
      </c>
    </row>
    <row r="32" spans="1:17" s="22" customFormat="1" ht="18" customHeight="1">
      <c r="A32" s="21">
        <v>26</v>
      </c>
      <c r="B32" s="16" t="str">
        <f>Hoja1!G27</f>
        <v xml:space="preserve">3.-DIRECCION JURIDICA                                                           </v>
      </c>
      <c r="C32" s="16" t="str">
        <f>Hoja1!A27</f>
        <v>JOB NEHEMIAS REYNOSO DE OLEO</v>
      </c>
      <c r="D32" s="16" t="str">
        <f>Hoja1!H27</f>
        <v xml:space="preserve">ASESOR LEGAL                            </v>
      </c>
      <c r="E32" s="16" t="s">
        <v>1855</v>
      </c>
      <c r="F32" s="16" t="str">
        <f>Hoja1!AJ27</f>
        <v xml:space="preserve">Masculino </v>
      </c>
      <c r="G32" s="17">
        <f>Hoja1!L27</f>
        <v>70000</v>
      </c>
      <c r="H32" s="17">
        <f>Hoja1!V27</f>
        <v>5368.45</v>
      </c>
      <c r="I32" s="17">
        <f>Hoja1!W27</f>
        <v>2009</v>
      </c>
      <c r="J32" s="17">
        <f>Hoja1!X27</f>
        <v>2128</v>
      </c>
      <c r="K32" s="17">
        <f>Hoja1!Y27</f>
        <v>0</v>
      </c>
      <c r="L32" s="42">
        <f>Hoja1!Z27</f>
        <v>0</v>
      </c>
      <c r="M32" s="17">
        <f>Hoja1!AA27</f>
        <v>0</v>
      </c>
      <c r="N32" s="18">
        <f>Hoja1!AD27</f>
        <v>0</v>
      </c>
      <c r="O32" s="17">
        <f>Hoja1!AF27</f>
        <v>0</v>
      </c>
      <c r="P32" s="19">
        <f>Hoja1!AG27</f>
        <v>9505.4500000000007</v>
      </c>
      <c r="Q32" s="41">
        <v>60494.55</v>
      </c>
    </row>
    <row r="33" spans="1:17" s="20" customFormat="1" ht="18" customHeight="1">
      <c r="A33" s="15">
        <v>27</v>
      </c>
      <c r="B33" s="16" t="str">
        <f>Hoja1!G28</f>
        <v xml:space="preserve">3.-DIRECCION JURIDICA                                                           </v>
      </c>
      <c r="C33" s="16" t="str">
        <f>Hoja1!A28</f>
        <v>JOSEFINA BATISTA BATISTA</v>
      </c>
      <c r="D33" s="16" t="str">
        <f>Hoja1!H28</f>
        <v xml:space="preserve">ABOGADO(A)                              </v>
      </c>
      <c r="E33" s="16" t="s">
        <v>1855</v>
      </c>
      <c r="F33" s="16" t="str">
        <f>Hoja1!AJ28</f>
        <v xml:space="preserve">Femenino  </v>
      </c>
      <c r="G33" s="17">
        <f>Hoja1!L28</f>
        <v>60000</v>
      </c>
      <c r="H33" s="17">
        <f>Hoja1!V28</f>
        <v>3486.65</v>
      </c>
      <c r="I33" s="17">
        <f>Hoja1!W28</f>
        <v>1722</v>
      </c>
      <c r="J33" s="17">
        <f>Hoja1!X28</f>
        <v>1824</v>
      </c>
      <c r="K33" s="17">
        <f>Hoja1!Y28</f>
        <v>0</v>
      </c>
      <c r="L33" s="42">
        <f>Hoja1!Z28</f>
        <v>0</v>
      </c>
      <c r="M33" s="17">
        <f>Hoja1!AA28</f>
        <v>0</v>
      </c>
      <c r="N33" s="18">
        <f>Hoja1!AD28</f>
        <v>0</v>
      </c>
      <c r="O33" s="17">
        <f>Hoja1!AF28</f>
        <v>0</v>
      </c>
      <c r="P33" s="19">
        <f>Hoja1!AG28</f>
        <v>7032.65</v>
      </c>
      <c r="Q33" s="41">
        <v>52967.35</v>
      </c>
    </row>
    <row r="34" spans="1:17" s="20" customFormat="1" ht="18" customHeight="1">
      <c r="A34" s="15">
        <v>28</v>
      </c>
      <c r="B34" s="16" t="str">
        <f>Hoja1!G29</f>
        <v xml:space="preserve">3.-DIRECCION JURIDICA                                                           </v>
      </c>
      <c r="C34" s="16" t="str">
        <f>Hoja1!A29</f>
        <v>JOSHUA SERVONE MENDEZ</v>
      </c>
      <c r="D34" s="16" t="str">
        <f>Hoja1!H29</f>
        <v xml:space="preserve">AUXILIAR ADMINISTRATIVO                 </v>
      </c>
      <c r="E34" s="16" t="s">
        <v>1855</v>
      </c>
      <c r="F34" s="16" t="str">
        <f>Hoja1!AJ29</f>
        <v xml:space="preserve">Masculino </v>
      </c>
      <c r="G34" s="17">
        <f>Hoja1!L29</f>
        <v>30000</v>
      </c>
      <c r="H34" s="17">
        <f>Hoja1!V29</f>
        <v>0</v>
      </c>
      <c r="I34" s="17">
        <f>Hoja1!W29</f>
        <v>861</v>
      </c>
      <c r="J34" s="17">
        <f>Hoja1!X29</f>
        <v>912</v>
      </c>
      <c r="K34" s="17">
        <f>Hoja1!Y29</f>
        <v>0</v>
      </c>
      <c r="L34" s="42">
        <f>Hoja1!Z29</f>
        <v>0</v>
      </c>
      <c r="M34" s="17">
        <f>Hoja1!AA29</f>
        <v>8502.83</v>
      </c>
      <c r="N34" s="18">
        <f>Hoja1!AD29</f>
        <v>0</v>
      </c>
      <c r="O34" s="17">
        <f>Hoja1!AF29</f>
        <v>100</v>
      </c>
      <c r="P34" s="19">
        <f>Hoja1!AG29</f>
        <v>10375.83</v>
      </c>
      <c r="Q34" s="41">
        <v>19624.169999999998</v>
      </c>
    </row>
    <row r="35" spans="1:17" s="20" customFormat="1" ht="18" customHeight="1">
      <c r="A35" s="15">
        <v>29</v>
      </c>
      <c r="B35" s="16" t="str">
        <f>Hoja1!G30</f>
        <v xml:space="preserve">3.-DIRECCION JURIDICA                                                           </v>
      </c>
      <c r="C35" s="16" t="str">
        <f>Hoja1!A30</f>
        <v>JULIO CESAR MADERA ARIAS</v>
      </c>
      <c r="D35" s="16" t="str">
        <f>Hoja1!H30</f>
        <v xml:space="preserve">CONSULTOR JURIDICO                      </v>
      </c>
      <c r="E35" s="16" t="s">
        <v>1855</v>
      </c>
      <c r="F35" s="16" t="str">
        <f>Hoja1!AJ30</f>
        <v xml:space="preserve">Masculino </v>
      </c>
      <c r="G35" s="17">
        <f>Hoja1!L30</f>
        <v>190000</v>
      </c>
      <c r="H35" s="17">
        <f>Hoja1!V30</f>
        <v>33275.69</v>
      </c>
      <c r="I35" s="17">
        <f>Hoja1!W30</f>
        <v>5453</v>
      </c>
      <c r="J35" s="17">
        <f>Hoja1!X30</f>
        <v>5776</v>
      </c>
      <c r="K35" s="17">
        <f>Hoja1!Y30</f>
        <v>0</v>
      </c>
      <c r="L35" s="42">
        <f>Hoja1!Z30</f>
        <v>0</v>
      </c>
      <c r="M35" s="17">
        <f>Hoja1!AA30</f>
        <v>4600</v>
      </c>
      <c r="N35" s="18">
        <f>Hoja1!AD30</f>
        <v>5638</v>
      </c>
      <c r="O35" s="17">
        <f>Hoja1!AF30</f>
        <v>0</v>
      </c>
      <c r="P35" s="19">
        <f>Hoja1!AG30</f>
        <v>54742.69</v>
      </c>
      <c r="Q35" s="41">
        <v>135257.31</v>
      </c>
    </row>
    <row r="36" spans="1:17" s="20" customFormat="1" ht="18" customHeight="1">
      <c r="A36" s="21">
        <v>30</v>
      </c>
      <c r="B36" s="16" t="str">
        <f>Hoja1!G31</f>
        <v xml:space="preserve">3.-DIRECCION JURIDICA                                                           </v>
      </c>
      <c r="C36" s="16" t="str">
        <f>Hoja1!A31</f>
        <v>LUIS EMILIO BORT MONTAS</v>
      </c>
      <c r="D36" s="16" t="str">
        <f>Hoja1!H31</f>
        <v xml:space="preserve">ABOGADO(A)                              </v>
      </c>
      <c r="E36" s="16" t="s">
        <v>1855</v>
      </c>
      <c r="F36" s="16" t="str">
        <f>Hoja1!AJ31</f>
        <v xml:space="preserve">Masculino </v>
      </c>
      <c r="G36" s="17">
        <f>Hoja1!L31</f>
        <v>60000</v>
      </c>
      <c r="H36" s="17">
        <f>Hoja1!V31</f>
        <v>3486.65</v>
      </c>
      <c r="I36" s="17">
        <f>Hoja1!W31</f>
        <v>1722</v>
      </c>
      <c r="J36" s="17">
        <f>Hoja1!X31</f>
        <v>1824</v>
      </c>
      <c r="K36" s="17">
        <f>Hoja1!Y31</f>
        <v>0</v>
      </c>
      <c r="L36" s="42">
        <f>Hoja1!Z31</f>
        <v>0</v>
      </c>
      <c r="M36" s="17">
        <f>Hoja1!AA31</f>
        <v>3000</v>
      </c>
      <c r="N36" s="18">
        <f>Hoja1!AD31</f>
        <v>0</v>
      </c>
      <c r="O36" s="17">
        <f>Hoja1!AF31</f>
        <v>0</v>
      </c>
      <c r="P36" s="19">
        <f>Hoja1!AG31</f>
        <v>10032.65</v>
      </c>
      <c r="Q36" s="41">
        <v>49967.35</v>
      </c>
    </row>
    <row r="37" spans="1:17" s="20" customFormat="1" ht="18" customHeight="1">
      <c r="A37" s="15">
        <v>31</v>
      </c>
      <c r="B37" s="16" t="str">
        <f>Hoja1!G32</f>
        <v xml:space="preserve">3.-DIRECCION JURIDICA                                                           </v>
      </c>
      <c r="C37" s="16" t="str">
        <f>Hoja1!A32</f>
        <v>NELSON DE JESUS RODRIGUEZ MARTINEZ</v>
      </c>
      <c r="D37" s="16" t="str">
        <f>Hoja1!H32</f>
        <v xml:space="preserve">ASESOR(A) JURIDICO - REG CIBAO NORTE    </v>
      </c>
      <c r="E37" s="16" t="s">
        <v>1855</v>
      </c>
      <c r="F37" s="16" t="str">
        <f>Hoja1!AJ32</f>
        <v xml:space="preserve">Masculino </v>
      </c>
      <c r="G37" s="17">
        <f>Hoja1!L32</f>
        <v>90000</v>
      </c>
      <c r="H37" s="17">
        <f>Hoja1!V32</f>
        <v>9324.32</v>
      </c>
      <c r="I37" s="17">
        <f>Hoja1!W32</f>
        <v>2583</v>
      </c>
      <c r="J37" s="17">
        <f>Hoja1!X32</f>
        <v>2736</v>
      </c>
      <c r="K37" s="17">
        <f>Hoja1!Y32</f>
        <v>1715.46</v>
      </c>
      <c r="L37" s="42">
        <f>Hoja1!Z32</f>
        <v>0</v>
      </c>
      <c r="M37" s="17">
        <f>Hoja1!AA32</f>
        <v>0</v>
      </c>
      <c r="N37" s="18">
        <f>Hoja1!AD32</f>
        <v>0</v>
      </c>
      <c r="O37" s="17">
        <f>Hoja1!AF32</f>
        <v>0</v>
      </c>
      <c r="P37" s="19">
        <f>Hoja1!AG32</f>
        <v>16358.78</v>
      </c>
      <c r="Q37" s="41">
        <v>73641.22</v>
      </c>
    </row>
    <row r="38" spans="1:17" s="20" customFormat="1" ht="18" customHeight="1">
      <c r="A38" s="15">
        <v>32</v>
      </c>
      <c r="B38" s="16" t="str">
        <f>Hoja1!G33</f>
        <v xml:space="preserve">3.-DIRECCION JURIDICA                                                           </v>
      </c>
      <c r="C38" s="16" t="str">
        <f>Hoja1!A33</f>
        <v>ROSA CAROLINA PICHARDO PEÑA</v>
      </c>
      <c r="D38" s="16" t="str">
        <f>Hoja1!H33</f>
        <v xml:space="preserve">ABOGADO(A)                              </v>
      </c>
      <c r="E38" s="16" t="s">
        <v>1855</v>
      </c>
      <c r="F38" s="16" t="str">
        <f>Hoja1!AJ33</f>
        <v xml:space="preserve">Femenino  </v>
      </c>
      <c r="G38" s="17">
        <f>Hoja1!L33</f>
        <v>60000</v>
      </c>
      <c r="H38" s="17">
        <f>Hoja1!V33</f>
        <v>3486.65</v>
      </c>
      <c r="I38" s="17">
        <f>Hoja1!W33</f>
        <v>1722</v>
      </c>
      <c r="J38" s="17">
        <f>Hoja1!X33</f>
        <v>1824</v>
      </c>
      <c r="K38" s="17">
        <f>Hoja1!Y33</f>
        <v>0</v>
      </c>
      <c r="L38" s="42">
        <f>Hoja1!Z33</f>
        <v>0</v>
      </c>
      <c r="M38" s="17">
        <f>Hoja1!AA33</f>
        <v>0</v>
      </c>
      <c r="N38" s="18">
        <f>Hoja1!AD33</f>
        <v>0</v>
      </c>
      <c r="O38" s="17">
        <f>Hoja1!AF33</f>
        <v>0</v>
      </c>
      <c r="P38" s="19">
        <f>Hoja1!AG33</f>
        <v>7032.65</v>
      </c>
      <c r="Q38" s="41">
        <v>52967.35</v>
      </c>
    </row>
    <row r="39" spans="1:17" s="20" customFormat="1" ht="18" customHeight="1">
      <c r="A39" s="15">
        <v>33</v>
      </c>
      <c r="B39" s="16" t="str">
        <f>Hoja1!G34</f>
        <v xml:space="preserve">3.1-DPTO. DE LITIGIOS                                                           </v>
      </c>
      <c r="C39" s="16" t="str">
        <f>Hoja1!A34</f>
        <v>JOSE FRANCISCO ROSARIO MARTINEZ</v>
      </c>
      <c r="D39" s="16" t="str">
        <f>Hoja1!H34</f>
        <v xml:space="preserve">ENCARGADO(A)                            </v>
      </c>
      <c r="E39" s="16" t="s">
        <v>1855</v>
      </c>
      <c r="F39" s="16" t="str">
        <f>Hoja1!AJ34</f>
        <v xml:space="preserve">Masculino </v>
      </c>
      <c r="G39" s="17">
        <f>Hoja1!L34</f>
        <v>90000</v>
      </c>
      <c r="H39" s="17">
        <f>Hoja1!V34</f>
        <v>9753.19</v>
      </c>
      <c r="I39" s="17">
        <f>Hoja1!W34</f>
        <v>2583</v>
      </c>
      <c r="J39" s="17">
        <f>Hoja1!X34</f>
        <v>2736</v>
      </c>
      <c r="K39" s="17">
        <f>Hoja1!Y34</f>
        <v>0</v>
      </c>
      <c r="L39" s="42">
        <f>Hoja1!Z34</f>
        <v>0</v>
      </c>
      <c r="M39" s="17">
        <f>Hoja1!AA34</f>
        <v>0</v>
      </c>
      <c r="N39" s="18">
        <f>Hoja1!AD34</f>
        <v>0</v>
      </c>
      <c r="O39" s="17">
        <f>Hoja1!AF34</f>
        <v>0</v>
      </c>
      <c r="P39" s="19">
        <f>Hoja1!AG34</f>
        <v>15072.19</v>
      </c>
      <c r="Q39" s="41">
        <v>74927.81</v>
      </c>
    </row>
    <row r="40" spans="1:17" s="20" customFormat="1" ht="18" customHeight="1">
      <c r="A40" s="21">
        <v>34</v>
      </c>
      <c r="B40" s="16" t="str">
        <f>Hoja1!G35</f>
        <v xml:space="preserve">3.1-DPTO. DE LITIGIOS                                                           </v>
      </c>
      <c r="C40" s="16" t="str">
        <f>Hoja1!A35</f>
        <v>RAY ROBINSON JIMENEZ CORTORREAL</v>
      </c>
      <c r="D40" s="16" t="str">
        <f>Hoja1!H35</f>
        <v xml:space="preserve">ABOGADO(A)                              </v>
      </c>
      <c r="E40" s="16" t="s">
        <v>1855</v>
      </c>
      <c r="F40" s="16" t="str">
        <f>Hoja1!AJ35</f>
        <v xml:space="preserve">Masculino </v>
      </c>
      <c r="G40" s="17">
        <f>Hoja1!L35</f>
        <v>60000</v>
      </c>
      <c r="H40" s="17">
        <f>Hoja1!V35</f>
        <v>2800.47</v>
      </c>
      <c r="I40" s="17">
        <f>Hoja1!W35</f>
        <v>1722</v>
      </c>
      <c r="J40" s="17">
        <f>Hoja1!X35</f>
        <v>1824</v>
      </c>
      <c r="K40" s="17">
        <f>Hoja1!Y35</f>
        <v>3430.92</v>
      </c>
      <c r="L40" s="42">
        <f>Hoja1!Z35</f>
        <v>0</v>
      </c>
      <c r="M40" s="17">
        <f>Hoja1!AA35</f>
        <v>2000</v>
      </c>
      <c r="N40" s="18">
        <f>Hoja1!AD35</f>
        <v>0</v>
      </c>
      <c r="O40" s="17">
        <f>Hoja1!AF35</f>
        <v>0</v>
      </c>
      <c r="P40" s="19">
        <f>Hoja1!AG35</f>
        <v>11777.39</v>
      </c>
      <c r="Q40" s="41">
        <v>48222.61</v>
      </c>
    </row>
    <row r="41" spans="1:17" s="20" customFormat="1" ht="18" customHeight="1">
      <c r="A41" s="15">
        <v>35</v>
      </c>
      <c r="B41" s="16" t="str">
        <f>Hoja1!G36</f>
        <v xml:space="preserve">3.2-DPTO. DE ELAB. DE DOC. LEGALES                                              </v>
      </c>
      <c r="C41" s="16" t="str">
        <f>Hoja1!A36</f>
        <v>ARELIS ANTONIA PINEDA REYES</v>
      </c>
      <c r="D41" s="16" t="str">
        <f>Hoja1!H36</f>
        <v xml:space="preserve">ABOGADO(A)                              </v>
      </c>
      <c r="E41" s="16" t="s">
        <v>1855</v>
      </c>
      <c r="F41" s="16" t="str">
        <f>Hoja1!AJ36</f>
        <v xml:space="preserve">Femenino  </v>
      </c>
      <c r="G41" s="17">
        <f>Hoja1!L36</f>
        <v>60000</v>
      </c>
      <c r="H41" s="17">
        <f>Hoja1!V36</f>
        <v>3486.65</v>
      </c>
      <c r="I41" s="17">
        <f>Hoja1!W36</f>
        <v>1722</v>
      </c>
      <c r="J41" s="17">
        <f>Hoja1!X36</f>
        <v>1824</v>
      </c>
      <c r="K41" s="17">
        <f>Hoja1!Y36</f>
        <v>0</v>
      </c>
      <c r="L41" s="42">
        <f>Hoja1!Z36</f>
        <v>1947.6</v>
      </c>
      <c r="M41" s="17">
        <f>Hoja1!AA36</f>
        <v>6586.25</v>
      </c>
      <c r="N41" s="18">
        <f>Hoja1!AD36</f>
        <v>0</v>
      </c>
      <c r="O41" s="17">
        <f>Hoja1!AF36</f>
        <v>0</v>
      </c>
      <c r="P41" s="19">
        <f>Hoja1!AG36</f>
        <v>15566.5</v>
      </c>
      <c r="Q41" s="41">
        <v>44433.5</v>
      </c>
    </row>
    <row r="42" spans="1:17" s="20" customFormat="1" ht="18" customHeight="1">
      <c r="A42" s="15">
        <v>36</v>
      </c>
      <c r="B42" s="16" t="str">
        <f>Hoja1!G37</f>
        <v xml:space="preserve">3.2-DPTO. DE ELAB. DE DOC. LEGALES                                              </v>
      </c>
      <c r="C42" s="16" t="str">
        <f>Hoja1!A37</f>
        <v>MARIA CRISTINA TAPIA BENAVENTE</v>
      </c>
      <c r="D42" s="16" t="str">
        <f>Hoja1!H37</f>
        <v xml:space="preserve">ABOGADO(A)                              </v>
      </c>
      <c r="E42" s="16" t="s">
        <v>1856</v>
      </c>
      <c r="F42" s="16" t="str">
        <f>Hoja1!AJ37</f>
        <v xml:space="preserve">Femenino  </v>
      </c>
      <c r="G42" s="17">
        <f>Hoja1!L37</f>
        <v>60000</v>
      </c>
      <c r="H42" s="17">
        <f>Hoja1!V37</f>
        <v>3486.65</v>
      </c>
      <c r="I42" s="17">
        <f>Hoja1!W37</f>
        <v>1722</v>
      </c>
      <c r="J42" s="17">
        <f>Hoja1!X37</f>
        <v>1824</v>
      </c>
      <c r="K42" s="17">
        <f>Hoja1!Y37</f>
        <v>0</v>
      </c>
      <c r="L42" s="42">
        <f>Hoja1!Z37</f>
        <v>1947.6</v>
      </c>
      <c r="M42" s="17">
        <f>Hoja1!AA37</f>
        <v>0</v>
      </c>
      <c r="N42" s="18">
        <f>Hoja1!AD37</f>
        <v>0</v>
      </c>
      <c r="O42" s="17">
        <f>Hoja1!AF37</f>
        <v>0</v>
      </c>
      <c r="P42" s="19">
        <f>Hoja1!AG37</f>
        <v>8980.25</v>
      </c>
      <c r="Q42" s="41">
        <v>51019.75</v>
      </c>
    </row>
    <row r="43" spans="1:17" s="20" customFormat="1" ht="18" customHeight="1">
      <c r="A43" s="15">
        <v>37</v>
      </c>
      <c r="B43" s="16" t="str">
        <f>Hoja1!G38</f>
        <v xml:space="preserve">4.-DIRECCION DE COMUNICACIONES                                                  </v>
      </c>
      <c r="C43" s="16" t="str">
        <f>Hoja1!A38</f>
        <v>CAROLIN NATALIA ADAMES</v>
      </c>
      <c r="D43" s="16" t="str">
        <f>Hoja1!H38</f>
        <v xml:space="preserve">ENCARGADA DE CONTENIDO                  </v>
      </c>
      <c r="E43" s="16" t="s">
        <v>1855</v>
      </c>
      <c r="F43" s="16" t="str">
        <f>Hoja1!AJ38</f>
        <v xml:space="preserve">Femenino  </v>
      </c>
      <c r="G43" s="17">
        <f>Hoja1!L38</f>
        <v>80000</v>
      </c>
      <c r="H43" s="17">
        <f>Hoja1!V38</f>
        <v>7400.94</v>
      </c>
      <c r="I43" s="17">
        <f>Hoja1!W38</f>
        <v>2296</v>
      </c>
      <c r="J43" s="17">
        <f>Hoja1!X38</f>
        <v>2432</v>
      </c>
      <c r="K43" s="17">
        <f>Hoja1!Y38</f>
        <v>0</v>
      </c>
      <c r="L43" s="42">
        <f>Hoja1!Z38</f>
        <v>0</v>
      </c>
      <c r="M43" s="17">
        <f>Hoja1!AA38</f>
        <v>0</v>
      </c>
      <c r="N43" s="18">
        <f>Hoja1!AD38</f>
        <v>0</v>
      </c>
      <c r="O43" s="17">
        <f>Hoja1!AF38</f>
        <v>0</v>
      </c>
      <c r="P43" s="19">
        <f>Hoja1!AG38</f>
        <v>12128.94</v>
      </c>
      <c r="Q43" s="41">
        <v>67871.06</v>
      </c>
    </row>
    <row r="44" spans="1:17" s="20" customFormat="1" ht="18" customHeight="1">
      <c r="A44" s="21">
        <v>38</v>
      </c>
      <c r="B44" s="16" t="str">
        <f>Hoja1!G39</f>
        <v xml:space="preserve">4.-DIRECCION DE COMUNICACIONES                                                  </v>
      </c>
      <c r="C44" s="16" t="str">
        <f>Hoja1!A39</f>
        <v>COPERNICO LUCIANO LUCIANO</v>
      </c>
      <c r="D44" s="16" t="str">
        <f>Hoja1!H39</f>
        <v xml:space="preserve">ENC. DE AUDIOVISUALES                   </v>
      </c>
      <c r="E44" s="16" t="s">
        <v>1855</v>
      </c>
      <c r="F44" s="16" t="str">
        <f>Hoja1!AJ39</f>
        <v xml:space="preserve">Masculino </v>
      </c>
      <c r="G44" s="17">
        <f>Hoja1!L39</f>
        <v>75000</v>
      </c>
      <c r="H44" s="17">
        <f>Hoja1!V39</f>
        <v>6309.35</v>
      </c>
      <c r="I44" s="17">
        <f>Hoja1!W39</f>
        <v>2152.5</v>
      </c>
      <c r="J44" s="17">
        <f>Hoja1!X39</f>
        <v>2280</v>
      </c>
      <c r="K44" s="17">
        <f>Hoja1!Y39</f>
        <v>0</v>
      </c>
      <c r="L44" s="42">
        <f>Hoja1!Z39</f>
        <v>1947.6</v>
      </c>
      <c r="M44" s="17">
        <f>Hoja1!AA39</f>
        <v>5000</v>
      </c>
      <c r="N44" s="18">
        <f>Hoja1!AD39</f>
        <v>0</v>
      </c>
      <c r="O44" s="17">
        <f>Hoja1!AF39</f>
        <v>0</v>
      </c>
      <c r="P44" s="19">
        <f>Hoja1!AG39</f>
        <v>17689.45</v>
      </c>
      <c r="Q44" s="41">
        <v>57310.55</v>
      </c>
    </row>
    <row r="45" spans="1:17" s="20" customFormat="1" ht="18" customHeight="1">
      <c r="A45" s="15">
        <v>39</v>
      </c>
      <c r="B45" s="16" t="str">
        <f>Hoja1!G40</f>
        <v xml:space="preserve">4.-DIRECCION DE COMUNICACIONES                                                  </v>
      </c>
      <c r="C45" s="16" t="str">
        <f>Hoja1!A40</f>
        <v>EDISON RAFAEL FERNANDEZ VERAS</v>
      </c>
      <c r="D45" s="16" t="str">
        <f>Hoja1!H40</f>
        <v xml:space="preserve">DIR. PROGRM. VISION MNCPL               </v>
      </c>
      <c r="E45" s="16" t="s">
        <v>1855</v>
      </c>
      <c r="F45" s="16" t="str">
        <f>Hoja1!AJ40</f>
        <v xml:space="preserve">Masculino </v>
      </c>
      <c r="G45" s="17">
        <f>Hoja1!L40</f>
        <v>150000</v>
      </c>
      <c r="H45" s="17">
        <f>Hoja1!V40</f>
        <v>23866.69</v>
      </c>
      <c r="I45" s="17">
        <f>Hoja1!W40</f>
        <v>4305</v>
      </c>
      <c r="J45" s="17">
        <f>Hoja1!X40</f>
        <v>4560</v>
      </c>
      <c r="K45" s="17">
        <f>Hoja1!Y40</f>
        <v>0</v>
      </c>
      <c r="L45" s="42">
        <f>Hoja1!Z40</f>
        <v>0</v>
      </c>
      <c r="M45" s="17">
        <f>Hoja1!AA40</f>
        <v>0</v>
      </c>
      <c r="N45" s="18">
        <f>Hoja1!AD40</f>
        <v>0</v>
      </c>
      <c r="O45" s="17">
        <f>Hoja1!AF40</f>
        <v>0</v>
      </c>
      <c r="P45" s="19">
        <f>Hoja1!AG40</f>
        <v>32731.69</v>
      </c>
      <c r="Q45" s="41">
        <v>117268.31</v>
      </c>
    </row>
    <row r="46" spans="1:17" s="20" customFormat="1" ht="18" customHeight="1">
      <c r="A46" s="15">
        <v>40</v>
      </c>
      <c r="B46" s="16" t="str">
        <f>Hoja1!G41</f>
        <v xml:space="preserve">4.-DIRECCION DE COMUNICACIONES                                                  </v>
      </c>
      <c r="C46" s="16" t="str">
        <f>Hoja1!A41</f>
        <v>FELICIA MELLA VASQUEZ</v>
      </c>
      <c r="D46" s="16" t="str">
        <f>Hoja1!H41</f>
        <v xml:space="preserve">COMUNICACION INTERNA                    </v>
      </c>
      <c r="E46" s="16" t="s">
        <v>1855</v>
      </c>
      <c r="F46" s="16" t="str">
        <f>Hoja1!AJ41</f>
        <v xml:space="preserve">Femenino  </v>
      </c>
      <c r="G46" s="17">
        <f>Hoja1!L41</f>
        <v>60000</v>
      </c>
      <c r="H46" s="17">
        <f>Hoja1!V41</f>
        <v>3486.65</v>
      </c>
      <c r="I46" s="17">
        <f>Hoja1!W41</f>
        <v>1722</v>
      </c>
      <c r="J46" s="17">
        <f>Hoja1!X41</f>
        <v>1824</v>
      </c>
      <c r="K46" s="17">
        <f>Hoja1!Y41</f>
        <v>0</v>
      </c>
      <c r="L46" s="42">
        <f>Hoja1!Z41</f>
        <v>0</v>
      </c>
      <c r="M46" s="17">
        <f>Hoja1!AA41</f>
        <v>8333.35</v>
      </c>
      <c r="N46" s="18">
        <f>Hoja1!AD41</f>
        <v>0</v>
      </c>
      <c r="O46" s="17">
        <f>Hoja1!AF41</f>
        <v>0</v>
      </c>
      <c r="P46" s="19">
        <f>Hoja1!AG41</f>
        <v>15366</v>
      </c>
      <c r="Q46" s="41">
        <v>44634</v>
      </c>
    </row>
    <row r="47" spans="1:17" s="20" customFormat="1" ht="18" customHeight="1">
      <c r="A47" s="15">
        <v>41</v>
      </c>
      <c r="B47" s="16" t="str">
        <f>Hoja1!G42</f>
        <v xml:space="preserve">4.-DIRECCION DE COMUNICACIONES                                                  </v>
      </c>
      <c r="C47" s="16" t="str">
        <f>Hoja1!A42</f>
        <v>JUAN FRANCISCO FELIZ SANCHEZ</v>
      </c>
      <c r="D47" s="16" t="str">
        <f>Hoja1!H42</f>
        <v xml:space="preserve">FOTOGRAFO                               </v>
      </c>
      <c r="E47" s="16" t="s">
        <v>1855</v>
      </c>
      <c r="F47" s="16" t="str">
        <f>Hoja1!AJ42</f>
        <v xml:space="preserve">Masculino </v>
      </c>
      <c r="G47" s="17">
        <f>Hoja1!L42</f>
        <v>25000</v>
      </c>
      <c r="H47" s="17">
        <f>Hoja1!V42</f>
        <v>0</v>
      </c>
      <c r="I47" s="17">
        <f>Hoja1!W42</f>
        <v>717.5</v>
      </c>
      <c r="J47" s="17">
        <f>Hoja1!X42</f>
        <v>760</v>
      </c>
      <c r="K47" s="17">
        <f>Hoja1!Y42</f>
        <v>1715.46</v>
      </c>
      <c r="L47" s="42">
        <f>Hoja1!Z42</f>
        <v>0</v>
      </c>
      <c r="M47" s="17">
        <f>Hoja1!AA42</f>
        <v>16265.56</v>
      </c>
      <c r="N47" s="18">
        <f>Hoja1!AD42</f>
        <v>0</v>
      </c>
      <c r="O47" s="17">
        <f>Hoja1!AF42</f>
        <v>0</v>
      </c>
      <c r="P47" s="19">
        <f>Hoja1!AG42</f>
        <v>19458.52</v>
      </c>
      <c r="Q47" s="41">
        <v>5541.48</v>
      </c>
    </row>
    <row r="48" spans="1:17" s="20" customFormat="1" ht="18" customHeight="1">
      <c r="A48" s="21">
        <v>42</v>
      </c>
      <c r="B48" s="16" t="str">
        <f>Hoja1!G43</f>
        <v xml:space="preserve">4.-DIRECCION DE COMUNICACIONES                                                  </v>
      </c>
      <c r="C48" s="16" t="str">
        <f>Hoja1!A43</f>
        <v>RONNY LEANDRO NAVARRO FELIX</v>
      </c>
      <c r="D48" s="16" t="str">
        <f>Hoja1!H43</f>
        <v xml:space="preserve">ANALISTA DE COMUNICACIONES              </v>
      </c>
      <c r="E48" s="16" t="s">
        <v>1855</v>
      </c>
      <c r="F48" s="16" t="str">
        <f>Hoja1!AJ43</f>
        <v xml:space="preserve">Masculino </v>
      </c>
      <c r="G48" s="17">
        <f>Hoja1!L43</f>
        <v>60000</v>
      </c>
      <c r="H48" s="17">
        <f>Hoja1!V43</f>
        <v>3143.56</v>
      </c>
      <c r="I48" s="17">
        <f>Hoja1!W43</f>
        <v>1722</v>
      </c>
      <c r="J48" s="17">
        <f>Hoja1!X43</f>
        <v>1824</v>
      </c>
      <c r="K48" s="17">
        <f>Hoja1!Y43</f>
        <v>1715.46</v>
      </c>
      <c r="L48" s="42">
        <f>Hoja1!Z43</f>
        <v>0</v>
      </c>
      <c r="M48" s="17">
        <f>Hoja1!AA43</f>
        <v>6439.46</v>
      </c>
      <c r="N48" s="18">
        <f>Hoja1!AD43</f>
        <v>0</v>
      </c>
      <c r="O48" s="17">
        <f>Hoja1!AF43</f>
        <v>0</v>
      </c>
      <c r="P48" s="19">
        <f>Hoja1!AG43</f>
        <v>14844.48</v>
      </c>
      <c r="Q48" s="41">
        <v>45155.519999999997</v>
      </c>
    </row>
    <row r="49" spans="1:17" s="20" customFormat="1" ht="18" customHeight="1">
      <c r="A49" s="15">
        <v>43</v>
      </c>
      <c r="B49" s="16" t="str">
        <f>Hoja1!G44</f>
        <v xml:space="preserve">4.-DIRECCION DE COMUNICACIONES                                                  </v>
      </c>
      <c r="C49" s="16" t="str">
        <f>Hoja1!A44</f>
        <v>YENIFER YOKASTA VALENZUELA FIGUEREO</v>
      </c>
      <c r="D49" s="16" t="str">
        <f>Hoja1!H44</f>
        <v xml:space="preserve">AUXILIAR TECNICO                        </v>
      </c>
      <c r="E49" s="16" t="s">
        <v>1855</v>
      </c>
      <c r="F49" s="16" t="str">
        <f>Hoja1!AJ44</f>
        <v xml:space="preserve">Femenino  </v>
      </c>
      <c r="G49" s="17">
        <f>Hoja1!L44</f>
        <v>50000</v>
      </c>
      <c r="H49" s="17">
        <f>Hoja1!V44</f>
        <v>1854</v>
      </c>
      <c r="I49" s="17">
        <f>Hoja1!W44</f>
        <v>1435</v>
      </c>
      <c r="J49" s="17">
        <f>Hoja1!X44</f>
        <v>1520</v>
      </c>
      <c r="K49" s="17">
        <f>Hoja1!Y44</f>
        <v>0</v>
      </c>
      <c r="L49" s="42">
        <f>Hoja1!Z44</f>
        <v>0</v>
      </c>
      <c r="M49" s="17">
        <f>Hoja1!AA44</f>
        <v>0</v>
      </c>
      <c r="N49" s="18">
        <f>Hoja1!AD44</f>
        <v>0</v>
      </c>
      <c r="O49" s="17">
        <f>Hoja1!AF44</f>
        <v>0</v>
      </c>
      <c r="P49" s="19">
        <f>Hoja1!AG44</f>
        <v>4809</v>
      </c>
      <c r="Q49" s="41">
        <v>45191</v>
      </c>
    </row>
    <row r="50" spans="1:17" s="20" customFormat="1" ht="18" customHeight="1">
      <c r="A50" s="15">
        <v>44</v>
      </c>
      <c r="B50" s="16" t="str">
        <f>Hoja1!G45</f>
        <v xml:space="preserve">4.1-DPTO. DE PROTOCOLO                                                          </v>
      </c>
      <c r="C50" s="16" t="str">
        <f>Hoja1!A45</f>
        <v>ASHLY JIMENEZ SANTOS</v>
      </c>
      <c r="D50" s="16" t="str">
        <f>Hoja1!H45</f>
        <v xml:space="preserve">RECEPCIONISTA                           </v>
      </c>
      <c r="E50" s="16" t="s">
        <v>1855</v>
      </c>
      <c r="F50" s="16" t="str">
        <f>Hoja1!AJ45</f>
        <v xml:space="preserve">Femenino  </v>
      </c>
      <c r="G50" s="17">
        <f>Hoja1!L45</f>
        <v>35000</v>
      </c>
      <c r="H50" s="17">
        <f>Hoja1!V45</f>
        <v>0</v>
      </c>
      <c r="I50" s="17">
        <f>Hoja1!W45</f>
        <v>1004.5</v>
      </c>
      <c r="J50" s="17">
        <f>Hoja1!X45</f>
        <v>1064</v>
      </c>
      <c r="K50" s="17">
        <f>Hoja1!Y45</f>
        <v>0</v>
      </c>
      <c r="L50" s="42">
        <f>Hoja1!Z45</f>
        <v>0</v>
      </c>
      <c r="M50" s="17">
        <f>Hoja1!AA45</f>
        <v>3000</v>
      </c>
      <c r="N50" s="18">
        <f>Hoja1!AD45</f>
        <v>0</v>
      </c>
      <c r="O50" s="17">
        <f>Hoja1!AF45</f>
        <v>0</v>
      </c>
      <c r="P50" s="19">
        <f>Hoja1!AG45</f>
        <v>5068.5</v>
      </c>
      <c r="Q50" s="41">
        <v>29931.5</v>
      </c>
    </row>
    <row r="51" spans="1:17" s="20" customFormat="1" ht="18" customHeight="1">
      <c r="A51" s="15">
        <v>45</v>
      </c>
      <c r="B51" s="16" t="str">
        <f>Hoja1!G46</f>
        <v xml:space="preserve">4.1-DPTO. DE PROTOCOLO                                                          </v>
      </c>
      <c r="C51" s="16" t="str">
        <f>Hoja1!A46</f>
        <v>BERONICA TAVERA  MATEO</v>
      </c>
      <c r="D51" s="16" t="str">
        <f>Hoja1!H46</f>
        <v xml:space="preserve">AUXILIAR ADMINISTRATIVO                 </v>
      </c>
      <c r="E51" s="16" t="s">
        <v>1856</v>
      </c>
      <c r="F51" s="16" t="str">
        <f>Hoja1!AJ46</f>
        <v xml:space="preserve">Femenino  </v>
      </c>
      <c r="G51" s="17">
        <f>Hoja1!L46</f>
        <v>30000</v>
      </c>
      <c r="H51" s="17">
        <f>Hoja1!V46</f>
        <v>0</v>
      </c>
      <c r="I51" s="17">
        <f>Hoja1!W46</f>
        <v>861</v>
      </c>
      <c r="J51" s="17">
        <f>Hoja1!X46</f>
        <v>912</v>
      </c>
      <c r="K51" s="17">
        <f>Hoja1!Y46</f>
        <v>0</v>
      </c>
      <c r="L51" s="42">
        <f>Hoja1!Z46</f>
        <v>0</v>
      </c>
      <c r="M51" s="17">
        <f>Hoja1!AA46</f>
        <v>0</v>
      </c>
      <c r="N51" s="18">
        <f>Hoja1!AD46</f>
        <v>0</v>
      </c>
      <c r="O51" s="17">
        <f>Hoja1!AF46</f>
        <v>0</v>
      </c>
      <c r="P51" s="19">
        <f>Hoja1!AG46</f>
        <v>1773</v>
      </c>
      <c r="Q51" s="41">
        <v>28227</v>
      </c>
    </row>
    <row r="52" spans="1:17" s="20" customFormat="1" ht="18" customHeight="1">
      <c r="A52" s="21">
        <v>46</v>
      </c>
      <c r="B52" s="16" t="str">
        <f>Hoja1!G47</f>
        <v xml:space="preserve">4.1-DPTO. DE PROTOCOLO                                                          </v>
      </c>
      <c r="C52" s="16" t="str">
        <f>Hoja1!A47</f>
        <v>CARLOS ANDRES RODRIGUEZ DE LA CRUZ</v>
      </c>
      <c r="D52" s="16" t="str">
        <f>Hoja1!H47</f>
        <v xml:space="preserve">TECNICO ADMINISTRATIVO                  </v>
      </c>
      <c r="E52" s="16" t="s">
        <v>1855</v>
      </c>
      <c r="F52" s="16" t="str">
        <f>Hoja1!AJ47</f>
        <v xml:space="preserve">Masculino </v>
      </c>
      <c r="G52" s="17">
        <f>Hoja1!L47</f>
        <v>40000</v>
      </c>
      <c r="H52" s="17">
        <f>Hoja1!V47</f>
        <v>442.65</v>
      </c>
      <c r="I52" s="17">
        <f>Hoja1!W47</f>
        <v>1148</v>
      </c>
      <c r="J52" s="17">
        <f>Hoja1!X47</f>
        <v>1216</v>
      </c>
      <c r="K52" s="17">
        <f>Hoja1!Y47</f>
        <v>0</v>
      </c>
      <c r="L52" s="42">
        <f>Hoja1!Z47</f>
        <v>0</v>
      </c>
      <c r="M52" s="17">
        <f>Hoja1!AA47</f>
        <v>0</v>
      </c>
      <c r="N52" s="18">
        <f>Hoja1!AD47</f>
        <v>0</v>
      </c>
      <c r="O52" s="17">
        <f>Hoja1!AF47</f>
        <v>0</v>
      </c>
      <c r="P52" s="19">
        <f>Hoja1!AG47</f>
        <v>2806.65</v>
      </c>
      <c r="Q52" s="41">
        <v>37193.35</v>
      </c>
    </row>
    <row r="53" spans="1:17" s="20" customFormat="1" ht="18" customHeight="1">
      <c r="A53" s="15">
        <v>47</v>
      </c>
      <c r="B53" s="16" t="str">
        <f>Hoja1!G48</f>
        <v xml:space="preserve">4.1-DPTO. DE PROTOCOLO                                                          </v>
      </c>
      <c r="C53" s="16" t="str">
        <f>Hoja1!A48</f>
        <v>DANY PIMENTEL FAMILIA</v>
      </c>
      <c r="D53" s="16" t="str">
        <f>Hoja1!H48</f>
        <v xml:space="preserve">CAMARERO                                </v>
      </c>
      <c r="E53" s="16" t="s">
        <v>1855</v>
      </c>
      <c r="F53" s="16" t="str">
        <f>Hoja1!AJ48</f>
        <v xml:space="preserve">Masculino </v>
      </c>
      <c r="G53" s="17">
        <f>Hoja1!L48</f>
        <v>35000</v>
      </c>
      <c r="H53" s="17">
        <f>Hoja1!V48</f>
        <v>0</v>
      </c>
      <c r="I53" s="17">
        <f>Hoja1!W48</f>
        <v>1004.5</v>
      </c>
      <c r="J53" s="17">
        <f>Hoja1!X48</f>
        <v>1064</v>
      </c>
      <c r="K53" s="17">
        <f>Hoja1!Y48</f>
        <v>0</v>
      </c>
      <c r="L53" s="42">
        <f>Hoja1!Z48</f>
        <v>0</v>
      </c>
      <c r="M53" s="17">
        <f>Hoja1!AA48</f>
        <v>15423.13</v>
      </c>
      <c r="N53" s="18">
        <f>Hoja1!AD48</f>
        <v>0</v>
      </c>
      <c r="O53" s="17">
        <f>Hoja1!AF48</f>
        <v>100</v>
      </c>
      <c r="P53" s="19">
        <f>Hoja1!AG48</f>
        <v>17591.63</v>
      </c>
      <c r="Q53" s="41">
        <v>17408.37</v>
      </c>
    </row>
    <row r="54" spans="1:17" s="20" customFormat="1" ht="18" customHeight="1">
      <c r="A54" s="15">
        <v>48</v>
      </c>
      <c r="B54" s="16" t="str">
        <f>Hoja1!G49</f>
        <v xml:space="preserve">4.1-DPTO. DE PROTOCOLO                                                          </v>
      </c>
      <c r="C54" s="16" t="str">
        <f>Hoja1!A49</f>
        <v>ILONKA LUISANA REYNOSO RAMIREZ</v>
      </c>
      <c r="D54" s="16" t="str">
        <f>Hoja1!H49</f>
        <v xml:space="preserve">RECEPCIONISTA                           </v>
      </c>
      <c r="E54" s="16" t="s">
        <v>1855</v>
      </c>
      <c r="F54" s="16" t="str">
        <f>Hoja1!AJ49</f>
        <v xml:space="preserve">Femenino  </v>
      </c>
      <c r="G54" s="17">
        <f>Hoja1!L49</f>
        <v>35000</v>
      </c>
      <c r="H54" s="17">
        <f>Hoja1!V49</f>
        <v>0</v>
      </c>
      <c r="I54" s="17">
        <f>Hoja1!W49</f>
        <v>1004.5</v>
      </c>
      <c r="J54" s="17">
        <f>Hoja1!X49</f>
        <v>1064</v>
      </c>
      <c r="K54" s="17">
        <f>Hoja1!Y49</f>
        <v>0</v>
      </c>
      <c r="L54" s="42">
        <f>Hoja1!Z49</f>
        <v>0</v>
      </c>
      <c r="M54" s="17">
        <f>Hoja1!AA49</f>
        <v>300</v>
      </c>
      <c r="N54" s="18">
        <f>Hoja1!AD49</f>
        <v>0</v>
      </c>
      <c r="O54" s="17">
        <f>Hoja1!AF49</f>
        <v>0</v>
      </c>
      <c r="P54" s="19">
        <f>Hoja1!AG49</f>
        <v>2368.5</v>
      </c>
      <c r="Q54" s="41">
        <v>32631.5</v>
      </c>
    </row>
    <row r="55" spans="1:17" s="20" customFormat="1" ht="18" customHeight="1">
      <c r="A55" s="15">
        <v>49</v>
      </c>
      <c r="B55" s="16" t="str">
        <f>Hoja1!G50</f>
        <v xml:space="preserve">4.1-DPTO. DE PROTOCOLO                                                          </v>
      </c>
      <c r="C55" s="16" t="str">
        <f>Hoja1!A50</f>
        <v>IRSA RANYERI ALCANTARA RAMIREZ</v>
      </c>
      <c r="D55" s="16" t="str">
        <f>Hoja1!H50</f>
        <v xml:space="preserve">TECNICO ADMINISTRATIVO                  </v>
      </c>
      <c r="E55" s="16" t="s">
        <v>1855</v>
      </c>
      <c r="F55" s="16" t="str">
        <f>Hoja1!AJ50</f>
        <v xml:space="preserve">Femenino  </v>
      </c>
      <c r="G55" s="17">
        <f>Hoja1!L50</f>
        <v>45000</v>
      </c>
      <c r="H55" s="17">
        <f>Hoja1!V50</f>
        <v>1148.33</v>
      </c>
      <c r="I55" s="17">
        <f>Hoja1!W50</f>
        <v>1291.5</v>
      </c>
      <c r="J55" s="17">
        <f>Hoja1!X50</f>
        <v>1368</v>
      </c>
      <c r="K55" s="17">
        <f>Hoja1!Y50</f>
        <v>0</v>
      </c>
      <c r="L55" s="42">
        <f>Hoja1!Z50</f>
        <v>0</v>
      </c>
      <c r="M55" s="17">
        <f>Hoja1!AA50</f>
        <v>0</v>
      </c>
      <c r="N55" s="18">
        <f>Hoja1!AD50</f>
        <v>0</v>
      </c>
      <c r="O55" s="17">
        <f>Hoja1!AF50</f>
        <v>50</v>
      </c>
      <c r="P55" s="19">
        <f>Hoja1!AG50</f>
        <v>3857.83</v>
      </c>
      <c r="Q55" s="41">
        <v>41142.17</v>
      </c>
    </row>
    <row r="56" spans="1:17" s="20" customFormat="1" ht="18" customHeight="1">
      <c r="A56" s="21">
        <v>50</v>
      </c>
      <c r="B56" s="16" t="str">
        <f>Hoja1!G51</f>
        <v xml:space="preserve">4.1-DPTO. DE PROTOCOLO                                                          </v>
      </c>
      <c r="C56" s="16" t="str">
        <f>Hoja1!A51</f>
        <v>KASSANDRA SANTOS FIGARIS</v>
      </c>
      <c r="D56" s="16" t="str">
        <f>Hoja1!H51</f>
        <v xml:space="preserve">RECEPCIONISTA                           </v>
      </c>
      <c r="E56" s="16" t="s">
        <v>1855</v>
      </c>
      <c r="F56" s="16" t="str">
        <f>Hoja1!AJ51</f>
        <v xml:space="preserve">Femenino  </v>
      </c>
      <c r="G56" s="17">
        <f>Hoja1!L51</f>
        <v>35000</v>
      </c>
      <c r="H56" s="17">
        <f>Hoja1!V51</f>
        <v>0</v>
      </c>
      <c r="I56" s="17">
        <f>Hoja1!W51</f>
        <v>1004.5</v>
      </c>
      <c r="J56" s="17">
        <f>Hoja1!X51</f>
        <v>1064</v>
      </c>
      <c r="K56" s="17">
        <f>Hoja1!Y51</f>
        <v>0</v>
      </c>
      <c r="L56" s="42">
        <f>Hoja1!Z51</f>
        <v>0</v>
      </c>
      <c r="M56" s="17">
        <f>Hoja1!AA51</f>
        <v>4680</v>
      </c>
      <c r="N56" s="18">
        <f>Hoja1!AD51</f>
        <v>0</v>
      </c>
      <c r="O56" s="17">
        <f>Hoja1!AF51</f>
        <v>0</v>
      </c>
      <c r="P56" s="19">
        <f>Hoja1!AG51</f>
        <v>6748.5</v>
      </c>
      <c r="Q56" s="41">
        <v>28251.5</v>
      </c>
    </row>
    <row r="57" spans="1:17" s="20" customFormat="1" ht="18" customHeight="1">
      <c r="A57" s="15">
        <v>51</v>
      </c>
      <c r="B57" s="16" t="str">
        <f>Hoja1!G52</f>
        <v xml:space="preserve">4.1-DPTO. DE PROTOCOLO                                                          </v>
      </c>
      <c r="C57" s="16" t="str">
        <f>Hoja1!A52</f>
        <v>MARIANA JOSEFINA GOMEZ NUÑEZ</v>
      </c>
      <c r="D57" s="16" t="str">
        <f>Hoja1!H52</f>
        <v xml:space="preserve">GESTOR DE PROTOCOLO                     </v>
      </c>
      <c r="E57" s="16" t="s">
        <v>1855</v>
      </c>
      <c r="F57" s="16" t="str">
        <f>Hoja1!AJ52</f>
        <v xml:space="preserve">Femenino  </v>
      </c>
      <c r="G57" s="17">
        <f>Hoja1!L52</f>
        <v>46000</v>
      </c>
      <c r="H57" s="17">
        <f>Hoja1!V52</f>
        <v>1289.46</v>
      </c>
      <c r="I57" s="17">
        <f>Hoja1!W52</f>
        <v>1320.2</v>
      </c>
      <c r="J57" s="17">
        <f>Hoja1!X52</f>
        <v>1398.4</v>
      </c>
      <c r="K57" s="17">
        <f>Hoja1!Y52</f>
        <v>0</v>
      </c>
      <c r="L57" s="42">
        <f>Hoja1!Z52</f>
        <v>0</v>
      </c>
      <c r="M57" s="17">
        <f>Hoja1!AA52</f>
        <v>0</v>
      </c>
      <c r="N57" s="18">
        <f>Hoja1!AD52</f>
        <v>0</v>
      </c>
      <c r="O57" s="17">
        <f>Hoja1!AF52</f>
        <v>0</v>
      </c>
      <c r="P57" s="19">
        <f>Hoja1!AG52</f>
        <v>4008.06</v>
      </c>
      <c r="Q57" s="41">
        <v>41991.94</v>
      </c>
    </row>
    <row r="58" spans="1:17" s="20" customFormat="1" ht="18" customHeight="1">
      <c r="A58" s="15">
        <v>52</v>
      </c>
      <c r="B58" s="16" t="str">
        <f>Hoja1!G53</f>
        <v xml:space="preserve">4.1-DPTO. DE PROTOCOLO                                                          </v>
      </c>
      <c r="C58" s="16" t="str">
        <f>Hoja1!A53</f>
        <v>PAMELA CABRERA SANTANA</v>
      </c>
      <c r="D58" s="16" t="str">
        <f>Hoja1!H53</f>
        <v xml:space="preserve">RECEPCIONISTA                           </v>
      </c>
      <c r="E58" s="16" t="s">
        <v>1855</v>
      </c>
      <c r="F58" s="16" t="str">
        <f>Hoja1!AJ53</f>
        <v xml:space="preserve">Femenino  </v>
      </c>
      <c r="G58" s="17">
        <f>Hoja1!L53</f>
        <v>27000</v>
      </c>
      <c r="H58" s="17">
        <f>Hoja1!V53</f>
        <v>0</v>
      </c>
      <c r="I58" s="17">
        <f>Hoja1!W53</f>
        <v>774.9</v>
      </c>
      <c r="J58" s="17">
        <f>Hoja1!X53</f>
        <v>820.8</v>
      </c>
      <c r="K58" s="17">
        <f>Hoja1!Y53</f>
        <v>0</v>
      </c>
      <c r="L58" s="42">
        <f>Hoja1!Z53</f>
        <v>0</v>
      </c>
      <c r="M58" s="17">
        <f>Hoja1!AA53</f>
        <v>3902.83</v>
      </c>
      <c r="N58" s="18">
        <f>Hoja1!AD53</f>
        <v>0</v>
      </c>
      <c r="O58" s="17">
        <f>Hoja1!AF53</f>
        <v>0</v>
      </c>
      <c r="P58" s="19">
        <f>Hoja1!AG53</f>
        <v>5498.53</v>
      </c>
      <c r="Q58" s="41">
        <v>21501.47</v>
      </c>
    </row>
    <row r="59" spans="1:17" s="20" customFormat="1" ht="18" customHeight="1">
      <c r="A59" s="15">
        <v>53</v>
      </c>
      <c r="B59" s="16" t="str">
        <f>Hoja1!G54</f>
        <v xml:space="preserve">4.1-DPTO. DE PROTOCOLO                                                          </v>
      </c>
      <c r="C59" s="16" t="str">
        <f>Hoja1!A54</f>
        <v>PAMELA NOELI GOMEZ SANCHEZ</v>
      </c>
      <c r="D59" s="16" t="str">
        <f>Hoja1!H54</f>
        <v xml:space="preserve">COORDINADOR(A)                          </v>
      </c>
      <c r="E59" s="16" t="s">
        <v>1855</v>
      </c>
      <c r="F59" s="16" t="str">
        <f>Hoja1!AJ54</f>
        <v xml:space="preserve">Femenino  </v>
      </c>
      <c r="G59" s="17">
        <f>Hoja1!L54</f>
        <v>60000</v>
      </c>
      <c r="H59" s="17">
        <f>Hoja1!V54</f>
        <v>3486.65</v>
      </c>
      <c r="I59" s="17">
        <f>Hoja1!W54</f>
        <v>1722</v>
      </c>
      <c r="J59" s="17">
        <f>Hoja1!X54</f>
        <v>1824</v>
      </c>
      <c r="K59" s="17">
        <f>Hoja1!Y54</f>
        <v>0</v>
      </c>
      <c r="L59" s="42">
        <f>Hoja1!Z54</f>
        <v>0</v>
      </c>
      <c r="M59" s="17">
        <f>Hoja1!AA54</f>
        <v>0</v>
      </c>
      <c r="N59" s="18">
        <f>Hoja1!AD54</f>
        <v>0</v>
      </c>
      <c r="O59" s="17">
        <f>Hoja1!AF54</f>
        <v>100</v>
      </c>
      <c r="P59" s="19">
        <f>Hoja1!AG54</f>
        <v>7132.65</v>
      </c>
      <c r="Q59" s="41">
        <v>52867.35</v>
      </c>
    </row>
    <row r="60" spans="1:17" s="20" customFormat="1" ht="18" customHeight="1">
      <c r="A60" s="21">
        <v>54</v>
      </c>
      <c r="B60" s="16" t="str">
        <f>Hoja1!G55</f>
        <v xml:space="preserve">4.1-DPTO. DE PROTOCOLO                                                          </v>
      </c>
      <c r="C60" s="16" t="str">
        <f>Hoja1!A55</f>
        <v>PAOLA MICHELLE CRUZ GARCIA</v>
      </c>
      <c r="D60" s="16" t="str">
        <f>Hoja1!H55</f>
        <v xml:space="preserve">RECEPCIONISTA                           </v>
      </c>
      <c r="E60" s="16" t="s">
        <v>1855</v>
      </c>
      <c r="F60" s="16" t="str">
        <f>Hoja1!AJ55</f>
        <v xml:space="preserve">Femenino  </v>
      </c>
      <c r="G60" s="17">
        <f>Hoja1!L55</f>
        <v>35000</v>
      </c>
      <c r="H60" s="17">
        <f>Hoja1!V55</f>
        <v>0</v>
      </c>
      <c r="I60" s="17">
        <f>Hoja1!W55</f>
        <v>1004.5</v>
      </c>
      <c r="J60" s="17">
        <f>Hoja1!X55</f>
        <v>1064</v>
      </c>
      <c r="K60" s="17">
        <f>Hoja1!Y55</f>
        <v>0</v>
      </c>
      <c r="L60" s="42">
        <f>Hoja1!Z55</f>
        <v>0</v>
      </c>
      <c r="M60" s="17">
        <f>Hoja1!AA55</f>
        <v>7000</v>
      </c>
      <c r="N60" s="18">
        <f>Hoja1!AD55</f>
        <v>0</v>
      </c>
      <c r="O60" s="17">
        <f>Hoja1!AF55</f>
        <v>0</v>
      </c>
      <c r="P60" s="19">
        <f>Hoja1!AG55</f>
        <v>9068.5</v>
      </c>
      <c r="Q60" s="41">
        <v>25931.5</v>
      </c>
    </row>
    <row r="61" spans="1:17" s="20" customFormat="1" ht="18" customHeight="1">
      <c r="A61" s="15">
        <v>55</v>
      </c>
      <c r="B61" s="16" t="str">
        <f>Hoja1!G56</f>
        <v xml:space="preserve">4.1-DPTO. DE PROTOCOLO                                                          </v>
      </c>
      <c r="C61" s="16" t="str">
        <f>Hoja1!A56</f>
        <v>ROSA DERNI VICIOSO RAMOS DE G.</v>
      </c>
      <c r="D61" s="16" t="str">
        <f>Hoja1!H56</f>
        <v xml:space="preserve">ENCARGADO(A)                            </v>
      </c>
      <c r="E61" s="16" t="s">
        <v>1855</v>
      </c>
      <c r="F61" s="16" t="str">
        <f>Hoja1!AJ56</f>
        <v xml:space="preserve">Femenino  </v>
      </c>
      <c r="G61" s="17">
        <f>Hoja1!L56</f>
        <v>90000</v>
      </c>
      <c r="H61" s="17">
        <f>Hoja1!V56</f>
        <v>9753.19</v>
      </c>
      <c r="I61" s="17">
        <f>Hoja1!W56</f>
        <v>2583</v>
      </c>
      <c r="J61" s="17">
        <f>Hoja1!X56</f>
        <v>2736</v>
      </c>
      <c r="K61" s="17">
        <f>Hoja1!Y56</f>
        <v>0</v>
      </c>
      <c r="L61" s="42">
        <f>Hoja1!Z56</f>
        <v>0</v>
      </c>
      <c r="M61" s="17">
        <f>Hoja1!AA56</f>
        <v>4000</v>
      </c>
      <c r="N61" s="18">
        <f>Hoja1!AD56</f>
        <v>0</v>
      </c>
      <c r="O61" s="17">
        <f>Hoja1!AF56</f>
        <v>0</v>
      </c>
      <c r="P61" s="19">
        <f>Hoja1!AG56</f>
        <v>19072.189999999999</v>
      </c>
      <c r="Q61" s="41">
        <v>70927.81</v>
      </c>
    </row>
    <row r="62" spans="1:17" s="20" customFormat="1" ht="18" customHeight="1">
      <c r="A62" s="15">
        <v>56</v>
      </c>
      <c r="B62" s="16" t="str">
        <f>Hoja1!G57</f>
        <v xml:space="preserve">4.1-DPTO. DE PROTOCOLO                                                          </v>
      </c>
      <c r="C62" s="16" t="str">
        <f>Hoja1!A57</f>
        <v>YULEXIS ELISABET SANCHEZ SANCHEZ</v>
      </c>
      <c r="D62" s="16" t="str">
        <f>Hoja1!H57</f>
        <v xml:space="preserve">TECNICO ADMINISTRATIVO                  </v>
      </c>
      <c r="E62" s="16" t="s">
        <v>1855</v>
      </c>
      <c r="F62" s="16" t="str">
        <f>Hoja1!AJ57</f>
        <v xml:space="preserve">Femenino  </v>
      </c>
      <c r="G62" s="17">
        <f>Hoja1!L57</f>
        <v>45000</v>
      </c>
      <c r="H62" s="17">
        <f>Hoja1!V57</f>
        <v>1148.33</v>
      </c>
      <c r="I62" s="17">
        <f>Hoja1!W57</f>
        <v>1291.5</v>
      </c>
      <c r="J62" s="17">
        <f>Hoja1!X57</f>
        <v>1368</v>
      </c>
      <c r="K62" s="17">
        <f>Hoja1!Y57</f>
        <v>0</v>
      </c>
      <c r="L62" s="42">
        <f>Hoja1!Z57</f>
        <v>0</v>
      </c>
      <c r="M62" s="17">
        <f>Hoja1!AA57</f>
        <v>0</v>
      </c>
      <c r="N62" s="18">
        <f>Hoja1!AD57</f>
        <v>0</v>
      </c>
      <c r="O62" s="17">
        <f>Hoja1!AF57</f>
        <v>0</v>
      </c>
      <c r="P62" s="19">
        <f>Hoja1!AG57</f>
        <v>3807.83</v>
      </c>
      <c r="Q62" s="41">
        <v>41192.17</v>
      </c>
    </row>
    <row r="63" spans="1:17" s="20" customFormat="1" ht="18" customHeight="1">
      <c r="A63" s="15">
        <v>57</v>
      </c>
      <c r="B63" s="16" t="str">
        <f>Hoja1!G58</f>
        <v xml:space="preserve">4.1-DPTO. DE PROTOCOLO                                                          </v>
      </c>
      <c r="C63" s="16" t="str">
        <f>Hoja1!A58</f>
        <v>YULISA CARRASCO DE LA CRUZ</v>
      </c>
      <c r="D63" s="16" t="str">
        <f>Hoja1!H58</f>
        <v xml:space="preserve">CAMARERO                                </v>
      </c>
      <c r="E63" s="16" t="s">
        <v>1855</v>
      </c>
      <c r="F63" s="16" t="str">
        <f>Hoja1!AJ58</f>
        <v xml:space="preserve">Femenino  </v>
      </c>
      <c r="G63" s="17">
        <f>Hoja1!L58</f>
        <v>25000</v>
      </c>
      <c r="H63" s="17">
        <f>Hoja1!V58</f>
        <v>0</v>
      </c>
      <c r="I63" s="17">
        <f>Hoja1!W58</f>
        <v>717.5</v>
      </c>
      <c r="J63" s="17">
        <f>Hoja1!X58</f>
        <v>760</v>
      </c>
      <c r="K63" s="17">
        <f>Hoja1!Y58</f>
        <v>0</v>
      </c>
      <c r="L63" s="42">
        <f>Hoja1!Z58</f>
        <v>0</v>
      </c>
      <c r="M63" s="17">
        <f>Hoja1!AA58</f>
        <v>1000</v>
      </c>
      <c r="N63" s="18">
        <f>Hoja1!AD58</f>
        <v>0</v>
      </c>
      <c r="O63" s="17">
        <f>Hoja1!AF58</f>
        <v>0</v>
      </c>
      <c r="P63" s="19">
        <f>Hoja1!AG58</f>
        <v>2477.5</v>
      </c>
      <c r="Q63" s="41">
        <v>22522.5</v>
      </c>
    </row>
    <row r="64" spans="1:17" s="20" customFormat="1" ht="18" customHeight="1">
      <c r="A64" s="21">
        <v>58</v>
      </c>
      <c r="B64" s="16" t="str">
        <f>Hoja1!G59</f>
        <v xml:space="preserve">4.2-DPTO.  DE RELACIONES PUBICAS Y PRENSA                                       </v>
      </c>
      <c r="C64" s="16" t="str">
        <f>Hoja1!A59</f>
        <v>JAVIER IGNACIO BALBUENA MILANES</v>
      </c>
      <c r="D64" s="16" t="str">
        <f>Hoja1!H59</f>
        <v xml:space="preserve">FOTOGRAFO                               </v>
      </c>
      <c r="E64" s="16" t="s">
        <v>1855</v>
      </c>
      <c r="F64" s="16" t="str">
        <f>Hoja1!AJ59</f>
        <v xml:space="preserve">Masculino </v>
      </c>
      <c r="G64" s="17">
        <f>Hoja1!L59</f>
        <v>26000</v>
      </c>
      <c r="H64" s="17">
        <f>Hoja1!V59</f>
        <v>0</v>
      </c>
      <c r="I64" s="17">
        <f>Hoja1!W59</f>
        <v>746.2</v>
      </c>
      <c r="J64" s="17">
        <f>Hoja1!X59</f>
        <v>790.4</v>
      </c>
      <c r="K64" s="17">
        <f>Hoja1!Y59</f>
        <v>0</v>
      </c>
      <c r="L64" s="42">
        <f>Hoja1!Z59</f>
        <v>0</v>
      </c>
      <c r="M64" s="17">
        <f>Hoja1!AA59</f>
        <v>0</v>
      </c>
      <c r="N64" s="18">
        <f>Hoja1!AD59</f>
        <v>0</v>
      </c>
      <c r="O64" s="17">
        <f>Hoja1!AF59</f>
        <v>0</v>
      </c>
      <c r="P64" s="19">
        <f>Hoja1!AG59</f>
        <v>1536.6</v>
      </c>
      <c r="Q64" s="41">
        <v>24463.4</v>
      </c>
    </row>
    <row r="65" spans="1:17" s="20" customFormat="1" ht="18" customHeight="1">
      <c r="A65" s="15">
        <v>59</v>
      </c>
      <c r="B65" s="16" t="str">
        <f>Hoja1!G60</f>
        <v xml:space="preserve">4.2-DPTO.  DE RELACIONES PUBICAS Y PRENSA                                       </v>
      </c>
      <c r="C65" s="16" t="str">
        <f>Hoja1!A60</f>
        <v>JUAN DIAZ AMADOR</v>
      </c>
      <c r="D65" s="16" t="str">
        <f>Hoja1!H60</f>
        <v xml:space="preserve">FOTOGRAFO                               </v>
      </c>
      <c r="E65" s="16" t="s">
        <v>1855</v>
      </c>
      <c r="F65" s="16" t="str">
        <f>Hoja1!AJ60</f>
        <v xml:space="preserve">Masculino </v>
      </c>
      <c r="G65" s="17">
        <f>Hoja1!L60</f>
        <v>30000</v>
      </c>
      <c r="H65" s="17">
        <f>Hoja1!V60</f>
        <v>0</v>
      </c>
      <c r="I65" s="17">
        <f>Hoja1!W60</f>
        <v>861</v>
      </c>
      <c r="J65" s="17">
        <f>Hoja1!X60</f>
        <v>912</v>
      </c>
      <c r="K65" s="17">
        <f>Hoja1!Y60</f>
        <v>0</v>
      </c>
      <c r="L65" s="42">
        <f>Hoja1!Z60</f>
        <v>0</v>
      </c>
      <c r="M65" s="17">
        <f>Hoja1!AA60</f>
        <v>0</v>
      </c>
      <c r="N65" s="18">
        <f>Hoja1!AD60</f>
        <v>0</v>
      </c>
      <c r="O65" s="17">
        <f>Hoja1!AF60</f>
        <v>0</v>
      </c>
      <c r="P65" s="19">
        <f>Hoja1!AG60</f>
        <v>1773</v>
      </c>
      <c r="Q65" s="41">
        <v>28227</v>
      </c>
    </row>
    <row r="66" spans="1:17" s="20" customFormat="1" ht="18" customHeight="1">
      <c r="A66" s="15">
        <v>60</v>
      </c>
      <c r="B66" s="16" t="str">
        <f>Hoja1!G61</f>
        <v xml:space="preserve">4.2-DPTO.  DE RELACIONES PUBICAS Y PRENSA                                       </v>
      </c>
      <c r="C66" s="16" t="str">
        <f>Hoja1!A61</f>
        <v>LUIS FRANCISCO RIVAS MATOS</v>
      </c>
      <c r="D66" s="16" t="str">
        <f>Hoja1!H61</f>
        <v xml:space="preserve">ANALISTA DE COMUNICACIONES              </v>
      </c>
      <c r="E66" s="16" t="s">
        <v>1855</v>
      </c>
      <c r="F66" s="16" t="str">
        <f>Hoja1!AJ61</f>
        <v xml:space="preserve">Masculino </v>
      </c>
      <c r="G66" s="17">
        <f>Hoja1!L61</f>
        <v>60000</v>
      </c>
      <c r="H66" s="17">
        <f>Hoja1!V61</f>
        <v>3486.65</v>
      </c>
      <c r="I66" s="17">
        <f>Hoja1!W61</f>
        <v>1722</v>
      </c>
      <c r="J66" s="17">
        <f>Hoja1!X61</f>
        <v>1824</v>
      </c>
      <c r="K66" s="17">
        <f>Hoja1!Y61</f>
        <v>0</v>
      </c>
      <c r="L66" s="42">
        <f>Hoja1!Z61</f>
        <v>0</v>
      </c>
      <c r="M66" s="17">
        <f>Hoja1!AA61</f>
        <v>0</v>
      </c>
      <c r="N66" s="18">
        <f>Hoja1!AD61</f>
        <v>0</v>
      </c>
      <c r="O66" s="17">
        <f>Hoja1!AF61</f>
        <v>0</v>
      </c>
      <c r="P66" s="19">
        <f>Hoja1!AG61</f>
        <v>7032.65</v>
      </c>
      <c r="Q66" s="41">
        <v>52967.35</v>
      </c>
    </row>
    <row r="67" spans="1:17" s="20" customFormat="1" ht="18" customHeight="1">
      <c r="A67" s="15">
        <v>61</v>
      </c>
      <c r="B67" s="16" t="str">
        <f>Hoja1!G62</f>
        <v xml:space="preserve">4.2-DPTO.  DE RELACIONES PUBICAS Y PRENSA                                       </v>
      </c>
      <c r="C67" s="16" t="str">
        <f>Hoja1!A62</f>
        <v>MANUEL ALEJANDRO FELIZ DIAZ</v>
      </c>
      <c r="D67" s="16" t="str">
        <f>Hoja1!H62</f>
        <v xml:space="preserve">FOTOGRAFO                               </v>
      </c>
      <c r="E67" s="16" t="s">
        <v>1855</v>
      </c>
      <c r="F67" s="16" t="str">
        <f>Hoja1!AJ62</f>
        <v xml:space="preserve">Masculino </v>
      </c>
      <c r="G67" s="17">
        <f>Hoja1!L62</f>
        <v>15000</v>
      </c>
      <c r="H67" s="17">
        <f>Hoja1!V62</f>
        <v>0</v>
      </c>
      <c r="I67" s="17">
        <f>Hoja1!W62</f>
        <v>430.5</v>
      </c>
      <c r="J67" s="17">
        <f>Hoja1!X62</f>
        <v>456</v>
      </c>
      <c r="K67" s="17">
        <f>Hoja1!Y62</f>
        <v>0</v>
      </c>
      <c r="L67" s="42">
        <f>Hoja1!Z62</f>
        <v>0</v>
      </c>
      <c r="M67" s="17">
        <f>Hoja1!AA62</f>
        <v>0</v>
      </c>
      <c r="N67" s="18">
        <f>Hoja1!AD62</f>
        <v>0</v>
      </c>
      <c r="O67" s="17">
        <f>Hoja1!AF62</f>
        <v>0</v>
      </c>
      <c r="P67" s="19">
        <f>Hoja1!AG62</f>
        <v>886.5</v>
      </c>
      <c r="Q67" s="41">
        <v>14113.5</v>
      </c>
    </row>
    <row r="68" spans="1:17" s="20" customFormat="1" ht="18" customHeight="1">
      <c r="A68" s="21">
        <v>62</v>
      </c>
      <c r="B68" s="16" t="str">
        <f>Hoja1!G63</f>
        <v xml:space="preserve">4.2-DPTO.  DE RELACIONES PUBICAS Y PRENSA                                       </v>
      </c>
      <c r="C68" s="16" t="str">
        <f>Hoja1!A63</f>
        <v>MARY YERLYN PAULA PINEDA</v>
      </c>
      <c r="D68" s="16" t="str">
        <f>Hoja1!H63</f>
        <v xml:space="preserve">PERIODISTA                              </v>
      </c>
      <c r="E68" s="16" t="s">
        <v>1855</v>
      </c>
      <c r="F68" s="16" t="str">
        <f>Hoja1!AJ63</f>
        <v xml:space="preserve">Femenino  </v>
      </c>
      <c r="G68" s="17">
        <f>Hoja1!L63</f>
        <v>80000</v>
      </c>
      <c r="H68" s="17">
        <f>Hoja1!V63</f>
        <v>6972.07</v>
      </c>
      <c r="I68" s="17">
        <f>Hoja1!W63</f>
        <v>2296</v>
      </c>
      <c r="J68" s="17">
        <f>Hoja1!X63</f>
        <v>2432</v>
      </c>
      <c r="K68" s="17">
        <f>Hoja1!Y63</f>
        <v>1715.46</v>
      </c>
      <c r="L68" s="42">
        <f>Hoja1!Z63</f>
        <v>0</v>
      </c>
      <c r="M68" s="17">
        <f>Hoja1!AA63</f>
        <v>0</v>
      </c>
      <c r="N68" s="18">
        <f>Hoja1!AD63</f>
        <v>0</v>
      </c>
      <c r="O68" s="17">
        <f>Hoja1!AF63</f>
        <v>0</v>
      </c>
      <c r="P68" s="19">
        <f>Hoja1!AG63</f>
        <v>13415.53</v>
      </c>
      <c r="Q68" s="41">
        <v>66584.47</v>
      </c>
    </row>
    <row r="69" spans="1:17" s="20" customFormat="1" ht="18" customHeight="1">
      <c r="A69" s="15">
        <v>63</v>
      </c>
      <c r="B69" s="16" t="str">
        <f>Hoja1!G64</f>
        <v xml:space="preserve">4.2-DPTO.  DE RELACIONES PUBICAS Y PRENSA                                       </v>
      </c>
      <c r="C69" s="16" t="str">
        <f>Hoja1!A64</f>
        <v>NAZARIO ANTONIO JIMENEZ HERNANDEZ</v>
      </c>
      <c r="D69" s="16" t="str">
        <f>Hoja1!H64</f>
        <v xml:space="preserve">TECNICO DE COMUNICACIONES               </v>
      </c>
      <c r="E69" s="16" t="s">
        <v>1855</v>
      </c>
      <c r="F69" s="16" t="str">
        <f>Hoja1!AJ64</f>
        <v xml:space="preserve">Masculino </v>
      </c>
      <c r="G69" s="17">
        <f>Hoja1!L64</f>
        <v>35000</v>
      </c>
      <c r="H69" s="17">
        <f>Hoja1!V64</f>
        <v>0</v>
      </c>
      <c r="I69" s="17">
        <f>Hoja1!W64</f>
        <v>1004.5</v>
      </c>
      <c r="J69" s="17">
        <f>Hoja1!X64</f>
        <v>1064</v>
      </c>
      <c r="K69" s="17">
        <f>Hoja1!Y64</f>
        <v>0</v>
      </c>
      <c r="L69" s="42">
        <f>Hoja1!Z64</f>
        <v>0</v>
      </c>
      <c r="M69" s="17">
        <f>Hoja1!AA64</f>
        <v>0</v>
      </c>
      <c r="N69" s="18">
        <f>Hoja1!AD64</f>
        <v>0</v>
      </c>
      <c r="O69" s="17">
        <f>Hoja1!AF64</f>
        <v>0</v>
      </c>
      <c r="P69" s="19">
        <f>Hoja1!AG64</f>
        <v>2068.5</v>
      </c>
      <c r="Q69" s="41">
        <v>32931.5</v>
      </c>
    </row>
    <row r="70" spans="1:17" s="20" customFormat="1" ht="18" customHeight="1">
      <c r="A70" s="15">
        <v>64</v>
      </c>
      <c r="B70" s="16" t="str">
        <f>Hoja1!G65</f>
        <v xml:space="preserve">5-DIRECCION DE RELACIONES INTERINSTITUCIONALES                                  </v>
      </c>
      <c r="C70" s="16" t="str">
        <f>Hoja1!A65</f>
        <v>KAREN LISBETH RICARDO CORNIEL</v>
      </c>
      <c r="D70" s="16" t="str">
        <f>Hoja1!H65</f>
        <v xml:space="preserve">ASESOR(A)                               </v>
      </c>
      <c r="E70" s="16" t="s">
        <v>1855</v>
      </c>
      <c r="F70" s="16" t="str">
        <f>Hoja1!AJ65</f>
        <v xml:space="preserve">Femenino  </v>
      </c>
      <c r="G70" s="17">
        <f>Hoja1!L65</f>
        <v>190000</v>
      </c>
      <c r="H70" s="17">
        <f>Hoja1!V65</f>
        <v>33275.69</v>
      </c>
      <c r="I70" s="17">
        <f>Hoja1!W65</f>
        <v>5453</v>
      </c>
      <c r="J70" s="17">
        <f>Hoja1!X65</f>
        <v>5776</v>
      </c>
      <c r="K70" s="17">
        <f>Hoja1!Y65</f>
        <v>0</v>
      </c>
      <c r="L70" s="42">
        <f>Hoja1!Z65</f>
        <v>0</v>
      </c>
      <c r="M70" s="17">
        <f>Hoja1!AA65</f>
        <v>0</v>
      </c>
      <c r="N70" s="18">
        <f>Hoja1!AD65</f>
        <v>0</v>
      </c>
      <c r="O70" s="17">
        <f>Hoja1!AF65</f>
        <v>0</v>
      </c>
      <c r="P70" s="19">
        <f>Hoja1!AG65</f>
        <v>44504.69</v>
      </c>
      <c r="Q70" s="41">
        <v>145495.31</v>
      </c>
    </row>
    <row r="71" spans="1:17" s="20" customFormat="1" ht="18" customHeight="1">
      <c r="A71" s="15">
        <v>65</v>
      </c>
      <c r="B71" s="16" t="str">
        <f>Hoja1!G66</f>
        <v xml:space="preserve">5-DIRECCION DE RELACIONES INTERINSTITUCIONALES                                  </v>
      </c>
      <c r="C71" s="16" t="str">
        <f>Hoja1!A66</f>
        <v>NILSON RAMON BATISTA ALMONTE</v>
      </c>
      <c r="D71" s="16" t="str">
        <f>Hoja1!H66</f>
        <v xml:space="preserve">DIRECTOR(A)                             </v>
      </c>
      <c r="E71" s="16" t="s">
        <v>1855</v>
      </c>
      <c r="F71" s="16" t="str">
        <f>Hoja1!AJ66</f>
        <v xml:space="preserve">Masculino </v>
      </c>
      <c r="G71" s="17">
        <f>Hoja1!L66</f>
        <v>150000</v>
      </c>
      <c r="H71" s="17">
        <f>Hoja1!V66</f>
        <v>23866.69</v>
      </c>
      <c r="I71" s="17">
        <f>Hoja1!W66</f>
        <v>4305</v>
      </c>
      <c r="J71" s="17">
        <f>Hoja1!X66</f>
        <v>4560</v>
      </c>
      <c r="K71" s="17">
        <f>Hoja1!Y66</f>
        <v>0</v>
      </c>
      <c r="L71" s="42">
        <f>Hoja1!Z66</f>
        <v>0</v>
      </c>
      <c r="M71" s="17">
        <f>Hoja1!AA66</f>
        <v>4500</v>
      </c>
      <c r="N71" s="18">
        <f>Hoja1!AD66</f>
        <v>0</v>
      </c>
      <c r="O71" s="17">
        <f>Hoja1!AF66</f>
        <v>0</v>
      </c>
      <c r="P71" s="19">
        <f>Hoja1!AG66</f>
        <v>37231.69</v>
      </c>
      <c r="Q71" s="41">
        <v>112768.31</v>
      </c>
    </row>
    <row r="72" spans="1:17" s="20" customFormat="1" ht="18" customHeight="1">
      <c r="A72" s="21">
        <v>66</v>
      </c>
      <c r="B72" s="16" t="str">
        <f>Hoja1!G67</f>
        <v xml:space="preserve">6-DIRECCION DE RECURSOS HUMANOS                                                 </v>
      </c>
      <c r="C72" s="16" t="str">
        <f>Hoja1!A67</f>
        <v>EDUVIRGIS CRUZ FERREIRA</v>
      </c>
      <c r="D72" s="16" t="str">
        <f>Hoja1!H67</f>
        <v xml:space="preserve">AUXILIAR ADMINISTRATIVO                 </v>
      </c>
      <c r="E72" s="16" t="s">
        <v>1856</v>
      </c>
      <c r="F72" s="16" t="str">
        <f>Hoja1!AJ67</f>
        <v xml:space="preserve">Femenino  </v>
      </c>
      <c r="G72" s="17">
        <f>Hoja1!L67</f>
        <v>33000</v>
      </c>
      <c r="H72" s="17">
        <f>Hoja1!V67</f>
        <v>0</v>
      </c>
      <c r="I72" s="17">
        <f>Hoja1!W67</f>
        <v>947.1</v>
      </c>
      <c r="J72" s="17">
        <f>Hoja1!X67</f>
        <v>1003.2</v>
      </c>
      <c r="K72" s="17">
        <f>Hoja1!Y67</f>
        <v>0</v>
      </c>
      <c r="L72" s="42">
        <f>Hoja1!Z67</f>
        <v>0</v>
      </c>
      <c r="M72" s="17">
        <f>Hoja1!AA67</f>
        <v>1416.49</v>
      </c>
      <c r="N72" s="18">
        <f>Hoja1!AD67</f>
        <v>0</v>
      </c>
      <c r="O72" s="17">
        <f>Hoja1!AF67</f>
        <v>0</v>
      </c>
      <c r="P72" s="19">
        <f>Hoja1!AG67</f>
        <v>3366.79</v>
      </c>
      <c r="Q72" s="41">
        <v>29633.21</v>
      </c>
    </row>
    <row r="73" spans="1:17" s="20" customFormat="1" ht="18" customHeight="1">
      <c r="A73" s="15">
        <v>67</v>
      </c>
      <c r="B73" s="16" t="str">
        <f>Hoja1!G68</f>
        <v xml:space="preserve">6-DIRECCION DE RECURSOS HUMANOS                                                 </v>
      </c>
      <c r="C73" s="16" t="str">
        <f>Hoja1!A68</f>
        <v>FLORY Y. SANCHEZ H.</v>
      </c>
      <c r="D73" s="16" t="str">
        <f>Hoja1!H68</f>
        <v xml:space="preserve">ASESOR(A) DE RECURSOS HUMANOS           </v>
      </c>
      <c r="E73" s="16" t="s">
        <v>1855</v>
      </c>
      <c r="F73" s="16" t="str">
        <f>Hoja1!AJ68</f>
        <v xml:space="preserve">Femenino  </v>
      </c>
      <c r="G73" s="17">
        <f>Hoja1!L68</f>
        <v>90000</v>
      </c>
      <c r="H73" s="17">
        <f>Hoja1!V68</f>
        <v>9753.19</v>
      </c>
      <c r="I73" s="17">
        <f>Hoja1!W68</f>
        <v>2583</v>
      </c>
      <c r="J73" s="17">
        <f>Hoja1!X68</f>
        <v>2736</v>
      </c>
      <c r="K73" s="17">
        <f>Hoja1!Y68</f>
        <v>0</v>
      </c>
      <c r="L73" s="42">
        <f>Hoja1!Z68</f>
        <v>0</v>
      </c>
      <c r="M73" s="17">
        <f>Hoja1!AA68</f>
        <v>0</v>
      </c>
      <c r="N73" s="18">
        <f>Hoja1!AD68</f>
        <v>0</v>
      </c>
      <c r="O73" s="17">
        <f>Hoja1!AF68</f>
        <v>0</v>
      </c>
      <c r="P73" s="19">
        <f>Hoja1!AG68</f>
        <v>15072.19</v>
      </c>
      <c r="Q73" s="41">
        <v>74927.81</v>
      </c>
    </row>
    <row r="74" spans="1:17" s="20" customFormat="1" ht="18" customHeight="1">
      <c r="A74" s="15">
        <v>68</v>
      </c>
      <c r="B74" s="16" t="str">
        <f>Hoja1!G69</f>
        <v xml:space="preserve">6-DIRECCION DE RECURSOS HUMANOS                                                 </v>
      </c>
      <c r="C74" s="16" t="str">
        <f>Hoja1!A69</f>
        <v>HELEN MARIA PEÑA SOTO</v>
      </c>
      <c r="D74" s="16" t="str">
        <f>Hoja1!H69</f>
        <v xml:space="preserve">TECNICO DE RECURSOS HUMANOS             </v>
      </c>
      <c r="E74" s="16" t="s">
        <v>1855</v>
      </c>
      <c r="F74" s="16" t="str">
        <f>Hoja1!AJ69</f>
        <v xml:space="preserve">Femenino  </v>
      </c>
      <c r="G74" s="17">
        <f>Hoja1!L69</f>
        <v>46000</v>
      </c>
      <c r="H74" s="17">
        <f>Hoja1!V69</f>
        <v>1289.46</v>
      </c>
      <c r="I74" s="17">
        <f>Hoja1!W69</f>
        <v>1320.2</v>
      </c>
      <c r="J74" s="17">
        <f>Hoja1!X69</f>
        <v>1398.4</v>
      </c>
      <c r="K74" s="17">
        <f>Hoja1!Y69</f>
        <v>0</v>
      </c>
      <c r="L74" s="42">
        <f>Hoja1!Z69</f>
        <v>1349.63</v>
      </c>
      <c r="M74" s="17">
        <f>Hoja1!AA69</f>
        <v>0</v>
      </c>
      <c r="N74" s="18">
        <f>Hoja1!AD69</f>
        <v>0</v>
      </c>
      <c r="O74" s="17">
        <f>Hoja1!AF69</f>
        <v>100</v>
      </c>
      <c r="P74" s="19">
        <f>Hoja1!AG69</f>
        <v>5457.69</v>
      </c>
      <c r="Q74" s="41">
        <v>40542.31</v>
      </c>
    </row>
    <row r="75" spans="1:17" s="20" customFormat="1" ht="18" customHeight="1">
      <c r="A75" s="15">
        <v>69</v>
      </c>
      <c r="B75" s="16" t="str">
        <f>Hoja1!G70</f>
        <v xml:space="preserve">6-DIRECCION DE RECURSOS HUMANOS                                                 </v>
      </c>
      <c r="C75" s="16" t="str">
        <f>Hoja1!A70</f>
        <v>MARTHA LUCILA PORTOREAL</v>
      </c>
      <c r="D75" s="16" t="str">
        <f>Hoja1!H70</f>
        <v xml:space="preserve">AUXILIAR RR.HH.                         </v>
      </c>
      <c r="E75" s="16" t="s">
        <v>1855</v>
      </c>
      <c r="F75" s="16" t="str">
        <f>Hoja1!AJ70</f>
        <v xml:space="preserve">Femenino  </v>
      </c>
      <c r="G75" s="17">
        <f>Hoja1!L70</f>
        <v>29000</v>
      </c>
      <c r="H75" s="17">
        <f>Hoja1!V70</f>
        <v>0</v>
      </c>
      <c r="I75" s="17">
        <f>Hoja1!W70</f>
        <v>832.3</v>
      </c>
      <c r="J75" s="17">
        <f>Hoja1!X70</f>
        <v>881.6</v>
      </c>
      <c r="K75" s="17">
        <f>Hoja1!Y70</f>
        <v>0</v>
      </c>
      <c r="L75" s="42">
        <f>Hoja1!Z70</f>
        <v>1496.06</v>
      </c>
      <c r="M75" s="17">
        <f>Hoja1!AA70</f>
        <v>5500.65</v>
      </c>
      <c r="N75" s="18">
        <f>Hoja1!AD70</f>
        <v>0</v>
      </c>
      <c r="O75" s="17">
        <f>Hoja1!AF70</f>
        <v>50</v>
      </c>
      <c r="P75" s="19">
        <f>Hoja1!AG70</f>
        <v>8760.61</v>
      </c>
      <c r="Q75" s="41">
        <v>20239.39</v>
      </c>
    </row>
    <row r="76" spans="1:17" s="20" customFormat="1" ht="18" customHeight="1">
      <c r="A76" s="21">
        <v>70</v>
      </c>
      <c r="B76" s="16" t="str">
        <f>Hoja1!G71</f>
        <v xml:space="preserve">6-DIRECCION DE RECURSOS HUMANOS                                                 </v>
      </c>
      <c r="C76" s="16" t="str">
        <f>Hoja1!A71</f>
        <v>ROSAURY TEJADA DIAZ</v>
      </c>
      <c r="D76" s="16" t="str">
        <f>Hoja1!H71</f>
        <v xml:space="preserve">TECNICO DE RECURSOS HUMANOS             </v>
      </c>
      <c r="E76" s="16" t="s">
        <v>1855</v>
      </c>
      <c r="F76" s="16" t="str">
        <f>Hoja1!AJ71</f>
        <v xml:space="preserve">Femenino  </v>
      </c>
      <c r="G76" s="17">
        <f>Hoja1!L71</f>
        <v>46000</v>
      </c>
      <c r="H76" s="17">
        <f>Hoja1!V71</f>
        <v>1289.46</v>
      </c>
      <c r="I76" s="17">
        <f>Hoja1!W71</f>
        <v>1320.2</v>
      </c>
      <c r="J76" s="17">
        <f>Hoja1!X71</f>
        <v>1398.4</v>
      </c>
      <c r="K76" s="17">
        <f>Hoja1!Y71</f>
        <v>0</v>
      </c>
      <c r="L76" s="42">
        <f>Hoja1!Z71</f>
        <v>0</v>
      </c>
      <c r="M76" s="17">
        <f>Hoja1!AA71</f>
        <v>0</v>
      </c>
      <c r="N76" s="18">
        <f>Hoja1!AD71</f>
        <v>0</v>
      </c>
      <c r="O76" s="17">
        <f>Hoja1!AF71</f>
        <v>0</v>
      </c>
      <c r="P76" s="19">
        <f>Hoja1!AG71</f>
        <v>4008.06</v>
      </c>
      <c r="Q76" s="41">
        <v>41991.94</v>
      </c>
    </row>
    <row r="77" spans="1:17" s="20" customFormat="1" ht="18" customHeight="1">
      <c r="A77" s="15">
        <v>71</v>
      </c>
      <c r="B77" s="16" t="str">
        <f>Hoja1!G72</f>
        <v xml:space="preserve">6-DIRECCION DE RECURSOS HUMANOS                                                 </v>
      </c>
      <c r="C77" s="16" t="str">
        <f>Hoja1!A72</f>
        <v>SONIA MARGARITA PEREZ LOPEZ</v>
      </c>
      <c r="D77" s="16" t="str">
        <f>Hoja1!H72</f>
        <v xml:space="preserve">ASESOR(A) DE RECURSOS HUMANOS           </v>
      </c>
      <c r="E77" s="16" t="s">
        <v>1855</v>
      </c>
      <c r="F77" s="16" t="str">
        <f>Hoja1!AJ72</f>
        <v xml:space="preserve">Femenino  </v>
      </c>
      <c r="G77" s="17">
        <f>Hoja1!L72</f>
        <v>100000</v>
      </c>
      <c r="H77" s="17">
        <f>Hoja1!V72</f>
        <v>12105.44</v>
      </c>
      <c r="I77" s="17">
        <f>Hoja1!W72</f>
        <v>2870</v>
      </c>
      <c r="J77" s="17">
        <f>Hoja1!X72</f>
        <v>3040</v>
      </c>
      <c r="K77" s="17">
        <f>Hoja1!Y72</f>
        <v>0</v>
      </c>
      <c r="L77" s="42">
        <f>Hoja1!Z72</f>
        <v>0</v>
      </c>
      <c r="M77" s="17">
        <f>Hoja1!AA72</f>
        <v>0</v>
      </c>
      <c r="N77" s="18">
        <f>Hoja1!AD72</f>
        <v>0</v>
      </c>
      <c r="O77" s="17">
        <f>Hoja1!AF72</f>
        <v>0</v>
      </c>
      <c r="P77" s="19">
        <f>Hoja1!AG72</f>
        <v>18015.439999999999</v>
      </c>
      <c r="Q77" s="41">
        <v>81984.56</v>
      </c>
    </row>
    <row r="78" spans="1:17" s="20" customFormat="1" ht="18" customHeight="1">
      <c r="A78" s="15">
        <v>72</v>
      </c>
      <c r="B78" s="16" t="str">
        <f>Hoja1!G73</f>
        <v xml:space="preserve">6-DIRECCION DE RECURSOS HUMANOS                                                 </v>
      </c>
      <c r="C78" s="16" t="str">
        <f>Hoja1!A73</f>
        <v>VILMA ZORAIDA CONTRERAS DE ACOSTA</v>
      </c>
      <c r="D78" s="16" t="str">
        <f>Hoja1!H73</f>
        <v xml:space="preserve">DIRECTOR(A)                             </v>
      </c>
      <c r="E78" s="16" t="s">
        <v>1855</v>
      </c>
      <c r="F78" s="16" t="str">
        <f>Hoja1!AJ73</f>
        <v xml:space="preserve">Femenino  </v>
      </c>
      <c r="G78" s="17">
        <f>Hoja1!L73</f>
        <v>150000</v>
      </c>
      <c r="H78" s="17">
        <f>Hoja1!V73</f>
        <v>0</v>
      </c>
      <c r="I78" s="17">
        <f>Hoja1!W73</f>
        <v>4305</v>
      </c>
      <c r="J78" s="17">
        <f>Hoja1!X73</f>
        <v>4560</v>
      </c>
      <c r="K78" s="17">
        <f>Hoja1!Y73</f>
        <v>0</v>
      </c>
      <c r="L78" s="42">
        <f>Hoja1!Z73</f>
        <v>0</v>
      </c>
      <c r="M78" s="17">
        <f>Hoja1!AA73</f>
        <v>35387.35</v>
      </c>
      <c r="N78" s="18">
        <f>Hoja1!AD73</f>
        <v>0</v>
      </c>
      <c r="O78" s="17">
        <f>Hoja1!AF73</f>
        <v>100</v>
      </c>
      <c r="P78" s="19">
        <f>Hoja1!AG73</f>
        <v>44352.35</v>
      </c>
      <c r="Q78" s="41">
        <v>105647.65</v>
      </c>
    </row>
    <row r="79" spans="1:17" s="20" customFormat="1" ht="18" customHeight="1">
      <c r="A79" s="15">
        <v>73</v>
      </c>
      <c r="B79" s="16" t="str">
        <f>Hoja1!G74</f>
        <v xml:space="preserve">6.1-DPTO. DE REGISTRO Y CONTROL DE NOMINA                                       </v>
      </c>
      <c r="C79" s="16" t="str">
        <f>Hoja1!A74</f>
        <v xml:space="preserve"> DENISSE PATRICIA SANTOS GUZMAN</v>
      </c>
      <c r="D79" s="16" t="str">
        <f>Hoja1!H74</f>
        <v xml:space="preserve">ENCARGADO(A)                            </v>
      </c>
      <c r="E79" s="16" t="s">
        <v>1855</v>
      </c>
      <c r="F79" s="16" t="str">
        <f>Hoja1!AJ74</f>
        <v xml:space="preserve">Femenino  </v>
      </c>
      <c r="G79" s="17">
        <f>Hoja1!L74</f>
        <v>100000</v>
      </c>
      <c r="H79" s="17">
        <f>Hoja1!V74</f>
        <v>12105.44</v>
      </c>
      <c r="I79" s="17">
        <f>Hoja1!W74</f>
        <v>2870</v>
      </c>
      <c r="J79" s="17">
        <f>Hoja1!X74</f>
        <v>3040</v>
      </c>
      <c r="K79" s="17">
        <f>Hoja1!Y74</f>
        <v>0</v>
      </c>
      <c r="L79" s="42">
        <f>Hoja1!Z74</f>
        <v>0</v>
      </c>
      <c r="M79" s="17">
        <f>Hoja1!AA74</f>
        <v>500</v>
      </c>
      <c r="N79" s="18">
        <f>Hoja1!AD74</f>
        <v>0</v>
      </c>
      <c r="O79" s="17">
        <f>Hoja1!AF74</f>
        <v>50</v>
      </c>
      <c r="P79" s="19">
        <f>Hoja1!AG74</f>
        <v>18565.439999999999</v>
      </c>
      <c r="Q79" s="41">
        <v>81434.559999999998</v>
      </c>
    </row>
    <row r="80" spans="1:17" s="20" customFormat="1" ht="18" customHeight="1">
      <c r="A80" s="21">
        <v>74</v>
      </c>
      <c r="B80" s="16" t="str">
        <f>Hoja1!G75</f>
        <v xml:space="preserve">6.1-DPTO. DE REGISTRO Y CONTROL DE NOMINA                                       </v>
      </c>
      <c r="C80" s="16" t="str">
        <f>Hoja1!A75</f>
        <v>MADELINE LISBETH MARTINEZ POLANCO</v>
      </c>
      <c r="D80" s="16" t="str">
        <f>Hoja1!H75</f>
        <v xml:space="preserve">TECNICO DE NOMINA                       </v>
      </c>
      <c r="E80" s="16" t="s">
        <v>1855</v>
      </c>
      <c r="F80" s="16" t="str">
        <f>Hoja1!AJ75</f>
        <v xml:space="preserve">Femenino  </v>
      </c>
      <c r="G80" s="17">
        <f>Hoja1!L75</f>
        <v>46000</v>
      </c>
      <c r="H80" s="17">
        <f>Hoja1!V75</f>
        <v>1289.46</v>
      </c>
      <c r="I80" s="17">
        <f>Hoja1!W75</f>
        <v>1320.2</v>
      </c>
      <c r="J80" s="17">
        <f>Hoja1!X75</f>
        <v>1398.4</v>
      </c>
      <c r="K80" s="17">
        <f>Hoja1!Y75</f>
        <v>0</v>
      </c>
      <c r="L80" s="42">
        <f>Hoja1!Z75</f>
        <v>0</v>
      </c>
      <c r="M80" s="17">
        <f>Hoja1!AA75</f>
        <v>0</v>
      </c>
      <c r="N80" s="18">
        <f>Hoja1!AD75</f>
        <v>0</v>
      </c>
      <c r="O80" s="17">
        <f>Hoja1!AF75</f>
        <v>50</v>
      </c>
      <c r="P80" s="19">
        <f>Hoja1!AG75</f>
        <v>4058.06</v>
      </c>
      <c r="Q80" s="41">
        <v>41941.94</v>
      </c>
    </row>
    <row r="81" spans="1:17" s="20" customFormat="1" ht="18" customHeight="1">
      <c r="A81" s="15">
        <v>75</v>
      </c>
      <c r="B81" s="16" t="str">
        <f>Hoja1!G76</f>
        <v xml:space="preserve">6.1-DPTO. DE REGISTRO Y CONTROL DE NOMINA                                       </v>
      </c>
      <c r="C81" s="16" t="str">
        <f>Hoja1!A76</f>
        <v>YOANNY MARTINEZ SANTOS</v>
      </c>
      <c r="D81" s="16" t="str">
        <f>Hoja1!H76</f>
        <v xml:space="preserve">TECNICO DE NOMINA                       </v>
      </c>
      <c r="E81" s="16" t="s">
        <v>1856</v>
      </c>
      <c r="F81" s="16" t="str">
        <f>Hoja1!AJ76</f>
        <v xml:space="preserve">Femenino  </v>
      </c>
      <c r="G81" s="17">
        <f>Hoja1!L76</f>
        <v>46000</v>
      </c>
      <c r="H81" s="17">
        <f>Hoja1!V76</f>
        <v>1032.1400000000001</v>
      </c>
      <c r="I81" s="17">
        <f>Hoja1!W76</f>
        <v>1320.2</v>
      </c>
      <c r="J81" s="17">
        <f>Hoja1!X76</f>
        <v>1398.4</v>
      </c>
      <c r="K81" s="17">
        <f>Hoja1!Y76</f>
        <v>1715.46</v>
      </c>
      <c r="L81" s="42">
        <f>Hoja1!Z76</f>
        <v>748.03</v>
      </c>
      <c r="M81" s="17">
        <f>Hoja1!AA76</f>
        <v>4769.93</v>
      </c>
      <c r="N81" s="18">
        <f>Hoja1!AD76</f>
        <v>0</v>
      </c>
      <c r="O81" s="17">
        <f>Hoja1!AF76</f>
        <v>50</v>
      </c>
      <c r="P81" s="19">
        <f>Hoja1!AG76</f>
        <v>11034.16</v>
      </c>
      <c r="Q81" s="41">
        <v>34965.839999999997</v>
      </c>
    </row>
    <row r="82" spans="1:17" s="20" customFormat="1" ht="18" customHeight="1">
      <c r="A82" s="15">
        <v>76</v>
      </c>
      <c r="B82" s="16" t="str">
        <f>Hoja1!G77</f>
        <v xml:space="preserve">6.1.1-DIV. DE EVAL. DESEMPE-O Y CAP.                                            </v>
      </c>
      <c r="C82" s="16" t="str">
        <f>Hoja1!A77</f>
        <v>CAROLINA GARCIA ACOSTA</v>
      </c>
      <c r="D82" s="16" t="str">
        <f>Hoja1!H77</f>
        <v xml:space="preserve">AUXILIAR ADMINISTRATIVO                 </v>
      </c>
      <c r="E82" s="16" t="s">
        <v>1855</v>
      </c>
      <c r="F82" s="16" t="str">
        <f>Hoja1!AJ77</f>
        <v xml:space="preserve">Femenino  </v>
      </c>
      <c r="G82" s="17">
        <f>Hoja1!L77</f>
        <v>35000</v>
      </c>
      <c r="H82" s="17">
        <f>Hoja1!V77</f>
        <v>0</v>
      </c>
      <c r="I82" s="17">
        <f>Hoja1!W77</f>
        <v>1004.5</v>
      </c>
      <c r="J82" s="17">
        <f>Hoja1!X77</f>
        <v>1064</v>
      </c>
      <c r="K82" s="17">
        <f>Hoja1!Y77</f>
        <v>0</v>
      </c>
      <c r="L82" s="42">
        <f>Hoja1!Z77</f>
        <v>748.03</v>
      </c>
      <c r="M82" s="17">
        <f>Hoja1!AA77</f>
        <v>3000</v>
      </c>
      <c r="N82" s="18">
        <f>Hoja1!AD77</f>
        <v>0</v>
      </c>
      <c r="O82" s="17">
        <f>Hoja1!AF77</f>
        <v>0</v>
      </c>
      <c r="P82" s="19">
        <f>Hoja1!AG77</f>
        <v>5816.53</v>
      </c>
      <c r="Q82" s="41">
        <v>29183.47</v>
      </c>
    </row>
    <row r="83" spans="1:17" s="20" customFormat="1" ht="18" customHeight="1">
      <c r="A83" s="15">
        <v>77</v>
      </c>
      <c r="B83" s="16" t="str">
        <f>Hoja1!G78</f>
        <v xml:space="preserve">6.1.1-DIV. DE EVAL. DESEMPE-O Y CAP.                                            </v>
      </c>
      <c r="C83" s="16" t="str">
        <f>Hoja1!A78</f>
        <v>YANEIRA MIGUELINA MELO CASTILLO</v>
      </c>
      <c r="D83" s="16" t="str">
        <f>Hoja1!H78</f>
        <v xml:space="preserve">PSICOLOGO(A)                            </v>
      </c>
      <c r="E83" s="16" t="s">
        <v>1856</v>
      </c>
      <c r="F83" s="16" t="str">
        <f>Hoja1!AJ78</f>
        <v xml:space="preserve">Femenino  </v>
      </c>
      <c r="G83" s="17">
        <f>Hoja1!L78</f>
        <v>56000</v>
      </c>
      <c r="H83" s="17">
        <f>Hoja1!V78</f>
        <v>2186.17</v>
      </c>
      <c r="I83" s="17">
        <f>Hoja1!W78</f>
        <v>1607.2</v>
      </c>
      <c r="J83" s="17">
        <f>Hoja1!X78</f>
        <v>1702.4</v>
      </c>
      <c r="K83" s="17">
        <f>Hoja1!Y78</f>
        <v>3430.92</v>
      </c>
      <c r="L83" s="42">
        <f>Hoja1!Z78</f>
        <v>0</v>
      </c>
      <c r="M83" s="17">
        <f>Hoja1!AA78</f>
        <v>4231.37</v>
      </c>
      <c r="N83" s="18">
        <f>Hoja1!AD78</f>
        <v>0</v>
      </c>
      <c r="O83" s="17">
        <f>Hoja1!AF78</f>
        <v>0</v>
      </c>
      <c r="P83" s="19">
        <f>Hoja1!AG78</f>
        <v>13158.06</v>
      </c>
      <c r="Q83" s="41">
        <v>42841.94</v>
      </c>
    </row>
    <row r="84" spans="1:17" s="20" customFormat="1" ht="18" customHeight="1">
      <c r="A84" s="21">
        <v>78</v>
      </c>
      <c r="B84" s="16" t="str">
        <f>Hoja1!G79</f>
        <v xml:space="preserve">6.1.2-DIV. DE ORG. DEL TRABAJO Y COMP.                                          </v>
      </c>
      <c r="C84" s="16" t="str">
        <f>Hoja1!A79</f>
        <v>ILIANA MARGARITA LARANCUENT ALFONSECA</v>
      </c>
      <c r="D84" s="16" t="str">
        <f>Hoja1!H79</f>
        <v xml:space="preserve">ENCARGADO(A)                            </v>
      </c>
      <c r="E84" s="16" t="s">
        <v>1855</v>
      </c>
      <c r="F84" s="16" t="str">
        <f>Hoja1!AJ79</f>
        <v xml:space="preserve">Femenino  </v>
      </c>
      <c r="G84" s="17">
        <f>Hoja1!L79</f>
        <v>85000</v>
      </c>
      <c r="H84" s="17">
        <f>Hoja1!V79</f>
        <v>6301.24</v>
      </c>
      <c r="I84" s="17">
        <f>Hoja1!W79</f>
        <v>2439.5</v>
      </c>
      <c r="J84" s="17">
        <f>Hoja1!X79</f>
        <v>2584</v>
      </c>
      <c r="K84" s="17">
        <f>Hoja1!Y79</f>
        <v>0</v>
      </c>
      <c r="L84" s="42">
        <f>Hoja1!Z79</f>
        <v>0</v>
      </c>
      <c r="M84" s="17">
        <f>Hoja1!AA79</f>
        <v>5499.17</v>
      </c>
      <c r="N84" s="18">
        <f>Hoja1!AD79</f>
        <v>0</v>
      </c>
      <c r="O84" s="17">
        <f>Hoja1!AF79</f>
        <v>50</v>
      </c>
      <c r="P84" s="19">
        <f>Hoja1!AG79</f>
        <v>16873.91</v>
      </c>
      <c r="Q84" s="41">
        <v>68126.09</v>
      </c>
    </row>
    <row r="85" spans="1:17" s="20" customFormat="1" ht="18" customHeight="1">
      <c r="A85" s="15">
        <v>79</v>
      </c>
      <c r="B85" s="16" t="str">
        <f>Hoja1!G80</f>
        <v xml:space="preserve">6.1.2-DIV. DE ORG. DEL TRABAJO Y COMP.                                          </v>
      </c>
      <c r="C85" s="16" t="str">
        <f>Hoja1!A80</f>
        <v>NICAURIS MONTERO SANTANA</v>
      </c>
      <c r="D85" s="16" t="str">
        <f>Hoja1!H80</f>
        <v xml:space="preserve">TECNICO DE RECURSOS HUMANOS             </v>
      </c>
      <c r="E85" s="16" t="s">
        <v>1856</v>
      </c>
      <c r="F85" s="16" t="str">
        <f>Hoja1!AJ80</f>
        <v xml:space="preserve">Femenino  </v>
      </c>
      <c r="G85" s="17">
        <f>Hoja1!L80</f>
        <v>45000</v>
      </c>
      <c r="H85" s="17">
        <f>Hoja1!V80</f>
        <v>1148.33</v>
      </c>
      <c r="I85" s="17">
        <f>Hoja1!W80</f>
        <v>1291.5</v>
      </c>
      <c r="J85" s="17">
        <f>Hoja1!X80</f>
        <v>1368</v>
      </c>
      <c r="K85" s="17">
        <f>Hoja1!Y80</f>
        <v>0</v>
      </c>
      <c r="L85" s="42">
        <f>Hoja1!Z80</f>
        <v>0</v>
      </c>
      <c r="M85" s="17">
        <f>Hoja1!AA80</f>
        <v>0</v>
      </c>
      <c r="N85" s="18">
        <f>Hoja1!AD80</f>
        <v>0</v>
      </c>
      <c r="O85" s="17">
        <f>Hoja1!AF80</f>
        <v>50</v>
      </c>
      <c r="P85" s="19">
        <f>Hoja1!AG80</f>
        <v>3857.83</v>
      </c>
      <c r="Q85" s="41">
        <v>41142.17</v>
      </c>
    </row>
    <row r="86" spans="1:17" s="20" customFormat="1" ht="18" customHeight="1">
      <c r="A86" s="15">
        <v>80</v>
      </c>
      <c r="B86" s="16" t="str">
        <f>Hoja1!G81</f>
        <v xml:space="preserve">6.1.3 SECCION DE RECLUTAMIENTO Y SELECCION                                      </v>
      </c>
      <c r="C86" s="16" t="str">
        <f>Hoja1!A81</f>
        <v>ARABELLE PATRICIA CAMPOS GOMEZ</v>
      </c>
      <c r="D86" s="16" t="str">
        <f>Hoja1!H81</f>
        <v xml:space="preserve">ENCARGADO(A)                            </v>
      </c>
      <c r="E86" s="16" t="s">
        <v>1855</v>
      </c>
      <c r="F86" s="16" t="str">
        <f>Hoja1!AJ81</f>
        <v xml:space="preserve">Femenino  </v>
      </c>
      <c r="G86" s="17">
        <f>Hoja1!L81</f>
        <v>75000</v>
      </c>
      <c r="H86" s="17">
        <f>Hoja1!V81</f>
        <v>6309.35</v>
      </c>
      <c r="I86" s="17">
        <f>Hoja1!W81</f>
        <v>2152.5</v>
      </c>
      <c r="J86" s="17">
        <f>Hoja1!X81</f>
        <v>2280</v>
      </c>
      <c r="K86" s="17">
        <f>Hoja1!Y81</f>
        <v>0</v>
      </c>
      <c r="L86" s="42">
        <f>Hoja1!Z81</f>
        <v>1496.06</v>
      </c>
      <c r="M86" s="17">
        <f>Hoja1!AA81</f>
        <v>20000</v>
      </c>
      <c r="N86" s="18">
        <f>Hoja1!AD81</f>
        <v>0</v>
      </c>
      <c r="O86" s="17">
        <f>Hoja1!AF81</f>
        <v>0</v>
      </c>
      <c r="P86" s="19">
        <f>Hoja1!AG81</f>
        <v>32237.91</v>
      </c>
      <c r="Q86" s="41">
        <v>42762.09</v>
      </c>
    </row>
    <row r="87" spans="1:17" s="20" customFormat="1" ht="18" customHeight="1">
      <c r="A87" s="15">
        <v>81</v>
      </c>
      <c r="B87" s="16" t="str">
        <f>Hoja1!G82</f>
        <v xml:space="preserve">6.1.3 SECCION DE RECLUTAMIENTO Y SELECCION                                      </v>
      </c>
      <c r="C87" s="16" t="str">
        <f>Hoja1!A82</f>
        <v>WANDA YUNET FLORIAN DE BASORA</v>
      </c>
      <c r="D87" s="16" t="str">
        <f>Hoja1!H82</f>
        <v xml:space="preserve">TECNICO DE RECURSOS HUMANOS             </v>
      </c>
      <c r="E87" s="16" t="s">
        <v>1855</v>
      </c>
      <c r="F87" s="16" t="str">
        <f>Hoja1!AJ82</f>
        <v xml:space="preserve">Femenino  </v>
      </c>
      <c r="G87" s="17">
        <f>Hoja1!L82</f>
        <v>45000</v>
      </c>
      <c r="H87" s="17">
        <f>Hoja1!V82</f>
        <v>1148.33</v>
      </c>
      <c r="I87" s="17">
        <f>Hoja1!W82</f>
        <v>1291.5</v>
      </c>
      <c r="J87" s="17">
        <f>Hoja1!X82</f>
        <v>1368</v>
      </c>
      <c r="K87" s="17">
        <f>Hoja1!Y82</f>
        <v>0</v>
      </c>
      <c r="L87" s="42">
        <f>Hoja1!Z82</f>
        <v>0</v>
      </c>
      <c r="M87" s="17">
        <f>Hoja1!AA82</f>
        <v>2856.54</v>
      </c>
      <c r="N87" s="18">
        <f>Hoja1!AD82</f>
        <v>0</v>
      </c>
      <c r="O87" s="17">
        <f>Hoja1!AF82</f>
        <v>0</v>
      </c>
      <c r="P87" s="19">
        <f>Hoja1!AG82</f>
        <v>6664.37</v>
      </c>
      <c r="Q87" s="41">
        <v>38335.629999999997</v>
      </c>
    </row>
    <row r="88" spans="1:17" s="20" customFormat="1" ht="18" customHeight="1">
      <c r="A88" s="21">
        <v>82</v>
      </c>
      <c r="B88" s="16" t="str">
        <f>Hoja1!G83</f>
        <v xml:space="preserve">7-SUB-SEC. DE PLAN. Y DES. INSTITUCIONAL                                        </v>
      </c>
      <c r="C88" s="16" t="str">
        <f>Hoja1!A83</f>
        <v>FRANKLIN DE JESUS LABOUR FELIZ</v>
      </c>
      <c r="D88" s="16" t="str">
        <f>Hoja1!H83</f>
        <v xml:space="preserve">ASESOR(A)                               </v>
      </c>
      <c r="E88" s="16" t="s">
        <v>1855</v>
      </c>
      <c r="F88" s="16" t="str">
        <f>Hoja1!AJ83</f>
        <v xml:space="preserve">Masculino </v>
      </c>
      <c r="G88" s="17">
        <f>Hoja1!L83</f>
        <v>60000</v>
      </c>
      <c r="H88" s="17">
        <f>Hoja1!V83</f>
        <v>3486.65</v>
      </c>
      <c r="I88" s="17">
        <f>Hoja1!W83</f>
        <v>1722</v>
      </c>
      <c r="J88" s="17">
        <f>Hoja1!X83</f>
        <v>1824</v>
      </c>
      <c r="K88" s="17">
        <f>Hoja1!Y83</f>
        <v>0</v>
      </c>
      <c r="L88" s="42">
        <f>Hoja1!Z83</f>
        <v>0</v>
      </c>
      <c r="M88" s="17">
        <f>Hoja1!AA83</f>
        <v>0</v>
      </c>
      <c r="N88" s="18">
        <f>Hoja1!AD83</f>
        <v>0</v>
      </c>
      <c r="O88" s="17">
        <f>Hoja1!AF83</f>
        <v>0</v>
      </c>
      <c r="P88" s="19">
        <f>Hoja1!AG83</f>
        <v>7032.65</v>
      </c>
      <c r="Q88" s="41">
        <v>52967.35</v>
      </c>
    </row>
    <row r="89" spans="1:17" s="20" customFormat="1" ht="18" customHeight="1">
      <c r="A89" s="15">
        <v>83</v>
      </c>
      <c r="B89" s="16" t="str">
        <f>Hoja1!G84</f>
        <v xml:space="preserve">7-SUB-SEC. DE PLAN. Y DES. INSTITUCIONAL                                        </v>
      </c>
      <c r="C89" s="16" t="str">
        <f>Hoja1!A84</f>
        <v>JENNIFER ESPERANZA DE LA CRUZ BREA</v>
      </c>
      <c r="D89" s="16" t="str">
        <f>Hoja1!H84</f>
        <v xml:space="preserve">ASISTENTE                               </v>
      </c>
      <c r="E89" s="16" t="s">
        <v>1855</v>
      </c>
      <c r="F89" s="16" t="str">
        <f>Hoja1!AJ84</f>
        <v xml:space="preserve">Femenino  </v>
      </c>
      <c r="G89" s="17">
        <f>Hoja1!L84</f>
        <v>56000</v>
      </c>
      <c r="H89" s="17">
        <f>Hoja1!V84</f>
        <v>2733.93</v>
      </c>
      <c r="I89" s="17">
        <f>Hoja1!W84</f>
        <v>1607.2</v>
      </c>
      <c r="J89" s="17">
        <f>Hoja1!X84</f>
        <v>1702.4</v>
      </c>
      <c r="K89" s="17">
        <f>Hoja1!Y84</f>
        <v>0</v>
      </c>
      <c r="L89" s="42">
        <f>Hoja1!Z84</f>
        <v>0</v>
      </c>
      <c r="M89" s="17">
        <f>Hoja1!AA84</f>
        <v>12078.42</v>
      </c>
      <c r="N89" s="18">
        <f>Hoja1!AD84</f>
        <v>0</v>
      </c>
      <c r="O89" s="17">
        <f>Hoja1!AF84</f>
        <v>2164.6999999999998</v>
      </c>
      <c r="P89" s="19">
        <f>Hoja1!AG84</f>
        <v>20286.650000000001</v>
      </c>
      <c r="Q89" s="41">
        <v>35713.35</v>
      </c>
    </row>
    <row r="90" spans="1:17" s="20" customFormat="1" ht="18" customHeight="1">
      <c r="A90" s="15">
        <v>84</v>
      </c>
      <c r="B90" s="16" t="str">
        <f>Hoja1!G85</f>
        <v xml:space="preserve">7-SUB-SEC. DE PLAN. Y DES. INSTITUCIONAL                                        </v>
      </c>
      <c r="C90" s="16" t="str">
        <f>Hoja1!A85</f>
        <v>JOCELYN ALTAGRACIA MARTINEZ GARCIA</v>
      </c>
      <c r="D90" s="16" t="str">
        <f>Hoja1!H85</f>
        <v xml:space="preserve">SECRETARIA                              </v>
      </c>
      <c r="E90" s="16" t="s">
        <v>1855</v>
      </c>
      <c r="F90" s="16" t="str">
        <f>Hoja1!AJ85</f>
        <v xml:space="preserve">Femenino  </v>
      </c>
      <c r="G90" s="17">
        <f>Hoja1!L85</f>
        <v>26000</v>
      </c>
      <c r="H90" s="17">
        <f>Hoja1!V85</f>
        <v>0</v>
      </c>
      <c r="I90" s="17">
        <f>Hoja1!W85</f>
        <v>746.2</v>
      </c>
      <c r="J90" s="17">
        <f>Hoja1!X85</f>
        <v>790.4</v>
      </c>
      <c r="K90" s="17">
        <f>Hoja1!Y85</f>
        <v>1715.46</v>
      </c>
      <c r="L90" s="42">
        <f>Hoja1!Z85</f>
        <v>0</v>
      </c>
      <c r="M90" s="17">
        <f>Hoja1!AA85</f>
        <v>0</v>
      </c>
      <c r="N90" s="18">
        <f>Hoja1!AD85</f>
        <v>0</v>
      </c>
      <c r="O90" s="17">
        <f>Hoja1!AF85</f>
        <v>0</v>
      </c>
      <c r="P90" s="19">
        <f>Hoja1!AG85</f>
        <v>3252.06</v>
      </c>
      <c r="Q90" s="41">
        <v>22747.94</v>
      </c>
    </row>
    <row r="91" spans="1:17" s="20" customFormat="1" ht="18" customHeight="1">
      <c r="A91" s="15">
        <v>85</v>
      </c>
      <c r="B91" s="16" t="str">
        <f>Hoja1!G86</f>
        <v xml:space="preserve">7-SUB-SEC. DE PLAN. Y DES. INSTITUCIONAL                                        </v>
      </c>
      <c r="C91" s="16" t="str">
        <f>Hoja1!A86</f>
        <v>PEDRO ANTONIO HERNANDEZ PAULINO</v>
      </c>
      <c r="D91" s="16" t="str">
        <f>Hoja1!H86</f>
        <v xml:space="preserve">SUB-SECRETARIO(A)                       </v>
      </c>
      <c r="E91" s="16" t="s">
        <v>1855</v>
      </c>
      <c r="F91" s="16" t="str">
        <f>Hoja1!AJ86</f>
        <v xml:space="preserve">Masculino </v>
      </c>
      <c r="G91" s="17">
        <f>Hoja1!L86</f>
        <v>190000</v>
      </c>
      <c r="H91" s="17">
        <f>Hoja1!V86</f>
        <v>32846.82</v>
      </c>
      <c r="I91" s="17">
        <f>Hoja1!W86</f>
        <v>5453</v>
      </c>
      <c r="J91" s="17">
        <f>Hoja1!X86</f>
        <v>5776</v>
      </c>
      <c r="K91" s="17">
        <f>Hoja1!Y86</f>
        <v>1715.46</v>
      </c>
      <c r="L91" s="42">
        <f>Hoja1!Z86</f>
        <v>0</v>
      </c>
      <c r="M91" s="17">
        <f>Hoja1!AA86</f>
        <v>9101.17</v>
      </c>
      <c r="N91" s="18">
        <f>Hoja1!AD86</f>
        <v>0</v>
      </c>
      <c r="O91" s="17">
        <f>Hoja1!AF86</f>
        <v>1050</v>
      </c>
      <c r="P91" s="19">
        <f>Hoja1!AG86</f>
        <v>55942.45</v>
      </c>
      <c r="Q91" s="41">
        <v>134057.54999999999</v>
      </c>
    </row>
    <row r="92" spans="1:17" s="20" customFormat="1" ht="18" customHeight="1">
      <c r="A92" s="21">
        <v>86</v>
      </c>
      <c r="B92" s="16" t="str">
        <f>Hoja1!G87</f>
        <v xml:space="preserve">23-DPTO. DE ANALISIS E INVESTIGACION MNCPL.                                     </v>
      </c>
      <c r="C92" s="16" t="str">
        <f>Hoja1!A87</f>
        <v>ALICIA VALENTIN JIMINIAN</v>
      </c>
      <c r="D92" s="16" t="str">
        <f>Hoja1!H87</f>
        <v xml:space="preserve">ANALISTA                                </v>
      </c>
      <c r="E92" s="16" t="s">
        <v>1855</v>
      </c>
      <c r="F92" s="16" t="str">
        <f>Hoja1!AJ87</f>
        <v xml:space="preserve">Femenino  </v>
      </c>
      <c r="G92" s="17">
        <f>Hoja1!L87</f>
        <v>50000</v>
      </c>
      <c r="H92" s="17">
        <f>Hoja1!V87</f>
        <v>1854</v>
      </c>
      <c r="I92" s="17">
        <f>Hoja1!W87</f>
        <v>1435</v>
      </c>
      <c r="J92" s="17">
        <f>Hoja1!X87</f>
        <v>1520</v>
      </c>
      <c r="K92" s="17">
        <f>Hoja1!Y87</f>
        <v>0</v>
      </c>
      <c r="L92" s="42">
        <f>Hoja1!Z87</f>
        <v>0</v>
      </c>
      <c r="M92" s="17">
        <f>Hoja1!AA87</f>
        <v>0</v>
      </c>
      <c r="N92" s="18">
        <f>Hoja1!AD87</f>
        <v>0</v>
      </c>
      <c r="O92" s="17">
        <f>Hoja1!AF87</f>
        <v>0</v>
      </c>
      <c r="P92" s="19">
        <f>Hoja1!AG87</f>
        <v>4809</v>
      </c>
      <c r="Q92" s="41">
        <v>45191</v>
      </c>
    </row>
    <row r="93" spans="1:17" s="20" customFormat="1" ht="18" customHeight="1">
      <c r="A93" s="15">
        <v>87</v>
      </c>
      <c r="B93" s="16" t="str">
        <f>Hoja1!G88</f>
        <v xml:space="preserve">23-DPTO. DE ANALISIS E INVESTIGACION MNCPL.                                     </v>
      </c>
      <c r="C93" s="16" t="str">
        <f>Hoja1!A88</f>
        <v>JUAN BAUTISTA DURAN NUÑEZ</v>
      </c>
      <c r="D93" s="16" t="str">
        <f>Hoja1!H88</f>
        <v xml:space="preserve">ANALISTA                                </v>
      </c>
      <c r="E93" s="16" t="s">
        <v>1855</v>
      </c>
      <c r="F93" s="16" t="str">
        <f>Hoja1!AJ88</f>
        <v xml:space="preserve">Masculino </v>
      </c>
      <c r="G93" s="17">
        <f>Hoja1!L88</f>
        <v>62000</v>
      </c>
      <c r="H93" s="17">
        <f>Hoja1!V88</f>
        <v>3863.01</v>
      </c>
      <c r="I93" s="17">
        <f>Hoja1!W88</f>
        <v>1779.4</v>
      </c>
      <c r="J93" s="17">
        <f>Hoja1!X88</f>
        <v>1884.8</v>
      </c>
      <c r="K93" s="17">
        <f>Hoja1!Y88</f>
        <v>0</v>
      </c>
      <c r="L93" s="42">
        <f>Hoja1!Z88</f>
        <v>0</v>
      </c>
      <c r="M93" s="17">
        <f>Hoja1!AA88</f>
        <v>0</v>
      </c>
      <c r="N93" s="18">
        <f>Hoja1!AD88</f>
        <v>0</v>
      </c>
      <c r="O93" s="17">
        <f>Hoja1!AF88</f>
        <v>0</v>
      </c>
      <c r="P93" s="19">
        <f>Hoja1!AG88</f>
        <v>7527.21</v>
      </c>
      <c r="Q93" s="41">
        <v>54472.79</v>
      </c>
    </row>
    <row r="94" spans="1:17" s="20" customFormat="1" ht="18" customHeight="1">
      <c r="A94" s="15">
        <v>88</v>
      </c>
      <c r="B94" s="16" t="str">
        <f>Hoja1!G89</f>
        <v xml:space="preserve">23-DPTO. DE ANALISIS E INVESTIGACION MNCPL.                                     </v>
      </c>
      <c r="C94" s="16" t="str">
        <f>Hoja1!A89</f>
        <v>RICARDO CAPELLAN RAPOSO</v>
      </c>
      <c r="D94" s="16" t="str">
        <f>Hoja1!H89</f>
        <v xml:space="preserve">ANALISTA                                </v>
      </c>
      <c r="E94" s="16" t="s">
        <v>1855</v>
      </c>
      <c r="F94" s="16" t="str">
        <f>Hoja1!AJ89</f>
        <v xml:space="preserve">Masculino </v>
      </c>
      <c r="G94" s="17">
        <f>Hoja1!L89</f>
        <v>62000</v>
      </c>
      <c r="H94" s="17">
        <f>Hoja1!V89</f>
        <v>3863.01</v>
      </c>
      <c r="I94" s="17">
        <f>Hoja1!W89</f>
        <v>1779.4</v>
      </c>
      <c r="J94" s="17">
        <f>Hoja1!X89</f>
        <v>1884.8</v>
      </c>
      <c r="K94" s="17">
        <f>Hoja1!Y89</f>
        <v>0</v>
      </c>
      <c r="L94" s="42">
        <f>Hoja1!Z89</f>
        <v>1947.6</v>
      </c>
      <c r="M94" s="17">
        <f>Hoja1!AA89</f>
        <v>0</v>
      </c>
      <c r="N94" s="18">
        <f>Hoja1!AD89</f>
        <v>0</v>
      </c>
      <c r="O94" s="17">
        <f>Hoja1!AF89</f>
        <v>0</v>
      </c>
      <c r="P94" s="19">
        <f>Hoja1!AG89</f>
        <v>9474.81</v>
      </c>
      <c r="Q94" s="41">
        <v>52525.19</v>
      </c>
    </row>
    <row r="95" spans="1:17" s="20" customFormat="1" ht="18" customHeight="1">
      <c r="A95" s="15">
        <v>89</v>
      </c>
      <c r="B95" s="16" t="str">
        <f>Hoja1!G90</f>
        <v xml:space="preserve">23-DPTO. DE ANALISIS E INVESTIGACION MNCPL.                                     </v>
      </c>
      <c r="C95" s="16" t="str">
        <f>Hoja1!A90</f>
        <v>WANDA RODRIGUEZ CRUZ</v>
      </c>
      <c r="D95" s="16" t="str">
        <f>Hoja1!H90</f>
        <v xml:space="preserve">ANALISTA                                </v>
      </c>
      <c r="E95" s="16" t="s">
        <v>1855</v>
      </c>
      <c r="F95" s="16" t="str">
        <f>Hoja1!AJ90</f>
        <v xml:space="preserve">Femenino  </v>
      </c>
      <c r="G95" s="17">
        <f>Hoja1!L90</f>
        <v>62000</v>
      </c>
      <c r="H95" s="17">
        <f>Hoja1!V90</f>
        <v>3863.01</v>
      </c>
      <c r="I95" s="17">
        <f>Hoja1!W90</f>
        <v>1779.4</v>
      </c>
      <c r="J95" s="17">
        <f>Hoja1!X90</f>
        <v>1884.8</v>
      </c>
      <c r="K95" s="17">
        <f>Hoja1!Y90</f>
        <v>0</v>
      </c>
      <c r="L95" s="42">
        <f>Hoja1!Z90</f>
        <v>0</v>
      </c>
      <c r="M95" s="17">
        <f>Hoja1!AA90</f>
        <v>0</v>
      </c>
      <c r="N95" s="18">
        <f>Hoja1!AD90</f>
        <v>0</v>
      </c>
      <c r="O95" s="17">
        <f>Hoja1!AF90</f>
        <v>0</v>
      </c>
      <c r="P95" s="19">
        <f>Hoja1!AG90</f>
        <v>7527.21</v>
      </c>
      <c r="Q95" s="41">
        <v>54472.79</v>
      </c>
    </row>
    <row r="96" spans="1:17" s="20" customFormat="1" ht="18" customHeight="1">
      <c r="A96" s="21">
        <v>90</v>
      </c>
      <c r="B96" s="16" t="str">
        <f>Hoja1!G91</f>
        <v xml:space="preserve">23-DPTO. DE ANALISIS E INVESTIGACION MNCPL.                                     </v>
      </c>
      <c r="C96" s="16" t="str">
        <f>Hoja1!A91</f>
        <v>ZULAIKA ESPERANZA BECO MOREL</v>
      </c>
      <c r="D96" s="16" t="str">
        <f>Hoja1!H91</f>
        <v xml:space="preserve">ANALISTA                                </v>
      </c>
      <c r="E96" s="16" t="s">
        <v>1855</v>
      </c>
      <c r="F96" s="16" t="str">
        <f>Hoja1!AJ91</f>
        <v xml:space="preserve">Femenino  </v>
      </c>
      <c r="G96" s="17">
        <f>Hoja1!L91</f>
        <v>62000</v>
      </c>
      <c r="H96" s="17">
        <f>Hoja1!V91</f>
        <v>3863.01</v>
      </c>
      <c r="I96" s="17">
        <f>Hoja1!W91</f>
        <v>1779.4</v>
      </c>
      <c r="J96" s="17">
        <f>Hoja1!X91</f>
        <v>1884.8</v>
      </c>
      <c r="K96" s="17">
        <f>Hoja1!Y91</f>
        <v>0</v>
      </c>
      <c r="L96" s="42">
        <f>Hoja1!Z91</f>
        <v>0</v>
      </c>
      <c r="M96" s="17">
        <f>Hoja1!AA91</f>
        <v>0</v>
      </c>
      <c r="N96" s="18">
        <f>Hoja1!AD91</f>
        <v>0</v>
      </c>
      <c r="O96" s="17">
        <f>Hoja1!AF91</f>
        <v>0</v>
      </c>
      <c r="P96" s="19">
        <f>Hoja1!AG91</f>
        <v>7527.21</v>
      </c>
      <c r="Q96" s="41">
        <v>54472.79</v>
      </c>
    </row>
    <row r="97" spans="1:17" s="20" customFormat="1" ht="18" customHeight="1">
      <c r="A97" s="15">
        <v>91</v>
      </c>
      <c r="B97" s="16" t="str">
        <f>Hoja1!G92</f>
        <v xml:space="preserve">24-UNIDAD DE SALUD MUNICIPAL                                                    </v>
      </c>
      <c r="C97" s="16" t="str">
        <f>Hoja1!A92</f>
        <v>KATERIN MARLENI TEJEDA ALCANTARA</v>
      </c>
      <c r="D97" s="16" t="str">
        <f>Hoja1!H92</f>
        <v xml:space="preserve">ASISTENTE.                              </v>
      </c>
      <c r="E97" s="16" t="s">
        <v>1855</v>
      </c>
      <c r="F97" s="16" t="str">
        <f>Hoja1!AJ92</f>
        <v xml:space="preserve">Femenino  </v>
      </c>
      <c r="G97" s="17">
        <f>Hoja1!L92</f>
        <v>45000</v>
      </c>
      <c r="H97" s="17">
        <f>Hoja1!V92</f>
        <v>1148.33</v>
      </c>
      <c r="I97" s="17">
        <f>Hoja1!W92</f>
        <v>1291.5</v>
      </c>
      <c r="J97" s="17">
        <f>Hoja1!X92</f>
        <v>1368</v>
      </c>
      <c r="K97" s="17">
        <f>Hoja1!Y92</f>
        <v>0</v>
      </c>
      <c r="L97" s="42">
        <f>Hoja1!Z92</f>
        <v>0</v>
      </c>
      <c r="M97" s="17">
        <f>Hoja1!AA92</f>
        <v>2000</v>
      </c>
      <c r="N97" s="18">
        <f>Hoja1!AD92</f>
        <v>0</v>
      </c>
      <c r="O97" s="17">
        <f>Hoja1!AF92</f>
        <v>0</v>
      </c>
      <c r="P97" s="19">
        <f>Hoja1!AG92</f>
        <v>5807.83</v>
      </c>
      <c r="Q97" s="41">
        <v>39192.17</v>
      </c>
    </row>
    <row r="98" spans="1:17" s="20" customFormat="1" ht="18" customHeight="1">
      <c r="A98" s="15">
        <v>92</v>
      </c>
      <c r="B98" s="16" t="str">
        <f>Hoja1!G93</f>
        <v xml:space="preserve">7.1-DPTO. DE FORMULACION Y EVAL. DE P.P.P                                       </v>
      </c>
      <c r="C98" s="16" t="str">
        <f>Hoja1!A93</f>
        <v>BEYKEL CUSTODIO BRITO</v>
      </c>
      <c r="D98" s="16" t="str">
        <f>Hoja1!H93</f>
        <v xml:space="preserve">ENCARGADO PRES. PARTICIPATIVO MNCPL     </v>
      </c>
      <c r="E98" s="16" t="s">
        <v>1855</v>
      </c>
      <c r="F98" s="16" t="str">
        <f>Hoja1!AJ93</f>
        <v xml:space="preserve">Masculino </v>
      </c>
      <c r="G98" s="17">
        <f>Hoja1!L93</f>
        <v>100000</v>
      </c>
      <c r="H98" s="17">
        <f>Hoja1!V93</f>
        <v>12105.44</v>
      </c>
      <c r="I98" s="17">
        <f>Hoja1!W93</f>
        <v>2870</v>
      </c>
      <c r="J98" s="17">
        <f>Hoja1!X93</f>
        <v>3040</v>
      </c>
      <c r="K98" s="17">
        <f>Hoja1!Y93</f>
        <v>0</v>
      </c>
      <c r="L98" s="42">
        <f>Hoja1!Z93</f>
        <v>0</v>
      </c>
      <c r="M98" s="17">
        <f>Hoja1!AA93</f>
        <v>50153.94</v>
      </c>
      <c r="N98" s="18">
        <f>Hoja1!AD93</f>
        <v>0</v>
      </c>
      <c r="O98" s="17">
        <f>Hoja1!AF93</f>
        <v>4471.8999999999996</v>
      </c>
      <c r="P98" s="19">
        <f>Hoja1!AG93</f>
        <v>72641.279999999999</v>
      </c>
      <c r="Q98" s="41">
        <v>27358.720000000001</v>
      </c>
    </row>
    <row r="99" spans="1:17" s="20" customFormat="1" ht="18" customHeight="1">
      <c r="A99" s="15">
        <v>93</v>
      </c>
      <c r="B99" s="16" t="str">
        <f>Hoja1!G94</f>
        <v xml:space="preserve">7.2-DPTO DE DES.  INST.  Y CALIDAD EN LA GEST.                                  </v>
      </c>
      <c r="C99" s="16" t="str">
        <f>Hoja1!A94</f>
        <v>LEIDY ALICIA PEÑA RESTITUYO</v>
      </c>
      <c r="D99" s="16" t="str">
        <f>Hoja1!H94</f>
        <v xml:space="preserve">ENCARGADO(A)                            </v>
      </c>
      <c r="E99" s="16" t="s">
        <v>1855</v>
      </c>
      <c r="F99" s="16" t="str">
        <f>Hoja1!AJ94</f>
        <v xml:space="preserve">Femenino  </v>
      </c>
      <c r="G99" s="17">
        <f>Hoja1!L94</f>
        <v>150000</v>
      </c>
      <c r="H99" s="17">
        <f>Hoja1!V94</f>
        <v>23866.69</v>
      </c>
      <c r="I99" s="17">
        <f>Hoja1!W94</f>
        <v>4305</v>
      </c>
      <c r="J99" s="17">
        <f>Hoja1!X94</f>
        <v>4560</v>
      </c>
      <c r="K99" s="17">
        <f>Hoja1!Y94</f>
        <v>0</v>
      </c>
      <c r="L99" s="42">
        <f>Hoja1!Z94</f>
        <v>1947.6</v>
      </c>
      <c r="M99" s="17">
        <f>Hoja1!AA94</f>
        <v>2000</v>
      </c>
      <c r="N99" s="18">
        <f>Hoja1!AD94</f>
        <v>0</v>
      </c>
      <c r="O99" s="17">
        <f>Hoja1!AF94</f>
        <v>50</v>
      </c>
      <c r="P99" s="19">
        <f>Hoja1!AG94</f>
        <v>36729.29</v>
      </c>
      <c r="Q99" s="41">
        <v>113270.71</v>
      </c>
    </row>
    <row r="100" spans="1:17" s="20" customFormat="1" ht="18" customHeight="1">
      <c r="A100" s="21">
        <v>94</v>
      </c>
      <c r="B100" s="16" t="str">
        <f>Hoja1!G95</f>
        <v xml:space="preserve">7.2-DPTO DE DES.  INST.  Y CALIDAD EN LA GEST.                                  </v>
      </c>
      <c r="C100" s="16" t="str">
        <f>Hoja1!A95</f>
        <v>MARIA DOLORES DE LA MOTA BRITO</v>
      </c>
      <c r="D100" s="16" t="str">
        <f>Hoja1!H95</f>
        <v xml:space="preserve">AUXILIAR ADMINISTRATIVO                 </v>
      </c>
      <c r="E100" s="16" t="s">
        <v>1856</v>
      </c>
      <c r="F100" s="16" t="str">
        <f>Hoja1!AJ95</f>
        <v xml:space="preserve">Femenino  </v>
      </c>
      <c r="G100" s="17">
        <f>Hoja1!L95</f>
        <v>33000</v>
      </c>
      <c r="H100" s="17">
        <f>Hoja1!V95</f>
        <v>0</v>
      </c>
      <c r="I100" s="17">
        <f>Hoja1!W95</f>
        <v>947.1</v>
      </c>
      <c r="J100" s="17">
        <f>Hoja1!X95</f>
        <v>1003.2</v>
      </c>
      <c r="K100" s="17">
        <f>Hoja1!Y95</f>
        <v>0</v>
      </c>
      <c r="L100" s="42">
        <f>Hoja1!Z95</f>
        <v>1349.63</v>
      </c>
      <c r="M100" s="17">
        <f>Hoja1!AA95</f>
        <v>1000</v>
      </c>
      <c r="N100" s="18">
        <f>Hoja1!AD95</f>
        <v>0</v>
      </c>
      <c r="O100" s="17">
        <f>Hoja1!AF95</f>
        <v>100</v>
      </c>
      <c r="P100" s="19">
        <f>Hoja1!AG95</f>
        <v>4399.93</v>
      </c>
      <c r="Q100" s="41">
        <v>28600.07</v>
      </c>
    </row>
    <row r="101" spans="1:17" s="20" customFormat="1" ht="18" customHeight="1">
      <c r="A101" s="15">
        <v>95</v>
      </c>
      <c r="B101" s="16" t="str">
        <f>Hoja1!G96</f>
        <v xml:space="preserve">7.3-DPTO DE COOPERACION INT.                                                    </v>
      </c>
      <c r="C101" s="16" t="str">
        <f>Hoja1!A96</f>
        <v>ANAIRIS MONTERO BERIGUETE</v>
      </c>
      <c r="D101" s="16" t="str">
        <f>Hoja1!H96</f>
        <v xml:space="preserve">AUXILIAR ADMINISTRATIVO                 </v>
      </c>
      <c r="E101" s="16" t="s">
        <v>1855</v>
      </c>
      <c r="F101" s="16" t="str">
        <f>Hoja1!AJ96</f>
        <v xml:space="preserve">Femenino  </v>
      </c>
      <c r="G101" s="17">
        <f>Hoja1!L96</f>
        <v>30000</v>
      </c>
      <c r="H101" s="17">
        <f>Hoja1!V96</f>
        <v>0</v>
      </c>
      <c r="I101" s="17">
        <f>Hoja1!W96</f>
        <v>861</v>
      </c>
      <c r="J101" s="17">
        <f>Hoja1!X96</f>
        <v>912</v>
      </c>
      <c r="K101" s="17">
        <f>Hoja1!Y96</f>
        <v>0</v>
      </c>
      <c r="L101" s="42">
        <f>Hoja1!Z96</f>
        <v>0</v>
      </c>
      <c r="M101" s="17">
        <f>Hoja1!AA96</f>
        <v>9544.18</v>
      </c>
      <c r="N101" s="18">
        <f>Hoja1!AD96</f>
        <v>0</v>
      </c>
      <c r="O101" s="17">
        <f>Hoja1!AF96</f>
        <v>0</v>
      </c>
      <c r="P101" s="19">
        <f>Hoja1!AG96</f>
        <v>11317.18</v>
      </c>
      <c r="Q101" s="41">
        <v>18682.82</v>
      </c>
    </row>
    <row r="102" spans="1:17" s="20" customFormat="1" ht="18" customHeight="1">
      <c r="A102" s="15">
        <v>96</v>
      </c>
      <c r="B102" s="16" t="str">
        <f>Hoja1!G97</f>
        <v xml:space="preserve">7.3-DPTO DE COOPERACION INT.                                                    </v>
      </c>
      <c r="C102" s="16" t="str">
        <f>Hoja1!A97</f>
        <v>JOSE ALBERTO GARCIA RODRIGUEZ</v>
      </c>
      <c r="D102" s="16" t="str">
        <f>Hoja1!H97</f>
        <v xml:space="preserve">AUXILIAR ADMINISTRATIVO                 </v>
      </c>
      <c r="E102" s="16" t="s">
        <v>1855</v>
      </c>
      <c r="F102" s="16" t="str">
        <f>Hoja1!AJ97</f>
        <v xml:space="preserve">Masculino </v>
      </c>
      <c r="G102" s="17">
        <f>Hoja1!L97</f>
        <v>30000</v>
      </c>
      <c r="H102" s="17">
        <f>Hoja1!V97</f>
        <v>0</v>
      </c>
      <c r="I102" s="17">
        <f>Hoja1!W97</f>
        <v>861</v>
      </c>
      <c r="J102" s="17">
        <f>Hoja1!X97</f>
        <v>912</v>
      </c>
      <c r="K102" s="17">
        <f>Hoja1!Y97</f>
        <v>0</v>
      </c>
      <c r="L102" s="42">
        <f>Hoja1!Z97</f>
        <v>0</v>
      </c>
      <c r="M102" s="17">
        <f>Hoja1!AA97</f>
        <v>0</v>
      </c>
      <c r="N102" s="18">
        <f>Hoja1!AD97</f>
        <v>0</v>
      </c>
      <c r="O102" s="17">
        <f>Hoja1!AF97</f>
        <v>0</v>
      </c>
      <c r="P102" s="19">
        <f>Hoja1!AG97</f>
        <v>1773</v>
      </c>
      <c r="Q102" s="41">
        <v>28227</v>
      </c>
    </row>
    <row r="103" spans="1:17" s="20" customFormat="1" ht="18" customHeight="1">
      <c r="A103" s="15">
        <v>97</v>
      </c>
      <c r="B103" s="16" t="str">
        <f>Hoja1!G98</f>
        <v xml:space="preserve">7.3-DPTO DE COOPERACION INT.                                                    </v>
      </c>
      <c r="C103" s="16" t="str">
        <f>Hoja1!A98</f>
        <v>YANNERYS ALVAREZ ABREU</v>
      </c>
      <c r="D103" s="16" t="str">
        <f>Hoja1!H98</f>
        <v xml:space="preserve">AUXILIAR ADMINISTRATIVO                 </v>
      </c>
      <c r="E103" s="16" t="s">
        <v>1855</v>
      </c>
      <c r="F103" s="16" t="str">
        <f>Hoja1!AJ98</f>
        <v xml:space="preserve">Femenino  </v>
      </c>
      <c r="G103" s="17">
        <f>Hoja1!L98</f>
        <v>26000</v>
      </c>
      <c r="H103" s="17">
        <f>Hoja1!V98</f>
        <v>0</v>
      </c>
      <c r="I103" s="17">
        <f>Hoja1!W98</f>
        <v>746.2</v>
      </c>
      <c r="J103" s="17">
        <f>Hoja1!X98</f>
        <v>790.4</v>
      </c>
      <c r="K103" s="17">
        <f>Hoja1!Y98</f>
        <v>0</v>
      </c>
      <c r="L103" s="42">
        <f>Hoja1!Z98</f>
        <v>0</v>
      </c>
      <c r="M103" s="17">
        <f>Hoja1!AA98</f>
        <v>3000</v>
      </c>
      <c r="N103" s="18">
        <f>Hoja1!AD98</f>
        <v>0</v>
      </c>
      <c r="O103" s="17">
        <f>Hoja1!AF98</f>
        <v>0</v>
      </c>
      <c r="P103" s="19">
        <f>Hoja1!AG98</f>
        <v>4536.6000000000004</v>
      </c>
      <c r="Q103" s="41">
        <v>21463.4</v>
      </c>
    </row>
    <row r="104" spans="1:17" s="20" customFormat="1" ht="18" customHeight="1">
      <c r="A104" s="21">
        <v>98</v>
      </c>
      <c r="B104" s="16" t="str">
        <f>Hoja1!G99</f>
        <v xml:space="preserve">9-SECCION CONTROL ADM. Y FINANCIERO                                             </v>
      </c>
      <c r="C104" s="16" t="str">
        <f>Hoja1!A99</f>
        <v>NATHALIE RODRIGUEZ DE OLEO</v>
      </c>
      <c r="D104" s="16" t="str">
        <f>Hoja1!H99</f>
        <v xml:space="preserve">AUXILIAR ADMINISTRATIVO                 </v>
      </c>
      <c r="E104" s="16" t="s">
        <v>1855</v>
      </c>
      <c r="F104" s="16" t="str">
        <f>Hoja1!AJ99</f>
        <v xml:space="preserve">Femenino  </v>
      </c>
      <c r="G104" s="17">
        <f>Hoja1!L99</f>
        <v>30000</v>
      </c>
      <c r="H104" s="17">
        <f>Hoja1!V99</f>
        <v>0</v>
      </c>
      <c r="I104" s="17">
        <f>Hoja1!W99</f>
        <v>861</v>
      </c>
      <c r="J104" s="17">
        <f>Hoja1!X99</f>
        <v>912</v>
      </c>
      <c r="K104" s="17">
        <f>Hoja1!Y99</f>
        <v>0</v>
      </c>
      <c r="L104" s="42">
        <f>Hoja1!Z99</f>
        <v>0</v>
      </c>
      <c r="M104" s="17">
        <f>Hoja1!AA99</f>
        <v>0</v>
      </c>
      <c r="N104" s="18">
        <f>Hoja1!AD99</f>
        <v>0</v>
      </c>
      <c r="O104" s="17">
        <f>Hoja1!AF99</f>
        <v>50</v>
      </c>
      <c r="P104" s="19">
        <f>Hoja1!AG99</f>
        <v>1823</v>
      </c>
      <c r="Q104" s="41">
        <v>28177</v>
      </c>
    </row>
    <row r="105" spans="1:17" s="20" customFormat="1" ht="18" customHeight="1">
      <c r="A105" s="15">
        <v>99</v>
      </c>
      <c r="B105" s="16" t="str">
        <f>Hoja1!G100</f>
        <v xml:space="preserve">9-SECCION CONTROL ADM. Y FINANCIERO                                             </v>
      </c>
      <c r="C105" s="16" t="str">
        <f>Hoja1!A100</f>
        <v>SILVIA MILEDY CLARIS RODRIGUEZ</v>
      </c>
      <c r="D105" s="16" t="str">
        <f>Hoja1!H100</f>
        <v xml:space="preserve">ANALISTA FINANCIERO                     </v>
      </c>
      <c r="E105" s="16" t="s">
        <v>1855</v>
      </c>
      <c r="F105" s="16" t="str">
        <f>Hoja1!AJ100</f>
        <v xml:space="preserve">Femenino  </v>
      </c>
      <c r="G105" s="17">
        <f>Hoja1!L100</f>
        <v>60000</v>
      </c>
      <c r="H105" s="17">
        <f>Hoja1!V100</f>
        <v>3486.65</v>
      </c>
      <c r="I105" s="17">
        <f>Hoja1!W100</f>
        <v>1722</v>
      </c>
      <c r="J105" s="17">
        <f>Hoja1!X100</f>
        <v>1824</v>
      </c>
      <c r="K105" s="17">
        <f>Hoja1!Y100</f>
        <v>0</v>
      </c>
      <c r="L105" s="42">
        <f>Hoja1!Z100</f>
        <v>0</v>
      </c>
      <c r="M105" s="17">
        <f>Hoja1!AA100</f>
        <v>0</v>
      </c>
      <c r="N105" s="18">
        <f>Hoja1!AD100</f>
        <v>0</v>
      </c>
      <c r="O105" s="17">
        <f>Hoja1!AF100</f>
        <v>0</v>
      </c>
      <c r="P105" s="19">
        <f>Hoja1!AG100</f>
        <v>7032.65</v>
      </c>
      <c r="Q105" s="41">
        <v>52967.35</v>
      </c>
    </row>
    <row r="106" spans="1:17" s="20" customFormat="1" ht="18" customHeight="1">
      <c r="A106" s="15">
        <v>100</v>
      </c>
      <c r="B106" s="16" t="str">
        <f>Hoja1!G101</f>
        <v xml:space="preserve">9-SECCION CONTROL ADM. Y FINANCIERO                                             </v>
      </c>
      <c r="C106" s="16" t="str">
        <f>Hoja1!A101</f>
        <v>VICENTE ROSARIO DE JESUS</v>
      </c>
      <c r="D106" s="16" t="str">
        <f>Hoja1!H101</f>
        <v xml:space="preserve">ENCARGADO(A)                            </v>
      </c>
      <c r="E106" s="16" t="s">
        <v>1855</v>
      </c>
      <c r="F106" s="16" t="str">
        <f>Hoja1!AJ101</f>
        <v xml:space="preserve">Masculino </v>
      </c>
      <c r="G106" s="17">
        <f>Hoja1!L101</f>
        <v>190000</v>
      </c>
      <c r="H106" s="17">
        <f>Hoja1!V101</f>
        <v>33275.69</v>
      </c>
      <c r="I106" s="17">
        <f>Hoja1!W101</f>
        <v>5453</v>
      </c>
      <c r="J106" s="17">
        <f>Hoja1!X101</f>
        <v>5776</v>
      </c>
      <c r="K106" s="17">
        <f>Hoja1!Y101</f>
        <v>0</v>
      </c>
      <c r="L106" s="42">
        <f>Hoja1!Z101</f>
        <v>5842.8</v>
      </c>
      <c r="M106" s="17">
        <f>Hoja1!AA101</f>
        <v>1500</v>
      </c>
      <c r="N106" s="18">
        <f>Hoja1!AD101</f>
        <v>0</v>
      </c>
      <c r="O106" s="17">
        <f>Hoja1!AF101</f>
        <v>0</v>
      </c>
      <c r="P106" s="19">
        <f>Hoja1!AG101</f>
        <v>51847.49</v>
      </c>
      <c r="Q106" s="41">
        <v>138152.51</v>
      </c>
    </row>
    <row r="107" spans="1:17" s="20" customFormat="1" ht="18" customHeight="1">
      <c r="A107" s="15">
        <v>101</v>
      </c>
      <c r="B107" s="16" t="str">
        <f>Hoja1!G102</f>
        <v xml:space="preserve">9-SECCION CONTROL ADM. Y FINANCIERO                                             </v>
      </c>
      <c r="C107" s="16" t="str">
        <f>Hoja1!A102</f>
        <v>YAMIRIS TRINIDAD RODRIGUEZ</v>
      </c>
      <c r="D107" s="16" t="str">
        <f>Hoja1!H102</f>
        <v xml:space="preserve">TECNICO ADMINISTRATIVO                  </v>
      </c>
      <c r="E107" s="16" t="s">
        <v>1855</v>
      </c>
      <c r="F107" s="16" t="str">
        <f>Hoja1!AJ102</f>
        <v xml:space="preserve">Femenino  </v>
      </c>
      <c r="G107" s="17">
        <f>Hoja1!L102</f>
        <v>43000</v>
      </c>
      <c r="H107" s="17">
        <f>Hoja1!V102</f>
        <v>866.06</v>
      </c>
      <c r="I107" s="17">
        <f>Hoja1!W102</f>
        <v>1234.0999999999999</v>
      </c>
      <c r="J107" s="17">
        <f>Hoja1!X102</f>
        <v>1307.2</v>
      </c>
      <c r="K107" s="17">
        <f>Hoja1!Y102</f>
        <v>0</v>
      </c>
      <c r="L107" s="42">
        <f>Hoja1!Z102</f>
        <v>0</v>
      </c>
      <c r="M107" s="17">
        <f>Hoja1!AA102</f>
        <v>4000</v>
      </c>
      <c r="N107" s="18">
        <f>Hoja1!AD102</f>
        <v>0</v>
      </c>
      <c r="O107" s="17">
        <f>Hoja1!AF102</f>
        <v>0</v>
      </c>
      <c r="P107" s="19">
        <f>Hoja1!AG102</f>
        <v>7407.36</v>
      </c>
      <c r="Q107" s="41">
        <v>35592.639999999999</v>
      </c>
    </row>
    <row r="108" spans="1:17" s="20" customFormat="1" ht="18" customHeight="1">
      <c r="A108" s="21">
        <v>102</v>
      </c>
      <c r="B108" s="16" t="str">
        <f>Hoja1!G103</f>
        <v xml:space="preserve">10-SUB-SEC. DE GEST. Y ASIST. TEC. MNCPL                                        </v>
      </c>
      <c r="C108" s="16" t="str">
        <f>Hoja1!A103</f>
        <v>ALANNA MICHELLE PERDOMO ALIX</v>
      </c>
      <c r="D108" s="16" t="str">
        <f>Hoja1!H103</f>
        <v xml:space="preserve">RECEPCIONISTA                           </v>
      </c>
      <c r="E108" s="16" t="s">
        <v>1855</v>
      </c>
      <c r="F108" s="16" t="str">
        <f>Hoja1!AJ103</f>
        <v xml:space="preserve">Femenino  </v>
      </c>
      <c r="G108" s="17">
        <f>Hoja1!L103</f>
        <v>26000</v>
      </c>
      <c r="H108" s="17">
        <f>Hoja1!V103</f>
        <v>0</v>
      </c>
      <c r="I108" s="17">
        <f>Hoja1!W103</f>
        <v>746.2</v>
      </c>
      <c r="J108" s="17">
        <f>Hoja1!X103</f>
        <v>790.4</v>
      </c>
      <c r="K108" s="17">
        <f>Hoja1!Y103</f>
        <v>0</v>
      </c>
      <c r="L108" s="42">
        <f>Hoja1!Z103</f>
        <v>0</v>
      </c>
      <c r="M108" s="17">
        <f>Hoja1!AA103</f>
        <v>9692.48</v>
      </c>
      <c r="N108" s="18">
        <f>Hoja1!AD103</f>
        <v>0</v>
      </c>
      <c r="O108" s="17">
        <f>Hoja1!AF103</f>
        <v>100</v>
      </c>
      <c r="P108" s="19">
        <f>Hoja1!AG103</f>
        <v>11329.08</v>
      </c>
      <c r="Q108" s="41">
        <v>14670.92</v>
      </c>
    </row>
    <row r="109" spans="1:17" s="20" customFormat="1" ht="18" customHeight="1">
      <c r="A109" s="15">
        <v>103</v>
      </c>
      <c r="B109" s="16" t="str">
        <f>Hoja1!G104</f>
        <v xml:space="preserve">10-SUB-SEC. DE GEST. Y ASIST. TEC. MNCPL                                        </v>
      </c>
      <c r="C109" s="16" t="str">
        <f>Hoja1!A104</f>
        <v>CAMILO JOSE TAPIA BAUTISTA</v>
      </c>
      <c r="D109" s="16" t="str">
        <f>Hoja1!H104</f>
        <v xml:space="preserve">INGENIERO                               </v>
      </c>
      <c r="E109" s="16" t="s">
        <v>1855</v>
      </c>
      <c r="F109" s="16" t="str">
        <f>Hoja1!AJ104</f>
        <v xml:space="preserve">Masculino </v>
      </c>
      <c r="G109" s="17">
        <f>Hoja1!L104</f>
        <v>65000</v>
      </c>
      <c r="H109" s="17">
        <f>Hoja1!V104</f>
        <v>4427.55</v>
      </c>
      <c r="I109" s="17">
        <f>Hoja1!W104</f>
        <v>1865.5</v>
      </c>
      <c r="J109" s="17">
        <f>Hoja1!X104</f>
        <v>1976</v>
      </c>
      <c r="K109" s="17">
        <f>Hoja1!Y104</f>
        <v>0</v>
      </c>
      <c r="L109" s="42">
        <f>Hoja1!Z104</f>
        <v>0</v>
      </c>
      <c r="M109" s="17">
        <f>Hoja1!AA104</f>
        <v>0</v>
      </c>
      <c r="N109" s="18">
        <f>Hoja1!AD104</f>
        <v>0</v>
      </c>
      <c r="O109" s="17">
        <f>Hoja1!AF104</f>
        <v>0</v>
      </c>
      <c r="P109" s="19">
        <f>Hoja1!AG104</f>
        <v>8269.0499999999993</v>
      </c>
      <c r="Q109" s="41">
        <v>56730.95</v>
      </c>
    </row>
    <row r="110" spans="1:17" s="20" customFormat="1" ht="18" customHeight="1">
      <c r="A110" s="15">
        <v>104</v>
      </c>
      <c r="B110" s="16" t="str">
        <f>Hoja1!G105</f>
        <v xml:space="preserve">10-SUB-SEC. DE GEST. Y ASIST. TEC. MNCPL                                        </v>
      </c>
      <c r="C110" s="16" t="str">
        <f>Hoja1!A105</f>
        <v>ELVIN ALCIBIADES DE LA ROSA PEREZ</v>
      </c>
      <c r="D110" s="16" t="str">
        <f>Hoja1!H105</f>
        <v xml:space="preserve">INGENIERO                               </v>
      </c>
      <c r="E110" s="16" t="s">
        <v>1855</v>
      </c>
      <c r="F110" s="16" t="str">
        <f>Hoja1!AJ105</f>
        <v xml:space="preserve">Masculino </v>
      </c>
      <c r="G110" s="17">
        <f>Hoja1!L105</f>
        <v>65000</v>
      </c>
      <c r="H110" s="17">
        <f>Hoja1!V105</f>
        <v>4427.55</v>
      </c>
      <c r="I110" s="17">
        <f>Hoja1!W105</f>
        <v>1865.5</v>
      </c>
      <c r="J110" s="17">
        <f>Hoja1!X105</f>
        <v>1976</v>
      </c>
      <c r="K110" s="17">
        <f>Hoja1!Y105</f>
        <v>0</v>
      </c>
      <c r="L110" s="42">
        <f>Hoja1!Z105</f>
        <v>0</v>
      </c>
      <c r="M110" s="17">
        <f>Hoja1!AA105</f>
        <v>0</v>
      </c>
      <c r="N110" s="18">
        <f>Hoja1!AD105</f>
        <v>0</v>
      </c>
      <c r="O110" s="17">
        <f>Hoja1!AF105</f>
        <v>0</v>
      </c>
      <c r="P110" s="19">
        <f>Hoja1!AG105</f>
        <v>8269.0499999999993</v>
      </c>
      <c r="Q110" s="41">
        <v>56730.95</v>
      </c>
    </row>
    <row r="111" spans="1:17" s="20" customFormat="1" ht="18" customHeight="1">
      <c r="A111" s="15">
        <v>105</v>
      </c>
      <c r="B111" s="16" t="str">
        <f>Hoja1!G106</f>
        <v xml:space="preserve">10-SUB-SEC. DE GEST. Y ASIST. TEC. MNCPL                                        </v>
      </c>
      <c r="C111" s="16" t="str">
        <f>Hoja1!A106</f>
        <v>ELVIN RAFAEL LOPEZ POZO</v>
      </c>
      <c r="D111" s="16" t="str">
        <f>Hoja1!H106</f>
        <v xml:space="preserve">INGENIERO                               </v>
      </c>
      <c r="E111" s="16" t="s">
        <v>1855</v>
      </c>
      <c r="F111" s="16" t="str">
        <f>Hoja1!AJ106</f>
        <v xml:space="preserve">Masculino </v>
      </c>
      <c r="G111" s="17">
        <f>Hoja1!L106</f>
        <v>65000</v>
      </c>
      <c r="H111" s="17">
        <f>Hoja1!V106</f>
        <v>4427.55</v>
      </c>
      <c r="I111" s="17">
        <f>Hoja1!W106</f>
        <v>1865.5</v>
      </c>
      <c r="J111" s="17">
        <f>Hoja1!X106</f>
        <v>1976</v>
      </c>
      <c r="K111" s="17">
        <f>Hoja1!Y106</f>
        <v>0</v>
      </c>
      <c r="L111" s="42">
        <f>Hoja1!Z106</f>
        <v>0</v>
      </c>
      <c r="M111" s="17">
        <f>Hoja1!AA106</f>
        <v>4000</v>
      </c>
      <c r="N111" s="18">
        <f>Hoja1!AD106</f>
        <v>0</v>
      </c>
      <c r="O111" s="17">
        <f>Hoja1!AF106</f>
        <v>0</v>
      </c>
      <c r="P111" s="19">
        <f>Hoja1!AG106</f>
        <v>12269.05</v>
      </c>
      <c r="Q111" s="41">
        <v>52730.95</v>
      </c>
    </row>
    <row r="112" spans="1:17" s="20" customFormat="1" ht="18" customHeight="1">
      <c r="A112" s="21">
        <v>106</v>
      </c>
      <c r="B112" s="16" t="str">
        <f>Hoja1!G107</f>
        <v xml:space="preserve">10-SUB-SEC. DE GEST. Y ASIST. TEC. MNCPL                                        </v>
      </c>
      <c r="C112" s="16" t="str">
        <f>Hoja1!A107</f>
        <v>JHOAN MANUEL SANCHEZ VALERIO</v>
      </c>
      <c r="D112" s="16" t="str">
        <f>Hoja1!H107</f>
        <v xml:space="preserve">COORDINADOR(A)                          </v>
      </c>
      <c r="E112" s="16" t="s">
        <v>1855</v>
      </c>
      <c r="F112" s="16" t="str">
        <f>Hoja1!AJ107</f>
        <v xml:space="preserve">Masculino </v>
      </c>
      <c r="G112" s="17">
        <f>Hoja1!L107</f>
        <v>70000</v>
      </c>
      <c r="H112" s="17">
        <f>Hoja1!V107</f>
        <v>5368.45</v>
      </c>
      <c r="I112" s="17">
        <f>Hoja1!W107</f>
        <v>2009</v>
      </c>
      <c r="J112" s="17">
        <f>Hoja1!X107</f>
        <v>2128</v>
      </c>
      <c r="K112" s="17">
        <f>Hoja1!Y107</f>
        <v>0</v>
      </c>
      <c r="L112" s="42">
        <f>Hoja1!Z107</f>
        <v>0</v>
      </c>
      <c r="M112" s="17">
        <f>Hoja1!AA107</f>
        <v>17148.98</v>
      </c>
      <c r="N112" s="18">
        <f>Hoja1!AD107</f>
        <v>0</v>
      </c>
      <c r="O112" s="17">
        <f>Hoja1!AF107</f>
        <v>100</v>
      </c>
      <c r="P112" s="19">
        <f>Hoja1!AG107</f>
        <v>26754.43</v>
      </c>
      <c r="Q112" s="41">
        <v>43245.57</v>
      </c>
    </row>
    <row r="113" spans="1:17" s="20" customFormat="1" ht="18" customHeight="1">
      <c r="A113" s="15">
        <v>107</v>
      </c>
      <c r="B113" s="16" t="str">
        <f>Hoja1!G108</f>
        <v xml:space="preserve">10-SUB-SEC. DE GEST. Y ASIST. TEC. MNCPL                                        </v>
      </c>
      <c r="C113" s="16" t="str">
        <f>Hoja1!A108</f>
        <v>MAYRELIN ALTAGRACIA GARCIA CRUZ</v>
      </c>
      <c r="D113" s="16" t="str">
        <f>Hoja1!H108</f>
        <v xml:space="preserve">SUB-SECRETARIO(A)                       </v>
      </c>
      <c r="E113" s="16" t="s">
        <v>1855</v>
      </c>
      <c r="F113" s="16" t="str">
        <f>Hoja1!AJ108</f>
        <v xml:space="preserve">Femenino  </v>
      </c>
      <c r="G113" s="17">
        <f>Hoja1!L108</f>
        <v>190000</v>
      </c>
      <c r="H113" s="17">
        <f>Hoja1!V108</f>
        <v>33275.69</v>
      </c>
      <c r="I113" s="17">
        <f>Hoja1!W108</f>
        <v>5453</v>
      </c>
      <c r="J113" s="17">
        <f>Hoja1!X108</f>
        <v>5776</v>
      </c>
      <c r="K113" s="17">
        <f>Hoja1!Y108</f>
        <v>0</v>
      </c>
      <c r="L113" s="42">
        <f>Hoja1!Z108</f>
        <v>0</v>
      </c>
      <c r="M113" s="17">
        <f>Hoja1!AA108</f>
        <v>0</v>
      </c>
      <c r="N113" s="18">
        <f>Hoja1!AD108</f>
        <v>0</v>
      </c>
      <c r="O113" s="17">
        <f>Hoja1!AF108</f>
        <v>0</v>
      </c>
      <c r="P113" s="19">
        <f>Hoja1!AG108</f>
        <v>44504.69</v>
      </c>
      <c r="Q113" s="41">
        <v>145495.31</v>
      </c>
    </row>
    <row r="114" spans="1:17" s="20" customFormat="1" ht="18" customHeight="1">
      <c r="A114" s="15">
        <v>108</v>
      </c>
      <c r="B114" s="16" t="str">
        <f>Hoja1!G109</f>
        <v xml:space="preserve">10-SUB-SEC. DE GEST. Y ASIST. TEC. MNCPL                                        </v>
      </c>
      <c r="C114" s="16" t="str">
        <f>Hoja1!A109</f>
        <v>YLDA MILAGROS FELIZ</v>
      </c>
      <c r="D114" s="16" t="str">
        <f>Hoja1!H109</f>
        <v xml:space="preserve">TECNICO ADMINISTRATIVO                  </v>
      </c>
      <c r="E114" s="16" t="s">
        <v>1855</v>
      </c>
      <c r="F114" s="16" t="str">
        <f>Hoja1!AJ109</f>
        <v xml:space="preserve">Femenino  </v>
      </c>
      <c r="G114" s="17">
        <f>Hoja1!L109</f>
        <v>50000</v>
      </c>
      <c r="H114" s="17">
        <f>Hoja1!V109</f>
        <v>1854</v>
      </c>
      <c r="I114" s="17">
        <f>Hoja1!W109</f>
        <v>1435</v>
      </c>
      <c r="J114" s="17">
        <f>Hoja1!X109</f>
        <v>1520</v>
      </c>
      <c r="K114" s="17">
        <f>Hoja1!Y109</f>
        <v>0</v>
      </c>
      <c r="L114" s="42">
        <f>Hoja1!Z109</f>
        <v>1947.6</v>
      </c>
      <c r="M114" s="17">
        <f>Hoja1!AA109</f>
        <v>9245.48</v>
      </c>
      <c r="N114" s="18">
        <f>Hoja1!AD109</f>
        <v>0</v>
      </c>
      <c r="O114" s="17">
        <f>Hoja1!AF109</f>
        <v>0</v>
      </c>
      <c r="P114" s="19">
        <f>Hoja1!AG109</f>
        <v>16002.08</v>
      </c>
      <c r="Q114" s="41">
        <v>33997.919999999998</v>
      </c>
    </row>
    <row r="115" spans="1:17" s="20" customFormat="1" ht="18" customHeight="1">
      <c r="A115" s="15">
        <v>109</v>
      </c>
      <c r="B115" s="16" t="str">
        <f>Hoja1!G110</f>
        <v xml:space="preserve">10.1-OBSERVATORIO MUNICIPAL                                                     </v>
      </c>
      <c r="C115" s="16" t="str">
        <f>Hoja1!A110</f>
        <v>CESAR BIENVENIDO PEREZ NUÑEZ</v>
      </c>
      <c r="D115" s="16" t="str">
        <f>Hoja1!H110</f>
        <v xml:space="preserve">ENCARGADO(A)                            </v>
      </c>
      <c r="E115" s="16" t="s">
        <v>1855</v>
      </c>
      <c r="F115" s="16" t="str">
        <f>Hoja1!AJ110</f>
        <v xml:space="preserve">Masculino </v>
      </c>
      <c r="G115" s="17">
        <f>Hoja1!L110</f>
        <v>100000</v>
      </c>
      <c r="H115" s="17">
        <f>Hoja1!V110</f>
        <v>12105.44</v>
      </c>
      <c r="I115" s="17">
        <f>Hoja1!W110</f>
        <v>2870</v>
      </c>
      <c r="J115" s="17">
        <f>Hoja1!X110</f>
        <v>3040</v>
      </c>
      <c r="K115" s="17">
        <f>Hoja1!Y110</f>
        <v>0</v>
      </c>
      <c r="L115" s="42">
        <f>Hoja1!Z110</f>
        <v>0</v>
      </c>
      <c r="M115" s="17">
        <f>Hoja1!AA110</f>
        <v>0</v>
      </c>
      <c r="N115" s="18">
        <f>Hoja1!AD110</f>
        <v>5638</v>
      </c>
      <c r="O115" s="17">
        <f>Hoja1!AF110</f>
        <v>0</v>
      </c>
      <c r="P115" s="19">
        <f>Hoja1!AG110</f>
        <v>23653.439999999999</v>
      </c>
      <c r="Q115" s="41">
        <v>76346.559999999998</v>
      </c>
    </row>
    <row r="116" spans="1:17" s="20" customFormat="1" ht="18" customHeight="1">
      <c r="A116" s="21">
        <v>110</v>
      </c>
      <c r="B116" s="16" t="str">
        <f>Hoja1!G111</f>
        <v xml:space="preserve">10.1-OBSERVATORIO MUNICIPAL                                                     </v>
      </c>
      <c r="C116" s="16" t="str">
        <f>Hoja1!A111</f>
        <v>CLYSLAIDY PAYAN VICENTE</v>
      </c>
      <c r="D116" s="16" t="str">
        <f>Hoja1!H111</f>
        <v xml:space="preserve">AUXILIAR ADMINISTRATIVO                 </v>
      </c>
      <c r="E116" s="16" t="s">
        <v>1855</v>
      </c>
      <c r="F116" s="16" t="str">
        <f>Hoja1!AJ111</f>
        <v xml:space="preserve">Femenino  </v>
      </c>
      <c r="G116" s="17">
        <f>Hoja1!L111</f>
        <v>30000</v>
      </c>
      <c r="H116" s="17">
        <f>Hoja1!V111</f>
        <v>0</v>
      </c>
      <c r="I116" s="17">
        <f>Hoja1!W111</f>
        <v>861</v>
      </c>
      <c r="J116" s="17">
        <f>Hoja1!X111</f>
        <v>912</v>
      </c>
      <c r="K116" s="17">
        <f>Hoja1!Y111</f>
        <v>0</v>
      </c>
      <c r="L116" s="42">
        <f>Hoja1!Z111</f>
        <v>0</v>
      </c>
      <c r="M116" s="17">
        <f>Hoja1!AA111</f>
        <v>4602.83</v>
      </c>
      <c r="N116" s="18">
        <f>Hoja1!AD111</f>
        <v>0</v>
      </c>
      <c r="O116" s="17">
        <f>Hoja1!AF111</f>
        <v>200</v>
      </c>
      <c r="P116" s="19">
        <f>Hoja1!AG111</f>
        <v>6575.83</v>
      </c>
      <c r="Q116" s="41">
        <v>23424.17</v>
      </c>
    </row>
    <row r="117" spans="1:17" s="20" customFormat="1" ht="18" customHeight="1">
      <c r="A117" s="15">
        <v>111</v>
      </c>
      <c r="B117" s="16" t="str">
        <f>Hoja1!G112</f>
        <v xml:space="preserve">10.1-OBSERVATORIO MUNICIPAL                                                     </v>
      </c>
      <c r="C117" s="16" t="str">
        <f>Hoja1!A112</f>
        <v>INOEL OZUNA BASTARDO</v>
      </c>
      <c r="D117" s="16" t="str">
        <f>Hoja1!H112</f>
        <v xml:space="preserve">ANALISTA                                </v>
      </c>
      <c r="E117" s="16" t="s">
        <v>1855</v>
      </c>
      <c r="F117" s="16" t="str">
        <f>Hoja1!AJ112</f>
        <v xml:space="preserve">Masculino </v>
      </c>
      <c r="G117" s="17">
        <f>Hoja1!L112</f>
        <v>50000</v>
      </c>
      <c r="H117" s="17">
        <f>Hoja1!V112</f>
        <v>1854</v>
      </c>
      <c r="I117" s="17">
        <f>Hoja1!W112</f>
        <v>1435</v>
      </c>
      <c r="J117" s="17">
        <f>Hoja1!X112</f>
        <v>1520</v>
      </c>
      <c r="K117" s="17">
        <f>Hoja1!Y112</f>
        <v>0</v>
      </c>
      <c r="L117" s="42">
        <f>Hoja1!Z112</f>
        <v>0</v>
      </c>
      <c r="M117" s="17">
        <f>Hoja1!AA112</f>
        <v>3402.83</v>
      </c>
      <c r="N117" s="18">
        <f>Hoja1!AD112</f>
        <v>0</v>
      </c>
      <c r="O117" s="17">
        <f>Hoja1!AF112</f>
        <v>100</v>
      </c>
      <c r="P117" s="19">
        <f>Hoja1!AG112</f>
        <v>8311.83</v>
      </c>
      <c r="Q117" s="41">
        <v>41688.17</v>
      </c>
    </row>
    <row r="118" spans="1:17" s="20" customFormat="1" ht="18" customHeight="1">
      <c r="A118" s="15">
        <v>112</v>
      </c>
      <c r="B118" s="16" t="str">
        <f>Hoja1!G113</f>
        <v xml:space="preserve">10.1-OBSERVATORIO MUNICIPAL                                                     </v>
      </c>
      <c r="C118" s="16" t="str">
        <f>Hoja1!A113</f>
        <v>MANUEL ALBERTO MARTE ROSARIO</v>
      </c>
      <c r="D118" s="16" t="str">
        <f>Hoja1!H113</f>
        <v xml:space="preserve">COORDINADOR TECNICO                     </v>
      </c>
      <c r="E118" s="16" t="s">
        <v>1855</v>
      </c>
      <c r="F118" s="16" t="str">
        <f>Hoja1!AJ113</f>
        <v xml:space="preserve">Masculino </v>
      </c>
      <c r="G118" s="17">
        <f>Hoja1!L113</f>
        <v>90000</v>
      </c>
      <c r="H118" s="17">
        <f>Hoja1!V113</f>
        <v>9753.19</v>
      </c>
      <c r="I118" s="17">
        <f>Hoja1!W113</f>
        <v>2583</v>
      </c>
      <c r="J118" s="17">
        <f>Hoja1!X113</f>
        <v>2736</v>
      </c>
      <c r="K118" s="17">
        <f>Hoja1!Y113</f>
        <v>0</v>
      </c>
      <c r="L118" s="42">
        <f>Hoja1!Z113</f>
        <v>0</v>
      </c>
      <c r="M118" s="17">
        <f>Hoja1!AA113</f>
        <v>4733.83</v>
      </c>
      <c r="N118" s="18">
        <f>Hoja1!AD113</f>
        <v>0</v>
      </c>
      <c r="O118" s="17">
        <f>Hoja1!AF113</f>
        <v>200</v>
      </c>
      <c r="P118" s="19">
        <f>Hoja1!AG113</f>
        <v>20006.02</v>
      </c>
      <c r="Q118" s="41">
        <v>69993.98</v>
      </c>
    </row>
    <row r="119" spans="1:17" s="20" customFormat="1" ht="18" customHeight="1">
      <c r="A119" s="15">
        <v>113</v>
      </c>
      <c r="B119" s="16" t="str">
        <f>Hoja1!G114</f>
        <v xml:space="preserve">10.1-OBSERVATORIO MUNICIPAL                                                     </v>
      </c>
      <c r="C119" s="16" t="str">
        <f>Hoja1!A114</f>
        <v>SANDRA DANIELA DE LA ROSA PRANDY</v>
      </c>
      <c r="D119" s="16" t="str">
        <f>Hoja1!H114</f>
        <v xml:space="preserve">ANALISTA                                </v>
      </c>
      <c r="E119" s="16" t="s">
        <v>1855</v>
      </c>
      <c r="F119" s="16" t="str">
        <f>Hoja1!AJ114</f>
        <v xml:space="preserve">Femenino  </v>
      </c>
      <c r="G119" s="17">
        <f>Hoja1!L114</f>
        <v>50000</v>
      </c>
      <c r="H119" s="17">
        <f>Hoja1!V114</f>
        <v>1596.68</v>
      </c>
      <c r="I119" s="17">
        <f>Hoja1!W114</f>
        <v>1435</v>
      </c>
      <c r="J119" s="17">
        <f>Hoja1!X114</f>
        <v>1520</v>
      </c>
      <c r="K119" s="17">
        <f>Hoja1!Y114</f>
        <v>1715.46</v>
      </c>
      <c r="L119" s="42">
        <f>Hoja1!Z114</f>
        <v>0</v>
      </c>
      <c r="M119" s="17">
        <f>Hoja1!AA114</f>
        <v>0</v>
      </c>
      <c r="N119" s="18">
        <f>Hoja1!AD114</f>
        <v>0</v>
      </c>
      <c r="O119" s="17">
        <f>Hoja1!AF114</f>
        <v>100</v>
      </c>
      <c r="P119" s="19">
        <f>Hoja1!AG114</f>
        <v>6367.14</v>
      </c>
      <c r="Q119" s="41">
        <v>43632.86</v>
      </c>
    </row>
    <row r="120" spans="1:17" s="20" customFormat="1" ht="18" customHeight="1">
      <c r="A120" s="21">
        <v>114</v>
      </c>
      <c r="B120" s="16" t="str">
        <f>Hoja1!G115</f>
        <v xml:space="preserve">10.1-OBSERVATORIO MUNICIPAL                                                     </v>
      </c>
      <c r="C120" s="16" t="str">
        <f>Hoja1!A115</f>
        <v>VICTOR MANUEL ESTEBAN INOA OLIVO</v>
      </c>
      <c r="D120" s="16" t="str">
        <f>Hoja1!H115</f>
        <v xml:space="preserve">DESARROLLADOR WEB                       </v>
      </c>
      <c r="E120" s="16" t="s">
        <v>1855</v>
      </c>
      <c r="F120" s="16" t="str">
        <f>Hoja1!AJ115</f>
        <v xml:space="preserve">Masculino </v>
      </c>
      <c r="G120" s="17">
        <f>Hoja1!L115</f>
        <v>50000</v>
      </c>
      <c r="H120" s="17">
        <f>Hoja1!V115</f>
        <v>1854</v>
      </c>
      <c r="I120" s="17">
        <f>Hoja1!W115</f>
        <v>1435</v>
      </c>
      <c r="J120" s="17">
        <f>Hoja1!X115</f>
        <v>1520</v>
      </c>
      <c r="K120" s="17">
        <f>Hoja1!Y115</f>
        <v>0</v>
      </c>
      <c r="L120" s="42">
        <f>Hoja1!Z115</f>
        <v>0</v>
      </c>
      <c r="M120" s="17">
        <f>Hoja1!AA115</f>
        <v>9617.8799999999992</v>
      </c>
      <c r="N120" s="18">
        <f>Hoja1!AD115</f>
        <v>0</v>
      </c>
      <c r="O120" s="17">
        <f>Hoja1!AF115</f>
        <v>100</v>
      </c>
      <c r="P120" s="19">
        <f>Hoja1!AG115</f>
        <v>14526.88</v>
      </c>
      <c r="Q120" s="41">
        <v>35473.120000000003</v>
      </c>
    </row>
    <row r="121" spans="1:17" s="20" customFormat="1" ht="18" customHeight="1">
      <c r="A121" s="15">
        <v>115</v>
      </c>
      <c r="B121" s="16" t="str">
        <f>Hoja1!G116</f>
        <v xml:space="preserve">10.1.1-SECCION DE ESTADISTICA                                                   </v>
      </c>
      <c r="C121" s="16" t="str">
        <f>Hoja1!A116</f>
        <v xml:space="preserve"> JOSE ANTONIO CRISTO NOVA</v>
      </c>
      <c r="D121" s="16" t="str">
        <f>Hoja1!H116</f>
        <v xml:space="preserve">ENCARGADO(A)                            </v>
      </c>
      <c r="E121" s="16" t="s">
        <v>1855</v>
      </c>
      <c r="F121" s="16" t="str">
        <f>Hoja1!AJ116</f>
        <v xml:space="preserve">Masculino </v>
      </c>
      <c r="G121" s="17">
        <f>Hoja1!L116</f>
        <v>56000</v>
      </c>
      <c r="H121" s="17">
        <f>Hoja1!V116</f>
        <v>2733.93</v>
      </c>
      <c r="I121" s="17">
        <f>Hoja1!W116</f>
        <v>1607.2</v>
      </c>
      <c r="J121" s="17">
        <f>Hoja1!X116</f>
        <v>1702.4</v>
      </c>
      <c r="K121" s="17">
        <f>Hoja1!Y116</f>
        <v>0</v>
      </c>
      <c r="L121" s="42">
        <f>Hoja1!Z116</f>
        <v>1349.63</v>
      </c>
      <c r="M121" s="17">
        <f>Hoja1!AA116</f>
        <v>5923.48</v>
      </c>
      <c r="N121" s="18">
        <f>Hoja1!AD116</f>
        <v>0</v>
      </c>
      <c r="O121" s="17">
        <f>Hoja1!AF116</f>
        <v>400</v>
      </c>
      <c r="P121" s="19">
        <f>Hoja1!AG116</f>
        <v>13716.64</v>
      </c>
      <c r="Q121" s="41">
        <v>42283.360000000001</v>
      </c>
    </row>
    <row r="122" spans="1:17" s="20" customFormat="1" ht="18" customHeight="1">
      <c r="A122" s="15">
        <v>116</v>
      </c>
      <c r="B122" s="16" t="str">
        <f>Hoja1!G117</f>
        <v xml:space="preserve">10.2-DPTO. DE ENLACE CON LOS AYTOS                                              </v>
      </c>
      <c r="C122" s="16" t="str">
        <f>Hoja1!A117</f>
        <v xml:space="preserve"> RAFAEL ANTONIO CLASE SANCHEZ</v>
      </c>
      <c r="D122" s="16" t="str">
        <f>Hoja1!H117</f>
        <v xml:space="preserve">ENCARGADO(A)                            </v>
      </c>
      <c r="E122" s="16" t="s">
        <v>1855</v>
      </c>
      <c r="F122" s="16" t="str">
        <f>Hoja1!AJ117</f>
        <v xml:space="preserve">Masculino </v>
      </c>
      <c r="G122" s="17">
        <f>Hoja1!L117</f>
        <v>190000</v>
      </c>
      <c r="H122" s="17">
        <f>Hoja1!V117</f>
        <v>32417.96</v>
      </c>
      <c r="I122" s="17">
        <f>Hoja1!W117</f>
        <v>5453</v>
      </c>
      <c r="J122" s="17">
        <f>Hoja1!X117</f>
        <v>5776</v>
      </c>
      <c r="K122" s="17">
        <f>Hoja1!Y117</f>
        <v>3430.92</v>
      </c>
      <c r="L122" s="42">
        <f>Hoja1!Z117</f>
        <v>0</v>
      </c>
      <c r="M122" s="17">
        <f>Hoja1!AA117</f>
        <v>53507.23</v>
      </c>
      <c r="N122" s="18">
        <f>Hoja1!AD117</f>
        <v>0</v>
      </c>
      <c r="O122" s="17">
        <f>Hoja1!AF117</f>
        <v>0</v>
      </c>
      <c r="P122" s="19">
        <f>Hoja1!AG117</f>
        <v>100585.11</v>
      </c>
      <c r="Q122" s="41">
        <v>89414.89</v>
      </c>
    </row>
    <row r="123" spans="1:17" s="20" customFormat="1" ht="18" customHeight="1">
      <c r="A123" s="15">
        <v>117</v>
      </c>
      <c r="B123" s="16" t="str">
        <f>Hoja1!G118</f>
        <v xml:space="preserve">10.2-DPTO. DE ENLACE CON LOS AYTOS                                              </v>
      </c>
      <c r="C123" s="16" t="str">
        <f>Hoja1!A118</f>
        <v>ALBERICO PEÑA POLANCO</v>
      </c>
      <c r="D123" s="16" t="str">
        <f>Hoja1!H118</f>
        <v xml:space="preserve">ENLACE MNCPL.-SANTIAGO OESTE            </v>
      </c>
      <c r="E123" s="16" t="s">
        <v>1855</v>
      </c>
      <c r="F123" s="16" t="str">
        <f>Hoja1!AJ118</f>
        <v xml:space="preserve">Masculino </v>
      </c>
      <c r="G123" s="17">
        <f>Hoja1!L118</f>
        <v>25000</v>
      </c>
      <c r="H123" s="17">
        <f>Hoja1!V118</f>
        <v>0</v>
      </c>
      <c r="I123" s="17">
        <f>Hoja1!W118</f>
        <v>717.5</v>
      </c>
      <c r="J123" s="17">
        <f>Hoja1!X118</f>
        <v>760</v>
      </c>
      <c r="K123" s="17">
        <f>Hoja1!Y118</f>
        <v>0</v>
      </c>
      <c r="L123" s="42">
        <f>Hoja1!Z118</f>
        <v>0</v>
      </c>
      <c r="M123" s="17">
        <f>Hoja1!AA118</f>
        <v>0</v>
      </c>
      <c r="N123" s="18">
        <f>Hoja1!AD118</f>
        <v>0</v>
      </c>
      <c r="O123" s="17">
        <f>Hoja1!AF118</f>
        <v>0</v>
      </c>
      <c r="P123" s="19">
        <f>Hoja1!AG118</f>
        <v>1477.5</v>
      </c>
      <c r="Q123" s="41">
        <v>23522.5</v>
      </c>
    </row>
    <row r="124" spans="1:17" s="20" customFormat="1" ht="18" customHeight="1">
      <c r="A124" s="21">
        <v>118</v>
      </c>
      <c r="B124" s="16" t="str">
        <f>Hoja1!G119</f>
        <v xml:space="preserve">10.2-DPTO. DE ENLACE CON LOS AYTOS                                              </v>
      </c>
      <c r="C124" s="16" t="str">
        <f>Hoja1!A119</f>
        <v>ALFREDO ALBERTO CARRASCO</v>
      </c>
      <c r="D124" s="16" t="str">
        <f>Hoja1!H119</f>
        <v xml:space="preserve">ENL. MNCPL-VILLA JARAGUA                </v>
      </c>
      <c r="E124" s="16" t="s">
        <v>1855</v>
      </c>
      <c r="F124" s="16" t="str">
        <f>Hoja1!AJ119</f>
        <v xml:space="preserve">Masculino </v>
      </c>
      <c r="G124" s="17">
        <f>Hoja1!L119</f>
        <v>30000</v>
      </c>
      <c r="H124" s="17">
        <f>Hoja1!V119</f>
        <v>0</v>
      </c>
      <c r="I124" s="17">
        <f>Hoja1!W119</f>
        <v>861</v>
      </c>
      <c r="J124" s="17">
        <f>Hoja1!X119</f>
        <v>912</v>
      </c>
      <c r="K124" s="17">
        <f>Hoja1!Y119</f>
        <v>0</v>
      </c>
      <c r="L124" s="42">
        <f>Hoja1!Z119</f>
        <v>0</v>
      </c>
      <c r="M124" s="17">
        <f>Hoja1!AA119</f>
        <v>0</v>
      </c>
      <c r="N124" s="18">
        <f>Hoja1!AD119</f>
        <v>0</v>
      </c>
      <c r="O124" s="17">
        <f>Hoja1!AF119</f>
        <v>0</v>
      </c>
      <c r="P124" s="19">
        <f>Hoja1!AG119</f>
        <v>1773</v>
      </c>
      <c r="Q124" s="41">
        <v>28227</v>
      </c>
    </row>
    <row r="125" spans="1:17" s="20" customFormat="1" ht="18" customHeight="1">
      <c r="A125" s="15">
        <v>119</v>
      </c>
      <c r="B125" s="16" t="str">
        <f>Hoja1!G120</f>
        <v xml:space="preserve">10.2-DPTO. DE ENLACE CON LOS AYTOS                                              </v>
      </c>
      <c r="C125" s="16" t="str">
        <f>Hoja1!A120</f>
        <v>ALTAGRACIA TEJEDA MARTINEZ</v>
      </c>
      <c r="D125" s="16" t="str">
        <f>Hoja1!H120</f>
        <v xml:space="preserve">ENLACE MNCPL.-PUERTO PLATA              </v>
      </c>
      <c r="E125" s="16" t="s">
        <v>1855</v>
      </c>
      <c r="F125" s="16" t="str">
        <f>Hoja1!AJ120</f>
        <v xml:space="preserve">Femenino  </v>
      </c>
      <c r="G125" s="17">
        <f>Hoja1!L120</f>
        <v>30000</v>
      </c>
      <c r="H125" s="17">
        <f>Hoja1!V120</f>
        <v>0</v>
      </c>
      <c r="I125" s="17">
        <f>Hoja1!W120</f>
        <v>861</v>
      </c>
      <c r="J125" s="17">
        <f>Hoja1!X120</f>
        <v>912</v>
      </c>
      <c r="K125" s="17">
        <f>Hoja1!Y120</f>
        <v>0</v>
      </c>
      <c r="L125" s="42">
        <f>Hoja1!Z120</f>
        <v>0</v>
      </c>
      <c r="M125" s="17">
        <f>Hoja1!AA120</f>
        <v>0</v>
      </c>
      <c r="N125" s="18">
        <f>Hoja1!AD120</f>
        <v>0</v>
      </c>
      <c r="O125" s="17">
        <f>Hoja1!AF120</f>
        <v>0</v>
      </c>
      <c r="P125" s="19">
        <f>Hoja1!AG120</f>
        <v>1773</v>
      </c>
      <c r="Q125" s="41">
        <v>28227</v>
      </c>
    </row>
    <row r="126" spans="1:17" s="20" customFormat="1" ht="18" customHeight="1">
      <c r="A126" s="15">
        <v>120</v>
      </c>
      <c r="B126" s="16" t="str">
        <f>Hoja1!G121</f>
        <v xml:space="preserve">10.2-DPTO. DE ENLACE CON LOS AYTOS                                              </v>
      </c>
      <c r="C126" s="16" t="str">
        <f>Hoja1!A121</f>
        <v>ANGEL ANTONIO COATS LUCAS</v>
      </c>
      <c r="D126" s="16" t="str">
        <f>Hoja1!H121</f>
        <v xml:space="preserve">ASISTENTE                               </v>
      </c>
      <c r="E126" s="16" t="s">
        <v>1855</v>
      </c>
      <c r="F126" s="16" t="str">
        <f>Hoja1!AJ121</f>
        <v xml:space="preserve">Masculino </v>
      </c>
      <c r="G126" s="17">
        <f>Hoja1!L121</f>
        <v>50000</v>
      </c>
      <c r="H126" s="17">
        <f>Hoja1!V121</f>
        <v>1854</v>
      </c>
      <c r="I126" s="17">
        <f>Hoja1!W121</f>
        <v>1435</v>
      </c>
      <c r="J126" s="17">
        <f>Hoja1!X121</f>
        <v>1520</v>
      </c>
      <c r="K126" s="17">
        <f>Hoja1!Y121</f>
        <v>0</v>
      </c>
      <c r="L126" s="42">
        <f>Hoja1!Z121</f>
        <v>0</v>
      </c>
      <c r="M126" s="17">
        <f>Hoja1!AA121</f>
        <v>0</v>
      </c>
      <c r="N126" s="18">
        <f>Hoja1!AD121</f>
        <v>0</v>
      </c>
      <c r="O126" s="17">
        <f>Hoja1!AF121</f>
        <v>0</v>
      </c>
      <c r="P126" s="19">
        <f>Hoja1!AG121</f>
        <v>4809</v>
      </c>
      <c r="Q126" s="41">
        <v>45191</v>
      </c>
    </row>
    <row r="127" spans="1:17" s="20" customFormat="1" ht="18" customHeight="1">
      <c r="A127" s="15">
        <v>121</v>
      </c>
      <c r="B127" s="16" t="str">
        <f>Hoja1!G122</f>
        <v xml:space="preserve">10.2-DPTO. DE ENLACE CON LOS AYTOS                                              </v>
      </c>
      <c r="C127" s="16" t="str">
        <f>Hoja1!A122</f>
        <v>ANGEL JOSE BATISTA DIAZ</v>
      </c>
      <c r="D127" s="16" t="str">
        <f>Hoja1!H122</f>
        <v xml:space="preserve">ENL.MNCPL-SAN IGNACIO DE SABANETA       </v>
      </c>
      <c r="E127" s="16" t="s">
        <v>1855</v>
      </c>
      <c r="F127" s="16" t="str">
        <f>Hoja1!AJ122</f>
        <v xml:space="preserve">Masculino </v>
      </c>
      <c r="G127" s="17">
        <f>Hoja1!L122</f>
        <v>26000</v>
      </c>
      <c r="H127" s="17">
        <f>Hoja1!V122</f>
        <v>0</v>
      </c>
      <c r="I127" s="17">
        <f>Hoja1!W122</f>
        <v>746.2</v>
      </c>
      <c r="J127" s="17">
        <f>Hoja1!X122</f>
        <v>790.4</v>
      </c>
      <c r="K127" s="17">
        <f>Hoja1!Y122</f>
        <v>0</v>
      </c>
      <c r="L127" s="42">
        <f>Hoja1!Z122</f>
        <v>0</v>
      </c>
      <c r="M127" s="17">
        <f>Hoja1!AA122</f>
        <v>0</v>
      </c>
      <c r="N127" s="18">
        <f>Hoja1!AD122</f>
        <v>0</v>
      </c>
      <c r="O127" s="17">
        <f>Hoja1!AF122</f>
        <v>0</v>
      </c>
      <c r="P127" s="19">
        <f>Hoja1!AG122</f>
        <v>1536.6</v>
      </c>
      <c r="Q127" s="41">
        <v>24463.4</v>
      </c>
    </row>
    <row r="128" spans="1:17" s="20" customFormat="1" ht="18" customHeight="1">
      <c r="A128" s="21">
        <v>122</v>
      </c>
      <c r="B128" s="16" t="str">
        <f>Hoja1!G123</f>
        <v xml:space="preserve">10.2-DPTO. DE ENLACE CON LOS AYTOS                                              </v>
      </c>
      <c r="C128" s="16" t="str">
        <f>Hoja1!A123</f>
        <v>ANYELA YASKIN GUTIERREZ FLORES</v>
      </c>
      <c r="D128" s="16" t="str">
        <f>Hoja1!H123</f>
        <v xml:space="preserve">ENLACE MNCPL.-MONTE PLATA               </v>
      </c>
      <c r="E128" s="16" t="s">
        <v>1855</v>
      </c>
      <c r="F128" s="16" t="str">
        <f>Hoja1!AJ123</f>
        <v xml:space="preserve">Femenino  </v>
      </c>
      <c r="G128" s="17">
        <f>Hoja1!L123</f>
        <v>30000</v>
      </c>
      <c r="H128" s="17">
        <f>Hoja1!V123</f>
        <v>0</v>
      </c>
      <c r="I128" s="17">
        <f>Hoja1!W123</f>
        <v>861</v>
      </c>
      <c r="J128" s="17">
        <f>Hoja1!X123</f>
        <v>912</v>
      </c>
      <c r="K128" s="17">
        <f>Hoja1!Y123</f>
        <v>0</v>
      </c>
      <c r="L128" s="42">
        <f>Hoja1!Z123</f>
        <v>0</v>
      </c>
      <c r="M128" s="17">
        <f>Hoja1!AA123</f>
        <v>0</v>
      </c>
      <c r="N128" s="18">
        <f>Hoja1!AD123</f>
        <v>0</v>
      </c>
      <c r="O128" s="17">
        <f>Hoja1!AF123</f>
        <v>0</v>
      </c>
      <c r="P128" s="19">
        <f>Hoja1!AG123</f>
        <v>1773</v>
      </c>
      <c r="Q128" s="41">
        <v>28227</v>
      </c>
    </row>
    <row r="129" spans="1:17" s="20" customFormat="1" ht="18" customHeight="1">
      <c r="A129" s="15">
        <v>123</v>
      </c>
      <c r="B129" s="16" t="str">
        <f>Hoja1!G124</f>
        <v xml:space="preserve">10.2-DPTO. DE ENLACE CON LOS AYTOS                                              </v>
      </c>
      <c r="C129" s="16" t="str">
        <f>Hoja1!A124</f>
        <v>BRINIO MARTINEZ MARTINEZ</v>
      </c>
      <c r="D129" s="16" t="str">
        <f>Hoja1!H124</f>
        <v xml:space="preserve">ENLACE MNCPPL.-HATO DEL YAQUE           </v>
      </c>
      <c r="E129" s="16" t="s">
        <v>1855</v>
      </c>
      <c r="F129" s="16" t="str">
        <f>Hoja1!AJ124</f>
        <v xml:space="preserve">Masculino </v>
      </c>
      <c r="G129" s="17">
        <f>Hoja1!L124</f>
        <v>25000</v>
      </c>
      <c r="H129" s="17">
        <f>Hoja1!V124</f>
        <v>0</v>
      </c>
      <c r="I129" s="17">
        <f>Hoja1!W124</f>
        <v>717.5</v>
      </c>
      <c r="J129" s="17">
        <f>Hoja1!X124</f>
        <v>760</v>
      </c>
      <c r="K129" s="17">
        <f>Hoja1!Y124</f>
        <v>0</v>
      </c>
      <c r="L129" s="42">
        <f>Hoja1!Z124</f>
        <v>0</v>
      </c>
      <c r="M129" s="17">
        <f>Hoja1!AA124</f>
        <v>0</v>
      </c>
      <c r="N129" s="18">
        <f>Hoja1!AD124</f>
        <v>0</v>
      </c>
      <c r="O129" s="17">
        <f>Hoja1!AF124</f>
        <v>0</v>
      </c>
      <c r="P129" s="19">
        <f>Hoja1!AG124</f>
        <v>1477.5</v>
      </c>
      <c r="Q129" s="41">
        <v>23522.5</v>
      </c>
    </row>
    <row r="130" spans="1:17" s="20" customFormat="1" ht="18" customHeight="1">
      <c r="A130" s="15">
        <v>124</v>
      </c>
      <c r="B130" s="16" t="str">
        <f>Hoja1!G125</f>
        <v xml:space="preserve">10.2-DPTO. DE ENLACE CON LOS AYTOS                                              </v>
      </c>
      <c r="C130" s="16" t="str">
        <f>Hoja1!A125</f>
        <v>CARLOS PAREDES MOTA</v>
      </c>
      <c r="D130" s="16" t="str">
        <f>Hoja1!H125</f>
        <v xml:space="preserve">ENLACE MUNICIPAL                        </v>
      </c>
      <c r="E130" s="16" t="s">
        <v>1855</v>
      </c>
      <c r="F130" s="16" t="str">
        <f>Hoja1!AJ125</f>
        <v xml:space="preserve">Masculino </v>
      </c>
      <c r="G130" s="17">
        <f>Hoja1!L125</f>
        <v>35000</v>
      </c>
      <c r="H130" s="17">
        <f>Hoja1!V125</f>
        <v>0</v>
      </c>
      <c r="I130" s="17">
        <f>Hoja1!W125</f>
        <v>1004.5</v>
      </c>
      <c r="J130" s="17">
        <f>Hoja1!X125</f>
        <v>1064</v>
      </c>
      <c r="K130" s="17">
        <f>Hoja1!Y125</f>
        <v>0</v>
      </c>
      <c r="L130" s="42">
        <f>Hoja1!Z125</f>
        <v>0</v>
      </c>
      <c r="M130" s="17">
        <f>Hoja1!AA125</f>
        <v>0</v>
      </c>
      <c r="N130" s="18">
        <f>Hoja1!AD125</f>
        <v>0</v>
      </c>
      <c r="O130" s="17">
        <f>Hoja1!AF125</f>
        <v>0</v>
      </c>
      <c r="P130" s="19">
        <f>Hoja1!AG125</f>
        <v>2068.5</v>
      </c>
      <c r="Q130" s="41">
        <v>32931.5</v>
      </c>
    </row>
    <row r="131" spans="1:17" s="20" customFormat="1" ht="18" customHeight="1">
      <c r="A131" s="15">
        <v>125</v>
      </c>
      <c r="B131" s="16" t="str">
        <f>Hoja1!G126</f>
        <v xml:space="preserve">10.2-DPTO. DE ENLACE CON LOS AYTOS                                              </v>
      </c>
      <c r="C131" s="16" t="str">
        <f>Hoja1!A126</f>
        <v>CHARLES RAFAEL TAVAREZ ARIAS</v>
      </c>
      <c r="D131" s="16" t="str">
        <f>Hoja1!H126</f>
        <v xml:space="preserve">ENL. DISTRITAL-PEDRO GARCIA SANTIAGO    </v>
      </c>
      <c r="E131" s="16" t="s">
        <v>1855</v>
      </c>
      <c r="F131" s="16" t="str">
        <f>Hoja1!AJ126</f>
        <v xml:space="preserve">Masculino </v>
      </c>
      <c r="G131" s="17">
        <f>Hoja1!L126</f>
        <v>35000</v>
      </c>
      <c r="H131" s="17">
        <f>Hoja1!V126</f>
        <v>0</v>
      </c>
      <c r="I131" s="17">
        <f>Hoja1!W126</f>
        <v>1004.5</v>
      </c>
      <c r="J131" s="17">
        <f>Hoja1!X126</f>
        <v>1064</v>
      </c>
      <c r="K131" s="17">
        <f>Hoja1!Y126</f>
        <v>0</v>
      </c>
      <c r="L131" s="42">
        <f>Hoja1!Z126</f>
        <v>0</v>
      </c>
      <c r="M131" s="17">
        <f>Hoja1!AA126</f>
        <v>0</v>
      </c>
      <c r="N131" s="18">
        <f>Hoja1!AD126</f>
        <v>0</v>
      </c>
      <c r="O131" s="17">
        <f>Hoja1!AF126</f>
        <v>0</v>
      </c>
      <c r="P131" s="19">
        <f>Hoja1!AG126</f>
        <v>2068.5</v>
      </c>
      <c r="Q131" s="41">
        <v>32931.5</v>
      </c>
    </row>
    <row r="132" spans="1:17" s="20" customFormat="1" ht="18" customHeight="1">
      <c r="A132" s="21">
        <v>126</v>
      </c>
      <c r="B132" s="16" t="str">
        <f>Hoja1!G127</f>
        <v xml:space="preserve">10.2-DPTO. DE ENLACE CON LOS AYTOS                                              </v>
      </c>
      <c r="C132" s="16" t="str">
        <f>Hoja1!A127</f>
        <v>CRISTIAN ALBERTO ROSADO PAULINO</v>
      </c>
      <c r="D132" s="16" t="str">
        <f>Hoja1!H127</f>
        <v xml:space="preserve">ENLACE MUNICIPAL                        </v>
      </c>
      <c r="E132" s="16" t="s">
        <v>1855</v>
      </c>
      <c r="F132" s="16" t="str">
        <f>Hoja1!AJ127</f>
        <v xml:space="preserve">Masculino </v>
      </c>
      <c r="G132" s="17">
        <f>Hoja1!L127</f>
        <v>35000</v>
      </c>
      <c r="H132" s="17">
        <f>Hoja1!V127</f>
        <v>0</v>
      </c>
      <c r="I132" s="17">
        <f>Hoja1!W127</f>
        <v>1004.5</v>
      </c>
      <c r="J132" s="17">
        <f>Hoja1!X127</f>
        <v>1064</v>
      </c>
      <c r="K132" s="17">
        <f>Hoja1!Y127</f>
        <v>0</v>
      </c>
      <c r="L132" s="42">
        <f>Hoja1!Z127</f>
        <v>0</v>
      </c>
      <c r="M132" s="17">
        <f>Hoja1!AA127</f>
        <v>0</v>
      </c>
      <c r="N132" s="18">
        <f>Hoja1!AD127</f>
        <v>0</v>
      </c>
      <c r="O132" s="17">
        <f>Hoja1!AF127</f>
        <v>0</v>
      </c>
      <c r="P132" s="19">
        <f>Hoja1!AG127</f>
        <v>2068.5</v>
      </c>
      <c r="Q132" s="41">
        <v>32931.5</v>
      </c>
    </row>
    <row r="133" spans="1:17" s="20" customFormat="1" ht="18" customHeight="1">
      <c r="A133" s="15">
        <v>127</v>
      </c>
      <c r="B133" s="16" t="str">
        <f>Hoja1!G128</f>
        <v xml:space="preserve">10.2-DPTO. DE ENLACE CON LOS AYTOS                                              </v>
      </c>
      <c r="C133" s="16" t="str">
        <f>Hoja1!A128</f>
        <v>CRISTY PATRICIA CRESPO POU</v>
      </c>
      <c r="D133" s="16" t="str">
        <f>Hoja1!H128</f>
        <v xml:space="preserve">TECNICO ADMINISTRATIVO                  </v>
      </c>
      <c r="E133" s="16" t="s">
        <v>1855</v>
      </c>
      <c r="F133" s="16" t="str">
        <f>Hoja1!AJ128</f>
        <v xml:space="preserve">Femenino  </v>
      </c>
      <c r="G133" s="17">
        <f>Hoja1!L128</f>
        <v>45000</v>
      </c>
      <c r="H133" s="17">
        <f>Hoja1!V128</f>
        <v>1148.33</v>
      </c>
      <c r="I133" s="17">
        <f>Hoja1!W128</f>
        <v>1291.5</v>
      </c>
      <c r="J133" s="17">
        <f>Hoja1!X128</f>
        <v>1368</v>
      </c>
      <c r="K133" s="17">
        <f>Hoja1!Y128</f>
        <v>0</v>
      </c>
      <c r="L133" s="42">
        <f>Hoja1!Z128</f>
        <v>0</v>
      </c>
      <c r="M133" s="17">
        <f>Hoja1!AA128</f>
        <v>1500</v>
      </c>
      <c r="N133" s="18">
        <f>Hoja1!AD128</f>
        <v>0</v>
      </c>
      <c r="O133" s="17">
        <f>Hoja1!AF128</f>
        <v>0</v>
      </c>
      <c r="P133" s="19">
        <f>Hoja1!AG128</f>
        <v>5307.83</v>
      </c>
      <c r="Q133" s="41">
        <v>39692.17</v>
      </c>
    </row>
    <row r="134" spans="1:17" s="20" customFormat="1" ht="18" customHeight="1">
      <c r="A134" s="15">
        <v>128</v>
      </c>
      <c r="B134" s="16" t="str">
        <f>Hoja1!G129</f>
        <v xml:space="preserve">10.2-DPTO. DE ENLACE CON LOS AYTOS                                              </v>
      </c>
      <c r="C134" s="16" t="str">
        <f>Hoja1!A129</f>
        <v>ESTEBAN DE JESUS ALVAREZ ALVAREZ</v>
      </c>
      <c r="D134" s="16" t="str">
        <f>Hoja1!H129</f>
        <v xml:space="preserve">ENLACE-REGIONAL CIBAO NORTE             </v>
      </c>
      <c r="E134" s="16" t="s">
        <v>1855</v>
      </c>
      <c r="F134" s="16" t="str">
        <f>Hoja1!AJ129</f>
        <v xml:space="preserve">Masculino </v>
      </c>
      <c r="G134" s="17">
        <f>Hoja1!L129</f>
        <v>50000</v>
      </c>
      <c r="H134" s="17">
        <f>Hoja1!V129</f>
        <v>1854</v>
      </c>
      <c r="I134" s="17">
        <f>Hoja1!W129</f>
        <v>1435</v>
      </c>
      <c r="J134" s="17">
        <f>Hoja1!X129</f>
        <v>1520</v>
      </c>
      <c r="K134" s="17">
        <f>Hoja1!Y129</f>
        <v>0</v>
      </c>
      <c r="L134" s="42">
        <f>Hoja1!Z129</f>
        <v>0</v>
      </c>
      <c r="M134" s="17">
        <f>Hoja1!AA129</f>
        <v>0</v>
      </c>
      <c r="N134" s="18">
        <f>Hoja1!AD129</f>
        <v>0</v>
      </c>
      <c r="O134" s="17">
        <f>Hoja1!AF129</f>
        <v>0</v>
      </c>
      <c r="P134" s="19">
        <f>Hoja1!AG129</f>
        <v>4809</v>
      </c>
      <c r="Q134" s="41">
        <v>45191</v>
      </c>
    </row>
    <row r="135" spans="1:17" s="20" customFormat="1" ht="18" customHeight="1">
      <c r="A135" s="15">
        <v>129</v>
      </c>
      <c r="B135" s="16" t="str">
        <f>Hoja1!G130</f>
        <v xml:space="preserve">10.2-DPTO. DE ENLACE CON LOS AYTOS                                              </v>
      </c>
      <c r="C135" s="16" t="str">
        <f>Hoja1!A130</f>
        <v>EUSTACIO PEREZ</v>
      </c>
      <c r="D135" s="16" t="str">
        <f>Hoja1!H130</f>
        <v xml:space="preserve">ENL. MNCPL- LA ROMANA                   </v>
      </c>
      <c r="E135" s="16" t="s">
        <v>1855</v>
      </c>
      <c r="F135" s="16" t="str">
        <f>Hoja1!AJ130</f>
        <v xml:space="preserve">Masculino </v>
      </c>
      <c r="G135" s="17">
        <f>Hoja1!L130</f>
        <v>15000</v>
      </c>
      <c r="H135" s="17">
        <f>Hoja1!V130</f>
        <v>0</v>
      </c>
      <c r="I135" s="17">
        <f>Hoja1!W130</f>
        <v>430.5</v>
      </c>
      <c r="J135" s="17">
        <f>Hoja1!X130</f>
        <v>456</v>
      </c>
      <c r="K135" s="17">
        <f>Hoja1!Y130</f>
        <v>0</v>
      </c>
      <c r="L135" s="42">
        <f>Hoja1!Z130</f>
        <v>0</v>
      </c>
      <c r="M135" s="17">
        <f>Hoja1!AA130</f>
        <v>0</v>
      </c>
      <c r="N135" s="18">
        <f>Hoja1!AD130</f>
        <v>0</v>
      </c>
      <c r="O135" s="17">
        <f>Hoja1!AF130</f>
        <v>0</v>
      </c>
      <c r="P135" s="19">
        <f>Hoja1!AG130</f>
        <v>886.5</v>
      </c>
      <c r="Q135" s="41">
        <v>14113.5</v>
      </c>
    </row>
    <row r="136" spans="1:17" s="20" customFormat="1" ht="18" customHeight="1">
      <c r="A136" s="21">
        <v>130</v>
      </c>
      <c r="B136" s="16" t="str">
        <f>Hoja1!G131</f>
        <v xml:space="preserve">10.2-DPTO. DE ENLACE CON LOS AYTOS                                              </v>
      </c>
      <c r="C136" s="16" t="str">
        <f>Hoja1!A131</f>
        <v>EUTASIO FERNANDEZ LUCIANO</v>
      </c>
      <c r="D136" s="16" t="str">
        <f>Hoja1!H131</f>
        <v xml:space="preserve">ENL. DISTRITAL- CAPOTILLO               </v>
      </c>
      <c r="E136" s="16" t="s">
        <v>1855</v>
      </c>
      <c r="F136" s="16" t="str">
        <f>Hoja1!AJ131</f>
        <v xml:space="preserve">Masculino </v>
      </c>
      <c r="G136" s="17">
        <f>Hoja1!L131</f>
        <v>15000</v>
      </c>
      <c r="H136" s="17">
        <f>Hoja1!V131</f>
        <v>0</v>
      </c>
      <c r="I136" s="17">
        <f>Hoja1!W131</f>
        <v>430.5</v>
      </c>
      <c r="J136" s="17">
        <f>Hoja1!X131</f>
        <v>456</v>
      </c>
      <c r="K136" s="17">
        <f>Hoja1!Y131</f>
        <v>0</v>
      </c>
      <c r="L136" s="42">
        <f>Hoja1!Z131</f>
        <v>0</v>
      </c>
      <c r="M136" s="17">
        <f>Hoja1!AA131</f>
        <v>0</v>
      </c>
      <c r="N136" s="18">
        <f>Hoja1!AD131</f>
        <v>0</v>
      </c>
      <c r="O136" s="17">
        <f>Hoja1!AF131</f>
        <v>0</v>
      </c>
      <c r="P136" s="19">
        <f>Hoja1!AG131</f>
        <v>886.5</v>
      </c>
      <c r="Q136" s="41">
        <v>14113.5</v>
      </c>
    </row>
    <row r="137" spans="1:17" s="20" customFormat="1" ht="18" customHeight="1">
      <c r="A137" s="15">
        <v>131</v>
      </c>
      <c r="B137" s="16" t="str">
        <f>Hoja1!G132</f>
        <v xml:space="preserve">10.2-DPTO. DE ENLACE CON LOS AYTOS                                              </v>
      </c>
      <c r="C137" s="16" t="str">
        <f>Hoja1!A132</f>
        <v>FANNY NOEMI VALENZUELA DE OZUNA</v>
      </c>
      <c r="D137" s="16" t="str">
        <f>Hoja1!H132</f>
        <v xml:space="preserve">ASISTENTE                               </v>
      </c>
      <c r="E137" s="16" t="s">
        <v>1855</v>
      </c>
      <c r="F137" s="16" t="str">
        <f>Hoja1!AJ132</f>
        <v xml:space="preserve">Femenino  </v>
      </c>
      <c r="G137" s="17">
        <f>Hoja1!L132</f>
        <v>20000</v>
      </c>
      <c r="H137" s="17">
        <f>Hoja1!V132</f>
        <v>0</v>
      </c>
      <c r="I137" s="17">
        <f>Hoja1!W132</f>
        <v>574</v>
      </c>
      <c r="J137" s="17">
        <f>Hoja1!X132</f>
        <v>608</v>
      </c>
      <c r="K137" s="17">
        <f>Hoja1!Y132</f>
        <v>1715.46</v>
      </c>
      <c r="L137" s="42">
        <f>Hoja1!Z132</f>
        <v>0</v>
      </c>
      <c r="M137" s="17">
        <f>Hoja1!AA132</f>
        <v>0</v>
      </c>
      <c r="N137" s="18">
        <f>Hoja1!AD132</f>
        <v>0</v>
      </c>
      <c r="O137" s="17">
        <f>Hoja1!AF132</f>
        <v>0</v>
      </c>
      <c r="P137" s="19">
        <f>Hoja1!AG132</f>
        <v>2897.46</v>
      </c>
      <c r="Q137" s="41">
        <v>17102.54</v>
      </c>
    </row>
    <row r="138" spans="1:17" s="20" customFormat="1" ht="18" customHeight="1">
      <c r="A138" s="15">
        <v>132</v>
      </c>
      <c r="B138" s="16" t="str">
        <f>Hoja1!G133</f>
        <v xml:space="preserve">10.2-DPTO. DE ENLACE CON LOS AYTOS                                              </v>
      </c>
      <c r="C138" s="16" t="str">
        <f>Hoja1!A133</f>
        <v>FAUSTO JIMENEZ MENDOZA</v>
      </c>
      <c r="D138" s="16" t="str">
        <f>Hoja1!H133</f>
        <v xml:space="preserve">ENL. MNCPL-YAMASA                       </v>
      </c>
      <c r="E138" s="16" t="s">
        <v>1855</v>
      </c>
      <c r="F138" s="16" t="str">
        <f>Hoja1!AJ133</f>
        <v xml:space="preserve">Masculino </v>
      </c>
      <c r="G138" s="17">
        <f>Hoja1!L133</f>
        <v>20000</v>
      </c>
      <c r="H138" s="17">
        <f>Hoja1!V133</f>
        <v>0</v>
      </c>
      <c r="I138" s="17">
        <f>Hoja1!W133</f>
        <v>574</v>
      </c>
      <c r="J138" s="17">
        <f>Hoja1!X133</f>
        <v>608</v>
      </c>
      <c r="K138" s="17">
        <f>Hoja1!Y133</f>
        <v>0</v>
      </c>
      <c r="L138" s="42">
        <f>Hoja1!Z133</f>
        <v>0</v>
      </c>
      <c r="M138" s="17">
        <f>Hoja1!AA133</f>
        <v>0</v>
      </c>
      <c r="N138" s="18">
        <f>Hoja1!AD133</f>
        <v>0</v>
      </c>
      <c r="O138" s="17">
        <f>Hoja1!AF133</f>
        <v>0</v>
      </c>
      <c r="P138" s="19">
        <f>Hoja1!AG133</f>
        <v>1182</v>
      </c>
      <c r="Q138" s="41">
        <v>18818</v>
      </c>
    </row>
    <row r="139" spans="1:17" s="20" customFormat="1" ht="18" customHeight="1">
      <c r="A139" s="15">
        <v>133</v>
      </c>
      <c r="B139" s="16" t="str">
        <f>Hoja1!G134</f>
        <v xml:space="preserve">10.2-DPTO. DE ENLACE CON LOS AYTOS                                              </v>
      </c>
      <c r="C139" s="16" t="str">
        <f>Hoja1!A134</f>
        <v>FELIX CORNIEL LOPEZ</v>
      </c>
      <c r="D139" s="16" t="str">
        <f>Hoja1!H134</f>
        <v xml:space="preserve">ENL. DISTRITAL-EL MAIZAL                </v>
      </c>
      <c r="E139" s="16" t="s">
        <v>1855</v>
      </c>
      <c r="F139" s="16" t="str">
        <f>Hoja1!AJ134</f>
        <v xml:space="preserve">Masculino </v>
      </c>
      <c r="G139" s="17">
        <f>Hoja1!L134</f>
        <v>15000</v>
      </c>
      <c r="H139" s="17">
        <f>Hoja1!V134</f>
        <v>0</v>
      </c>
      <c r="I139" s="17">
        <f>Hoja1!W134</f>
        <v>430.5</v>
      </c>
      <c r="J139" s="17">
        <f>Hoja1!X134</f>
        <v>456</v>
      </c>
      <c r="K139" s="17">
        <f>Hoja1!Y134</f>
        <v>0</v>
      </c>
      <c r="L139" s="42">
        <f>Hoja1!Z134</f>
        <v>0</v>
      </c>
      <c r="M139" s="17">
        <f>Hoja1!AA134</f>
        <v>0</v>
      </c>
      <c r="N139" s="18">
        <f>Hoja1!AD134</f>
        <v>0</v>
      </c>
      <c r="O139" s="17">
        <f>Hoja1!AF134</f>
        <v>0</v>
      </c>
      <c r="P139" s="19">
        <f>Hoja1!AG134</f>
        <v>886.5</v>
      </c>
      <c r="Q139" s="41">
        <v>14113.5</v>
      </c>
    </row>
    <row r="140" spans="1:17" s="20" customFormat="1" ht="18" customHeight="1">
      <c r="A140" s="21">
        <v>134</v>
      </c>
      <c r="B140" s="16" t="str">
        <f>Hoja1!G135</f>
        <v xml:space="preserve">10.2-DPTO. DE ENLACE CON LOS AYTOS                                              </v>
      </c>
      <c r="C140" s="16" t="str">
        <f>Hoja1!A135</f>
        <v>HILLARY ALBANY GARCIA MERCADO</v>
      </c>
      <c r="D140" s="16" t="str">
        <f>Hoja1!H135</f>
        <v xml:space="preserve">AUXILIAR ADMINISTRATIVO                 </v>
      </c>
      <c r="E140" s="16" t="s">
        <v>1855</v>
      </c>
      <c r="F140" s="16" t="str">
        <f>Hoja1!AJ135</f>
        <v xml:space="preserve">Femenino  </v>
      </c>
      <c r="G140" s="17">
        <f>Hoja1!L135</f>
        <v>30000</v>
      </c>
      <c r="H140" s="17">
        <f>Hoja1!V135</f>
        <v>0</v>
      </c>
      <c r="I140" s="17">
        <f>Hoja1!W135</f>
        <v>861</v>
      </c>
      <c r="J140" s="17">
        <f>Hoja1!X135</f>
        <v>912</v>
      </c>
      <c r="K140" s="17">
        <f>Hoja1!Y135</f>
        <v>0</v>
      </c>
      <c r="L140" s="42">
        <f>Hoja1!Z135</f>
        <v>0</v>
      </c>
      <c r="M140" s="17">
        <f>Hoja1!AA135</f>
        <v>0</v>
      </c>
      <c r="N140" s="18">
        <f>Hoja1!AD135</f>
        <v>0</v>
      </c>
      <c r="O140" s="17">
        <f>Hoja1!AF135</f>
        <v>0</v>
      </c>
      <c r="P140" s="19">
        <f>Hoja1!AG135</f>
        <v>1773</v>
      </c>
      <c r="Q140" s="41">
        <v>28227</v>
      </c>
    </row>
    <row r="141" spans="1:17" s="20" customFormat="1" ht="18" customHeight="1">
      <c r="A141" s="15">
        <v>135</v>
      </c>
      <c r="B141" s="16" t="str">
        <f>Hoja1!G136</f>
        <v xml:space="preserve">10.2-DPTO. DE ENLACE CON LOS AYTOS                                              </v>
      </c>
      <c r="C141" s="16" t="str">
        <f>Hoja1!A136</f>
        <v>JOSE ANDRES CORSINO TEJADA</v>
      </c>
      <c r="D141" s="16" t="str">
        <f>Hoja1!H136</f>
        <v xml:space="preserve">ANALISTA                                </v>
      </c>
      <c r="E141" s="16" t="s">
        <v>1855</v>
      </c>
      <c r="F141" s="16" t="str">
        <f>Hoja1!AJ136</f>
        <v xml:space="preserve">Masculino </v>
      </c>
      <c r="G141" s="17">
        <f>Hoja1!L136</f>
        <v>50000</v>
      </c>
      <c r="H141" s="17">
        <f>Hoja1!V136</f>
        <v>1854</v>
      </c>
      <c r="I141" s="17">
        <f>Hoja1!W136</f>
        <v>1435</v>
      </c>
      <c r="J141" s="17">
        <f>Hoja1!X136</f>
        <v>1520</v>
      </c>
      <c r="K141" s="17">
        <f>Hoja1!Y136</f>
        <v>0</v>
      </c>
      <c r="L141" s="42">
        <f>Hoja1!Z136</f>
        <v>0</v>
      </c>
      <c r="M141" s="17">
        <f>Hoja1!AA136</f>
        <v>13133.63</v>
      </c>
      <c r="N141" s="18">
        <f>Hoja1!AD136</f>
        <v>0</v>
      </c>
      <c r="O141" s="17">
        <f>Hoja1!AF136</f>
        <v>0</v>
      </c>
      <c r="P141" s="19">
        <f>Hoja1!AG136</f>
        <v>17942.63</v>
      </c>
      <c r="Q141" s="41">
        <v>32057.37</v>
      </c>
    </row>
    <row r="142" spans="1:17" s="20" customFormat="1" ht="18" customHeight="1">
      <c r="A142" s="15">
        <v>136</v>
      </c>
      <c r="B142" s="16" t="str">
        <f>Hoja1!G137</f>
        <v xml:space="preserve">10.2-DPTO. DE ENLACE CON LOS AYTOS                                              </v>
      </c>
      <c r="C142" s="16" t="str">
        <f>Hoja1!A137</f>
        <v>JUAN ANTONIO ADAMES BAUTISTA</v>
      </c>
      <c r="D142" s="16" t="str">
        <f>Hoja1!H137</f>
        <v xml:space="preserve">ENLACE MUNICIPAL                        </v>
      </c>
      <c r="E142" s="16" t="s">
        <v>1855</v>
      </c>
      <c r="F142" s="16" t="str">
        <f>Hoja1!AJ137</f>
        <v xml:space="preserve">Masculino </v>
      </c>
      <c r="G142" s="17">
        <f>Hoja1!L137</f>
        <v>25000</v>
      </c>
      <c r="H142" s="17">
        <f>Hoja1!V137</f>
        <v>0</v>
      </c>
      <c r="I142" s="17">
        <f>Hoja1!W137</f>
        <v>717.5</v>
      </c>
      <c r="J142" s="17">
        <f>Hoja1!X137</f>
        <v>760</v>
      </c>
      <c r="K142" s="17">
        <f>Hoja1!Y137</f>
        <v>0</v>
      </c>
      <c r="L142" s="42">
        <f>Hoja1!Z137</f>
        <v>0</v>
      </c>
      <c r="M142" s="17">
        <f>Hoja1!AA137</f>
        <v>0</v>
      </c>
      <c r="N142" s="18">
        <f>Hoja1!AD137</f>
        <v>0</v>
      </c>
      <c r="O142" s="17">
        <f>Hoja1!AF137</f>
        <v>0</v>
      </c>
      <c r="P142" s="19">
        <f>Hoja1!AG137</f>
        <v>1477.5</v>
      </c>
      <c r="Q142" s="41">
        <v>23522.5</v>
      </c>
    </row>
    <row r="143" spans="1:17" s="20" customFormat="1" ht="18" customHeight="1">
      <c r="A143" s="15">
        <v>137</v>
      </c>
      <c r="B143" s="16" t="str">
        <f>Hoja1!G138</f>
        <v xml:space="preserve">10.2-DPTO. DE ENLACE CON LOS AYTOS                                              </v>
      </c>
      <c r="C143" s="16" t="str">
        <f>Hoja1!A138</f>
        <v>LUIS TOMAS MENDEZ REYES</v>
      </c>
      <c r="D143" s="16" t="str">
        <f>Hoja1!H138</f>
        <v xml:space="preserve">ENL. MNCPL-MONTECRISTI                  </v>
      </c>
      <c r="E143" s="16" t="s">
        <v>1855</v>
      </c>
      <c r="F143" s="16" t="str">
        <f>Hoja1!AJ138</f>
        <v xml:space="preserve">Masculino </v>
      </c>
      <c r="G143" s="17">
        <f>Hoja1!L138</f>
        <v>25000</v>
      </c>
      <c r="H143" s="17">
        <f>Hoja1!V138</f>
        <v>0</v>
      </c>
      <c r="I143" s="17">
        <f>Hoja1!W138</f>
        <v>717.5</v>
      </c>
      <c r="J143" s="17">
        <f>Hoja1!X138</f>
        <v>760</v>
      </c>
      <c r="K143" s="17">
        <f>Hoja1!Y138</f>
        <v>0</v>
      </c>
      <c r="L143" s="42">
        <f>Hoja1!Z138</f>
        <v>0</v>
      </c>
      <c r="M143" s="17">
        <f>Hoja1!AA138</f>
        <v>0</v>
      </c>
      <c r="N143" s="18">
        <f>Hoja1!AD138</f>
        <v>0</v>
      </c>
      <c r="O143" s="17">
        <f>Hoja1!AF138</f>
        <v>0</v>
      </c>
      <c r="P143" s="19">
        <f>Hoja1!AG138</f>
        <v>1477.5</v>
      </c>
      <c r="Q143" s="41">
        <v>23522.5</v>
      </c>
    </row>
    <row r="144" spans="1:17" s="20" customFormat="1" ht="18" customHeight="1">
      <c r="A144" s="21">
        <v>138</v>
      </c>
      <c r="B144" s="16" t="str">
        <f>Hoja1!G139</f>
        <v xml:space="preserve">10.2-DPTO. DE ENLACE CON LOS AYTOS                                              </v>
      </c>
      <c r="C144" s="16" t="str">
        <f>Hoja1!A139</f>
        <v>MARIA ELENA RODRIGUEZ INFANTE</v>
      </c>
      <c r="D144" s="16" t="str">
        <f>Hoja1!H139</f>
        <v xml:space="preserve">ENL. MNCPL- SAN JOSE DE LAS MATAS       </v>
      </c>
      <c r="E144" s="16" t="s">
        <v>1855</v>
      </c>
      <c r="F144" s="16" t="str">
        <f>Hoja1!AJ139</f>
        <v xml:space="preserve">Femenino  </v>
      </c>
      <c r="G144" s="17">
        <f>Hoja1!L139</f>
        <v>15000</v>
      </c>
      <c r="H144" s="17">
        <f>Hoja1!V139</f>
        <v>0</v>
      </c>
      <c r="I144" s="17">
        <f>Hoja1!W139</f>
        <v>430.5</v>
      </c>
      <c r="J144" s="17">
        <f>Hoja1!X139</f>
        <v>456</v>
      </c>
      <c r="K144" s="17">
        <f>Hoja1!Y139</f>
        <v>0</v>
      </c>
      <c r="L144" s="42">
        <f>Hoja1!Z139</f>
        <v>0</v>
      </c>
      <c r="M144" s="17">
        <f>Hoja1!AA139</f>
        <v>0</v>
      </c>
      <c r="N144" s="18">
        <f>Hoja1!AD139</f>
        <v>0</v>
      </c>
      <c r="O144" s="17">
        <f>Hoja1!AF139</f>
        <v>0</v>
      </c>
      <c r="P144" s="19">
        <f>Hoja1!AG139</f>
        <v>886.5</v>
      </c>
      <c r="Q144" s="41">
        <v>14113.5</v>
      </c>
    </row>
    <row r="145" spans="1:17" s="20" customFormat="1" ht="18" customHeight="1">
      <c r="A145" s="15">
        <v>139</v>
      </c>
      <c r="B145" s="16" t="str">
        <f>Hoja1!G140</f>
        <v xml:space="preserve">10.2-DPTO. DE ENLACE CON LOS AYTOS                                              </v>
      </c>
      <c r="C145" s="16" t="str">
        <f>Hoja1!A140</f>
        <v>MARIANA CHIRINGA CASTRO</v>
      </c>
      <c r="D145" s="16" t="str">
        <f>Hoja1!H140</f>
        <v xml:space="preserve">ENL. MNCPL-LOS LLANOS                   </v>
      </c>
      <c r="E145" s="16" t="s">
        <v>1855</v>
      </c>
      <c r="F145" s="16" t="str">
        <f>Hoja1!AJ140</f>
        <v xml:space="preserve">Femenino  </v>
      </c>
      <c r="G145" s="17">
        <f>Hoja1!L140</f>
        <v>35000</v>
      </c>
      <c r="H145" s="17">
        <f>Hoja1!V140</f>
        <v>0</v>
      </c>
      <c r="I145" s="17">
        <f>Hoja1!W140</f>
        <v>1004.5</v>
      </c>
      <c r="J145" s="17">
        <f>Hoja1!X140</f>
        <v>1064</v>
      </c>
      <c r="K145" s="17">
        <f>Hoja1!Y140</f>
        <v>0</v>
      </c>
      <c r="L145" s="42">
        <f>Hoja1!Z140</f>
        <v>0</v>
      </c>
      <c r="M145" s="17">
        <f>Hoja1!AA140</f>
        <v>0</v>
      </c>
      <c r="N145" s="18">
        <f>Hoja1!AD140</f>
        <v>0</v>
      </c>
      <c r="O145" s="17">
        <f>Hoja1!AF140</f>
        <v>0</v>
      </c>
      <c r="P145" s="19">
        <f>Hoja1!AG140</f>
        <v>2068.5</v>
      </c>
      <c r="Q145" s="41">
        <v>32931.5</v>
      </c>
    </row>
    <row r="146" spans="1:17" s="20" customFormat="1" ht="18" customHeight="1">
      <c r="A146" s="15">
        <v>140</v>
      </c>
      <c r="B146" s="16" t="str">
        <f>Hoja1!G141</f>
        <v xml:space="preserve">10.2-DPTO. DE ENLACE CON LOS AYTOS                                              </v>
      </c>
      <c r="C146" s="16" t="str">
        <f>Hoja1!A141</f>
        <v>MARTHA TERESA CRUZ PERALTA</v>
      </c>
      <c r="D146" s="16" t="str">
        <f>Hoja1!H141</f>
        <v xml:space="preserve">TECNICO ADMINISTRATIVO                  </v>
      </c>
      <c r="E146" s="16" t="s">
        <v>1855</v>
      </c>
      <c r="F146" s="16" t="str">
        <f>Hoja1!AJ141</f>
        <v xml:space="preserve">Femenino  </v>
      </c>
      <c r="G146" s="17">
        <f>Hoja1!L141</f>
        <v>60000</v>
      </c>
      <c r="H146" s="17">
        <f>Hoja1!V141</f>
        <v>3486.65</v>
      </c>
      <c r="I146" s="17">
        <f>Hoja1!W141</f>
        <v>1722</v>
      </c>
      <c r="J146" s="17">
        <f>Hoja1!X141</f>
        <v>1824</v>
      </c>
      <c r="K146" s="17">
        <f>Hoja1!Y141</f>
        <v>0</v>
      </c>
      <c r="L146" s="42">
        <f>Hoja1!Z141</f>
        <v>0</v>
      </c>
      <c r="M146" s="17">
        <f>Hoja1!AA141</f>
        <v>0</v>
      </c>
      <c r="N146" s="18">
        <f>Hoja1!AD141</f>
        <v>0</v>
      </c>
      <c r="O146" s="17">
        <f>Hoja1!AF141</f>
        <v>50</v>
      </c>
      <c r="P146" s="19">
        <f>Hoja1!AG141</f>
        <v>7082.65</v>
      </c>
      <c r="Q146" s="41">
        <v>52917.35</v>
      </c>
    </row>
    <row r="147" spans="1:17" s="20" customFormat="1" ht="18" customHeight="1">
      <c r="A147" s="15">
        <v>141</v>
      </c>
      <c r="B147" s="16" t="str">
        <f>Hoja1!G142</f>
        <v xml:space="preserve">10.2-DPTO. DE ENLACE CON LOS AYTOS                                              </v>
      </c>
      <c r="C147" s="16" t="str">
        <f>Hoja1!A142</f>
        <v>MELISSA DIAZ</v>
      </c>
      <c r="D147" s="16" t="str">
        <f>Hoja1!H142</f>
        <v xml:space="preserve">AUXILIAR ADMINISTRATIVO                 </v>
      </c>
      <c r="E147" s="16" t="s">
        <v>1855</v>
      </c>
      <c r="F147" s="16" t="str">
        <f>Hoja1!AJ142</f>
        <v xml:space="preserve">Femenino  </v>
      </c>
      <c r="G147" s="17">
        <f>Hoja1!L142</f>
        <v>31000</v>
      </c>
      <c r="H147" s="17">
        <f>Hoja1!V142</f>
        <v>0</v>
      </c>
      <c r="I147" s="17">
        <f>Hoja1!W142</f>
        <v>889.7</v>
      </c>
      <c r="J147" s="17">
        <f>Hoja1!X142</f>
        <v>942.4</v>
      </c>
      <c r="K147" s="17">
        <f>Hoja1!Y142</f>
        <v>0</v>
      </c>
      <c r="L147" s="42">
        <f>Hoja1!Z142</f>
        <v>0</v>
      </c>
      <c r="M147" s="17">
        <f>Hoja1!AA142</f>
        <v>1000</v>
      </c>
      <c r="N147" s="18">
        <f>Hoja1!AD142</f>
        <v>0</v>
      </c>
      <c r="O147" s="17">
        <f>Hoja1!AF142</f>
        <v>0</v>
      </c>
      <c r="P147" s="19">
        <f>Hoja1!AG142</f>
        <v>2832.1</v>
      </c>
      <c r="Q147" s="41">
        <v>28167.9</v>
      </c>
    </row>
    <row r="148" spans="1:17" s="20" customFormat="1" ht="18" customHeight="1">
      <c r="A148" s="21">
        <v>142</v>
      </c>
      <c r="B148" s="16" t="str">
        <f>Hoja1!G143</f>
        <v xml:space="preserve">10.2-DPTO. DE ENLACE CON LOS AYTOS                                              </v>
      </c>
      <c r="C148" s="16" t="str">
        <f>Hoja1!A143</f>
        <v>MERENCIA MORENO ROSARIO</v>
      </c>
      <c r="D148" s="16" t="str">
        <f>Hoja1!H143</f>
        <v xml:space="preserve">ENLACE MUNICIPAL                        </v>
      </c>
      <c r="E148" s="16" t="s">
        <v>1855</v>
      </c>
      <c r="F148" s="16" t="str">
        <f>Hoja1!AJ143</f>
        <v xml:space="preserve">Femenino  </v>
      </c>
      <c r="G148" s="17">
        <f>Hoja1!L143</f>
        <v>35000</v>
      </c>
      <c r="H148" s="17">
        <f>Hoja1!V143</f>
        <v>0</v>
      </c>
      <c r="I148" s="17">
        <f>Hoja1!W143</f>
        <v>1004.5</v>
      </c>
      <c r="J148" s="17">
        <f>Hoja1!X143</f>
        <v>1064</v>
      </c>
      <c r="K148" s="17">
        <f>Hoja1!Y143</f>
        <v>0</v>
      </c>
      <c r="L148" s="42">
        <f>Hoja1!Z143</f>
        <v>0</v>
      </c>
      <c r="M148" s="17">
        <f>Hoja1!AA143</f>
        <v>0</v>
      </c>
      <c r="N148" s="18">
        <f>Hoja1!AD143</f>
        <v>0</v>
      </c>
      <c r="O148" s="17">
        <f>Hoja1!AF143</f>
        <v>0</v>
      </c>
      <c r="P148" s="19">
        <f>Hoja1!AG143</f>
        <v>2068.5</v>
      </c>
      <c r="Q148" s="41">
        <v>32931.5</v>
      </c>
    </row>
    <row r="149" spans="1:17" s="20" customFormat="1" ht="18" customHeight="1">
      <c r="A149" s="15">
        <v>143</v>
      </c>
      <c r="B149" s="16" t="str">
        <f>Hoja1!G144</f>
        <v xml:space="preserve">10.2-DPTO. DE ENLACE CON LOS AYTOS                                              </v>
      </c>
      <c r="C149" s="16" t="str">
        <f>Hoja1!A144</f>
        <v>NATIVIDAD DE JESUS ACOSTA CRESPO</v>
      </c>
      <c r="D149" s="16" t="str">
        <f>Hoja1!H144</f>
        <v xml:space="preserve">ENL. MNCPL-LAGUNA SALADA                </v>
      </c>
      <c r="E149" s="16" t="s">
        <v>1855</v>
      </c>
      <c r="F149" s="16" t="str">
        <f>Hoja1!AJ144</f>
        <v xml:space="preserve">Masculino </v>
      </c>
      <c r="G149" s="17">
        <f>Hoja1!L144</f>
        <v>30000</v>
      </c>
      <c r="H149" s="17">
        <f>Hoja1!V144</f>
        <v>0</v>
      </c>
      <c r="I149" s="17">
        <f>Hoja1!W144</f>
        <v>861</v>
      </c>
      <c r="J149" s="17">
        <f>Hoja1!X144</f>
        <v>912</v>
      </c>
      <c r="K149" s="17">
        <f>Hoja1!Y144</f>
        <v>5146.38</v>
      </c>
      <c r="L149" s="42">
        <f>Hoja1!Z144</f>
        <v>0</v>
      </c>
      <c r="M149" s="17">
        <f>Hoja1!AA144</f>
        <v>0</v>
      </c>
      <c r="N149" s="18">
        <f>Hoja1!AD144</f>
        <v>0</v>
      </c>
      <c r="O149" s="17">
        <f>Hoja1!AF144</f>
        <v>0</v>
      </c>
      <c r="P149" s="19">
        <f>Hoja1!AG144</f>
        <v>6919.38</v>
      </c>
      <c r="Q149" s="41">
        <v>23080.62</v>
      </c>
    </row>
    <row r="150" spans="1:17" s="20" customFormat="1" ht="18" customHeight="1">
      <c r="A150" s="15">
        <v>144</v>
      </c>
      <c r="B150" s="16" t="str">
        <f>Hoja1!G145</f>
        <v xml:space="preserve">10.2-DPTO. DE ENLACE CON LOS AYTOS                                              </v>
      </c>
      <c r="C150" s="16" t="str">
        <f>Hoja1!A145</f>
        <v>NELSON RAMON GARCIA HERNANDEZ</v>
      </c>
      <c r="D150" s="16" t="str">
        <f>Hoja1!H145</f>
        <v xml:space="preserve">ENLACE DISTRITOS MUNICIPALES            </v>
      </c>
      <c r="E150" s="16" t="s">
        <v>1855</v>
      </c>
      <c r="F150" s="16" t="str">
        <f>Hoja1!AJ145</f>
        <v xml:space="preserve">Masculino </v>
      </c>
      <c r="G150" s="17">
        <f>Hoja1!L145</f>
        <v>135000</v>
      </c>
      <c r="H150" s="17">
        <f>Hoja1!V145</f>
        <v>19909.45</v>
      </c>
      <c r="I150" s="17">
        <f>Hoja1!W145</f>
        <v>3874.5</v>
      </c>
      <c r="J150" s="17">
        <f>Hoja1!X145</f>
        <v>4104</v>
      </c>
      <c r="K150" s="17">
        <f>Hoja1!Y145</f>
        <v>1715.46</v>
      </c>
      <c r="L150" s="42">
        <f>Hoja1!Z145</f>
        <v>0</v>
      </c>
      <c r="M150" s="17">
        <f>Hoja1!AA145</f>
        <v>3000</v>
      </c>
      <c r="N150" s="18">
        <f>Hoja1!AD145</f>
        <v>0</v>
      </c>
      <c r="O150" s="17">
        <f>Hoja1!AF145</f>
        <v>0</v>
      </c>
      <c r="P150" s="19">
        <f>Hoja1!AG145</f>
        <v>32603.41</v>
      </c>
      <c r="Q150" s="41">
        <v>102396.59</v>
      </c>
    </row>
    <row r="151" spans="1:17" s="20" customFormat="1" ht="18" customHeight="1">
      <c r="A151" s="15">
        <v>145</v>
      </c>
      <c r="B151" s="16" t="str">
        <f>Hoja1!G146</f>
        <v xml:space="preserve">10.2-DPTO. DE ENLACE CON LOS AYTOS                                              </v>
      </c>
      <c r="C151" s="16" t="str">
        <f>Hoja1!A146</f>
        <v>OSCLIDES DEL CARMEN VALERIO UCETA</v>
      </c>
      <c r="D151" s="16" t="str">
        <f>Hoja1!H146</f>
        <v xml:space="preserve">ENLACE MUNICIPAL                        </v>
      </c>
      <c r="E151" s="16" t="s">
        <v>1855</v>
      </c>
      <c r="F151" s="16" t="str">
        <f>Hoja1!AJ146</f>
        <v xml:space="preserve">Masculino </v>
      </c>
      <c r="G151" s="17">
        <f>Hoja1!L146</f>
        <v>25000</v>
      </c>
      <c r="H151" s="17">
        <f>Hoja1!V146</f>
        <v>0</v>
      </c>
      <c r="I151" s="17">
        <f>Hoja1!W146</f>
        <v>717.5</v>
      </c>
      <c r="J151" s="17">
        <f>Hoja1!X146</f>
        <v>760</v>
      </c>
      <c r="K151" s="17">
        <f>Hoja1!Y146</f>
        <v>0</v>
      </c>
      <c r="L151" s="42">
        <f>Hoja1!Z146</f>
        <v>0</v>
      </c>
      <c r="M151" s="17">
        <f>Hoja1!AA146</f>
        <v>0</v>
      </c>
      <c r="N151" s="18">
        <f>Hoja1!AD146</f>
        <v>0</v>
      </c>
      <c r="O151" s="17">
        <f>Hoja1!AF146</f>
        <v>0</v>
      </c>
      <c r="P151" s="19">
        <f>Hoja1!AG146</f>
        <v>1477.5</v>
      </c>
      <c r="Q151" s="41">
        <v>23522.5</v>
      </c>
    </row>
    <row r="152" spans="1:17" s="20" customFormat="1" ht="18" customHeight="1">
      <c r="A152" s="21">
        <v>146</v>
      </c>
      <c r="B152" s="16" t="str">
        <f>Hoja1!G147</f>
        <v xml:space="preserve">10.2-DPTO. DE ENLACE CON LOS AYTOS                                              </v>
      </c>
      <c r="C152" s="16" t="str">
        <f>Hoja1!A147</f>
        <v>PAMELA MARIA CRUZ VARGAS</v>
      </c>
      <c r="D152" s="16" t="str">
        <f>Hoja1!H147</f>
        <v xml:space="preserve">ENL. MNCPL- SANTIAGO                    </v>
      </c>
      <c r="E152" s="16" t="s">
        <v>1855</v>
      </c>
      <c r="F152" s="16" t="str">
        <f>Hoja1!AJ147</f>
        <v xml:space="preserve">Femenino  </v>
      </c>
      <c r="G152" s="17">
        <f>Hoja1!L147</f>
        <v>25000</v>
      </c>
      <c r="H152" s="17">
        <f>Hoja1!V147</f>
        <v>0</v>
      </c>
      <c r="I152" s="17">
        <f>Hoja1!W147</f>
        <v>717.5</v>
      </c>
      <c r="J152" s="17">
        <f>Hoja1!X147</f>
        <v>760</v>
      </c>
      <c r="K152" s="17">
        <f>Hoja1!Y147</f>
        <v>0</v>
      </c>
      <c r="L152" s="42">
        <f>Hoja1!Z147</f>
        <v>0</v>
      </c>
      <c r="M152" s="17">
        <f>Hoja1!AA147</f>
        <v>0</v>
      </c>
      <c r="N152" s="18">
        <f>Hoja1!AD147</f>
        <v>0</v>
      </c>
      <c r="O152" s="17">
        <f>Hoja1!AF147</f>
        <v>0</v>
      </c>
      <c r="P152" s="19">
        <f>Hoja1!AG147</f>
        <v>1477.5</v>
      </c>
      <c r="Q152" s="41">
        <v>23522.5</v>
      </c>
    </row>
    <row r="153" spans="1:17" s="20" customFormat="1" ht="18" customHeight="1">
      <c r="A153" s="15">
        <v>147</v>
      </c>
      <c r="B153" s="16" t="str">
        <f>Hoja1!G148</f>
        <v xml:space="preserve">10.2-DPTO. DE ENLACE CON LOS AYTOS                                              </v>
      </c>
      <c r="C153" s="16" t="str">
        <f>Hoja1!A148</f>
        <v>PAOLA KARINA PICHARDO BAEZ</v>
      </c>
      <c r="D153" s="16" t="str">
        <f>Hoja1!H148</f>
        <v xml:space="preserve">ENL. MNCPL. ESPERANZA                   </v>
      </c>
      <c r="E153" s="16" t="s">
        <v>1855</v>
      </c>
      <c r="F153" s="16" t="str">
        <f>Hoja1!AJ148</f>
        <v xml:space="preserve">Femenino  </v>
      </c>
      <c r="G153" s="17">
        <f>Hoja1!L148</f>
        <v>20000</v>
      </c>
      <c r="H153" s="17">
        <f>Hoja1!V148</f>
        <v>0</v>
      </c>
      <c r="I153" s="17">
        <f>Hoja1!W148</f>
        <v>574</v>
      </c>
      <c r="J153" s="17">
        <f>Hoja1!X148</f>
        <v>608</v>
      </c>
      <c r="K153" s="17">
        <f>Hoja1!Y148</f>
        <v>0</v>
      </c>
      <c r="L153" s="42">
        <f>Hoja1!Z148</f>
        <v>0</v>
      </c>
      <c r="M153" s="17">
        <f>Hoja1!AA148</f>
        <v>0</v>
      </c>
      <c r="N153" s="18">
        <f>Hoja1!AD148</f>
        <v>0</v>
      </c>
      <c r="O153" s="17">
        <f>Hoja1!AF148</f>
        <v>0</v>
      </c>
      <c r="P153" s="19">
        <f>Hoja1!AG148</f>
        <v>1182</v>
      </c>
      <c r="Q153" s="41">
        <v>18818</v>
      </c>
    </row>
    <row r="154" spans="1:17" s="20" customFormat="1" ht="18" customHeight="1">
      <c r="A154" s="15">
        <v>148</v>
      </c>
      <c r="B154" s="16" t="str">
        <f>Hoja1!G149</f>
        <v xml:space="preserve">10.2-DPTO. DE ENLACE CON LOS AYTOS                                              </v>
      </c>
      <c r="C154" s="16" t="str">
        <f>Hoja1!A149</f>
        <v>RAMON DEL CARMEN TAPIA</v>
      </c>
      <c r="D154" s="16" t="str">
        <f>Hoja1!H149</f>
        <v xml:space="preserve">ENLACE MUNICIPAL                        </v>
      </c>
      <c r="E154" s="16" t="s">
        <v>1855</v>
      </c>
      <c r="F154" s="16" t="str">
        <f>Hoja1!AJ149</f>
        <v xml:space="preserve">Masculino </v>
      </c>
      <c r="G154" s="17">
        <f>Hoja1!L149</f>
        <v>35000</v>
      </c>
      <c r="H154" s="17">
        <f>Hoja1!V149</f>
        <v>0</v>
      </c>
      <c r="I154" s="17">
        <f>Hoja1!W149</f>
        <v>1004.5</v>
      </c>
      <c r="J154" s="17">
        <f>Hoja1!X149</f>
        <v>1064</v>
      </c>
      <c r="K154" s="17">
        <f>Hoja1!Y149</f>
        <v>0</v>
      </c>
      <c r="L154" s="42">
        <f>Hoja1!Z149</f>
        <v>0</v>
      </c>
      <c r="M154" s="17">
        <f>Hoja1!AA149</f>
        <v>0</v>
      </c>
      <c r="N154" s="18">
        <f>Hoja1!AD149</f>
        <v>0</v>
      </c>
      <c r="O154" s="17">
        <f>Hoja1!AF149</f>
        <v>0</v>
      </c>
      <c r="P154" s="19">
        <f>Hoja1!AG149</f>
        <v>2068.5</v>
      </c>
      <c r="Q154" s="41">
        <v>32931.5</v>
      </c>
    </row>
    <row r="155" spans="1:17" s="20" customFormat="1" ht="18" customHeight="1">
      <c r="A155" s="15">
        <v>149</v>
      </c>
      <c r="B155" s="16" t="str">
        <f>Hoja1!G150</f>
        <v xml:space="preserve">10.2-DPTO. DE ENLACE CON LOS AYTOS                                              </v>
      </c>
      <c r="C155" s="16" t="str">
        <f>Hoja1!A150</f>
        <v>RENATO ANTONIO PEREZ DI CARLO</v>
      </c>
      <c r="D155" s="16" t="str">
        <f>Hoja1!H150</f>
        <v xml:space="preserve">AUXILIAR ADMINISTRATIVO                 </v>
      </c>
      <c r="E155" s="16" t="s">
        <v>1855</v>
      </c>
      <c r="F155" s="16" t="str">
        <f>Hoja1!AJ150</f>
        <v xml:space="preserve">Masculino </v>
      </c>
      <c r="G155" s="17">
        <f>Hoja1!L150</f>
        <v>30000</v>
      </c>
      <c r="H155" s="17">
        <f>Hoja1!V150</f>
        <v>0</v>
      </c>
      <c r="I155" s="17">
        <f>Hoja1!W150</f>
        <v>861</v>
      </c>
      <c r="J155" s="17">
        <f>Hoja1!X150</f>
        <v>912</v>
      </c>
      <c r="K155" s="17">
        <f>Hoja1!Y150</f>
        <v>0</v>
      </c>
      <c r="L155" s="42">
        <f>Hoja1!Z150</f>
        <v>0</v>
      </c>
      <c r="M155" s="17">
        <f>Hoja1!AA150</f>
        <v>0</v>
      </c>
      <c r="N155" s="18">
        <f>Hoja1!AD150</f>
        <v>0</v>
      </c>
      <c r="O155" s="17">
        <f>Hoja1!AF150</f>
        <v>0</v>
      </c>
      <c r="P155" s="19">
        <f>Hoja1!AG150</f>
        <v>1773</v>
      </c>
      <c r="Q155" s="41">
        <v>28227</v>
      </c>
    </row>
    <row r="156" spans="1:17" s="20" customFormat="1" ht="18" customHeight="1">
      <c r="A156" s="21">
        <v>150</v>
      </c>
      <c r="B156" s="16" t="str">
        <f>Hoja1!G151</f>
        <v xml:space="preserve">10.2-DPTO. DE ENLACE CON LOS AYTOS                                              </v>
      </c>
      <c r="C156" s="16" t="str">
        <f>Hoja1!A151</f>
        <v>ROMALVIN CAROLINA ROJAS CORNIEL</v>
      </c>
      <c r="D156" s="16" t="str">
        <f>Hoja1!H151</f>
        <v xml:space="preserve">ENL. MNCPL.-LOS COCOS JACAGUA           </v>
      </c>
      <c r="E156" s="16" t="s">
        <v>1855</v>
      </c>
      <c r="F156" s="16" t="str">
        <f>Hoja1!AJ151</f>
        <v xml:space="preserve">Femenino  </v>
      </c>
      <c r="G156" s="17">
        <f>Hoja1!L151</f>
        <v>25000</v>
      </c>
      <c r="H156" s="17">
        <f>Hoja1!V151</f>
        <v>0</v>
      </c>
      <c r="I156" s="17">
        <f>Hoja1!W151</f>
        <v>717.5</v>
      </c>
      <c r="J156" s="17">
        <f>Hoja1!X151</f>
        <v>760</v>
      </c>
      <c r="K156" s="17">
        <f>Hoja1!Y151</f>
        <v>0</v>
      </c>
      <c r="L156" s="42">
        <f>Hoja1!Z151</f>
        <v>0</v>
      </c>
      <c r="M156" s="17">
        <f>Hoja1!AA151</f>
        <v>0</v>
      </c>
      <c r="N156" s="18">
        <f>Hoja1!AD151</f>
        <v>0</v>
      </c>
      <c r="O156" s="17">
        <f>Hoja1!AF151</f>
        <v>0</v>
      </c>
      <c r="P156" s="19">
        <f>Hoja1!AG151</f>
        <v>1477.5</v>
      </c>
      <c r="Q156" s="41">
        <v>23522.5</v>
      </c>
    </row>
    <row r="157" spans="1:17" s="20" customFormat="1" ht="18" customHeight="1">
      <c r="A157" s="15">
        <v>151</v>
      </c>
      <c r="B157" s="16" t="str">
        <f>Hoja1!G152</f>
        <v xml:space="preserve">10.2-DPTO. DE ENLACE CON LOS AYTOS                                              </v>
      </c>
      <c r="C157" s="16" t="str">
        <f>Hoja1!A152</f>
        <v>SAMUEL MARTE BONILLA</v>
      </c>
      <c r="D157" s="16" t="str">
        <f>Hoja1!H152</f>
        <v xml:space="preserve">ENLACE PROVINCIAL                       </v>
      </c>
      <c r="E157" s="16" t="s">
        <v>1855</v>
      </c>
      <c r="F157" s="16" t="str">
        <f>Hoja1!AJ152</f>
        <v xml:space="preserve">Masculino </v>
      </c>
      <c r="G157" s="17">
        <f>Hoja1!L152</f>
        <v>50000</v>
      </c>
      <c r="H157" s="17">
        <f>Hoja1!V152</f>
        <v>1854</v>
      </c>
      <c r="I157" s="17">
        <f>Hoja1!W152</f>
        <v>1435</v>
      </c>
      <c r="J157" s="17">
        <f>Hoja1!X152</f>
        <v>1520</v>
      </c>
      <c r="K157" s="17">
        <f>Hoja1!Y152</f>
        <v>0</v>
      </c>
      <c r="L157" s="42">
        <f>Hoja1!Z152</f>
        <v>0</v>
      </c>
      <c r="M157" s="17">
        <f>Hoja1!AA152</f>
        <v>0</v>
      </c>
      <c r="N157" s="18">
        <f>Hoja1!AD152</f>
        <v>0</v>
      </c>
      <c r="O157" s="17">
        <f>Hoja1!AF152</f>
        <v>0</v>
      </c>
      <c r="P157" s="19">
        <f>Hoja1!AG152</f>
        <v>4809</v>
      </c>
      <c r="Q157" s="41">
        <v>45191</v>
      </c>
    </row>
    <row r="158" spans="1:17" s="20" customFormat="1" ht="18" customHeight="1">
      <c r="A158" s="15">
        <v>152</v>
      </c>
      <c r="B158" s="16" t="str">
        <f>Hoja1!G153</f>
        <v xml:space="preserve">10.2-DPTO. DE ENLACE CON LOS AYTOS                                              </v>
      </c>
      <c r="C158" s="16" t="str">
        <f>Hoja1!A153</f>
        <v>TORIBIO MILANES VASQUEZ GUTIERREZ</v>
      </c>
      <c r="D158" s="16" t="str">
        <f>Hoja1!H153</f>
        <v xml:space="preserve">ENL. DISTRITAL-JAIBON                   </v>
      </c>
      <c r="E158" s="16" t="s">
        <v>1855</v>
      </c>
      <c r="F158" s="16" t="str">
        <f>Hoja1!AJ153</f>
        <v xml:space="preserve">Masculino </v>
      </c>
      <c r="G158" s="17">
        <f>Hoja1!L153</f>
        <v>20000</v>
      </c>
      <c r="H158" s="17">
        <f>Hoja1!V153</f>
        <v>0</v>
      </c>
      <c r="I158" s="17">
        <f>Hoja1!W153</f>
        <v>574</v>
      </c>
      <c r="J158" s="17">
        <f>Hoja1!X153</f>
        <v>608</v>
      </c>
      <c r="K158" s="17">
        <f>Hoja1!Y153</f>
        <v>0</v>
      </c>
      <c r="L158" s="42">
        <f>Hoja1!Z153</f>
        <v>0</v>
      </c>
      <c r="M158" s="17">
        <f>Hoja1!AA153</f>
        <v>0</v>
      </c>
      <c r="N158" s="18">
        <f>Hoja1!AD153</f>
        <v>0</v>
      </c>
      <c r="O158" s="17">
        <f>Hoja1!AF153</f>
        <v>0</v>
      </c>
      <c r="P158" s="19">
        <f>Hoja1!AG153</f>
        <v>1182</v>
      </c>
      <c r="Q158" s="41">
        <v>18818</v>
      </c>
    </row>
    <row r="159" spans="1:17" s="20" customFormat="1" ht="18" customHeight="1">
      <c r="A159" s="15">
        <v>153</v>
      </c>
      <c r="B159" s="16" t="str">
        <f>Hoja1!G154</f>
        <v xml:space="preserve">10.2-DPTO. DE ENLACE CON LOS AYTOS                                              </v>
      </c>
      <c r="C159" s="16" t="str">
        <f>Hoja1!A154</f>
        <v>WENDY YAJAIRA REYES COLUMNA</v>
      </c>
      <c r="D159" s="16" t="str">
        <f>Hoja1!H154</f>
        <v xml:space="preserve">ENLACE MNCPL- STO. DOM. NORTE           </v>
      </c>
      <c r="E159" s="16" t="s">
        <v>1855</v>
      </c>
      <c r="F159" s="16" t="str">
        <f>Hoja1!AJ154</f>
        <v xml:space="preserve">Femenino  </v>
      </c>
      <c r="G159" s="17">
        <f>Hoja1!L154</f>
        <v>20000</v>
      </c>
      <c r="H159" s="17">
        <f>Hoja1!V154</f>
        <v>0</v>
      </c>
      <c r="I159" s="17">
        <f>Hoja1!W154</f>
        <v>574</v>
      </c>
      <c r="J159" s="17">
        <f>Hoja1!X154</f>
        <v>608</v>
      </c>
      <c r="K159" s="17">
        <f>Hoja1!Y154</f>
        <v>0</v>
      </c>
      <c r="L159" s="42">
        <f>Hoja1!Z154</f>
        <v>0</v>
      </c>
      <c r="M159" s="17">
        <f>Hoja1!AA154</f>
        <v>0</v>
      </c>
      <c r="N159" s="18">
        <f>Hoja1!AD154</f>
        <v>0</v>
      </c>
      <c r="O159" s="17">
        <f>Hoja1!AF154</f>
        <v>0</v>
      </c>
      <c r="P159" s="19">
        <f>Hoja1!AG154</f>
        <v>1182</v>
      </c>
      <c r="Q159" s="41">
        <v>18818</v>
      </c>
    </row>
    <row r="160" spans="1:17" s="20" customFormat="1" ht="18" customHeight="1">
      <c r="A160" s="21">
        <v>154</v>
      </c>
      <c r="B160" s="16" t="str">
        <f>Hoja1!G155</f>
        <v xml:space="preserve">10.2-DPTO. DE ENLACE CON LOS AYTOS                                              </v>
      </c>
      <c r="C160" s="16" t="str">
        <f>Hoja1!A155</f>
        <v>WILLIAM FRANCISCO BUENO CRUZ</v>
      </c>
      <c r="D160" s="16" t="str">
        <f>Hoja1!H155</f>
        <v xml:space="preserve">ENL. MNCPL- VILLA BISONO                </v>
      </c>
      <c r="E160" s="16" t="s">
        <v>1855</v>
      </c>
      <c r="F160" s="16" t="str">
        <f>Hoja1!AJ155</f>
        <v xml:space="preserve">Masculino </v>
      </c>
      <c r="G160" s="17">
        <f>Hoja1!L155</f>
        <v>30000</v>
      </c>
      <c r="H160" s="17">
        <f>Hoja1!V155</f>
        <v>0</v>
      </c>
      <c r="I160" s="17">
        <f>Hoja1!W155</f>
        <v>861</v>
      </c>
      <c r="J160" s="17">
        <f>Hoja1!X155</f>
        <v>912</v>
      </c>
      <c r="K160" s="17">
        <f>Hoja1!Y155</f>
        <v>0</v>
      </c>
      <c r="L160" s="42">
        <f>Hoja1!Z155</f>
        <v>0</v>
      </c>
      <c r="M160" s="17">
        <f>Hoja1!AA155</f>
        <v>0</v>
      </c>
      <c r="N160" s="18">
        <f>Hoja1!AD155</f>
        <v>0</v>
      </c>
      <c r="O160" s="17">
        <f>Hoja1!AF155</f>
        <v>0</v>
      </c>
      <c r="P160" s="19">
        <f>Hoja1!AG155</f>
        <v>1773</v>
      </c>
      <c r="Q160" s="41">
        <v>28227</v>
      </c>
    </row>
    <row r="161" spans="1:17" s="20" customFormat="1" ht="18" customHeight="1">
      <c r="A161" s="15">
        <v>155</v>
      </c>
      <c r="B161" s="16" t="str">
        <f>Hoja1!G156</f>
        <v xml:space="preserve">10.2-DPTO. DE ENLACE CON LOS AYTOS                                              </v>
      </c>
      <c r="C161" s="16" t="str">
        <f>Hoja1!A156</f>
        <v>YAMIL ALI ROSARIO</v>
      </c>
      <c r="D161" s="16" t="str">
        <f>Hoja1!H156</f>
        <v xml:space="preserve">ENLACE MUNICIPAL                        </v>
      </c>
      <c r="E161" s="16" t="s">
        <v>1855</v>
      </c>
      <c r="F161" s="16" t="str">
        <f>Hoja1!AJ156</f>
        <v xml:space="preserve">Masculino </v>
      </c>
      <c r="G161" s="17">
        <f>Hoja1!L156</f>
        <v>35000</v>
      </c>
      <c r="H161" s="17">
        <f>Hoja1!V156</f>
        <v>0</v>
      </c>
      <c r="I161" s="17">
        <f>Hoja1!W156</f>
        <v>1004.5</v>
      </c>
      <c r="J161" s="17">
        <f>Hoja1!X156</f>
        <v>1064</v>
      </c>
      <c r="K161" s="17">
        <f>Hoja1!Y156</f>
        <v>0</v>
      </c>
      <c r="L161" s="42">
        <f>Hoja1!Z156</f>
        <v>0</v>
      </c>
      <c r="M161" s="17">
        <f>Hoja1!AA156</f>
        <v>0</v>
      </c>
      <c r="N161" s="18">
        <f>Hoja1!AD156</f>
        <v>0</v>
      </c>
      <c r="O161" s="17">
        <f>Hoja1!AF156</f>
        <v>0</v>
      </c>
      <c r="P161" s="19">
        <f>Hoja1!AG156</f>
        <v>2068.5</v>
      </c>
      <c r="Q161" s="41">
        <v>32931.5</v>
      </c>
    </row>
    <row r="162" spans="1:17" s="20" customFormat="1" ht="18" customHeight="1">
      <c r="A162" s="15">
        <v>156</v>
      </c>
      <c r="B162" s="16" t="str">
        <f>Hoja1!G157</f>
        <v xml:space="preserve">10.2-DPTO. DE ENLACE CON LOS AYTOS                                              </v>
      </c>
      <c r="C162" s="16" t="str">
        <f>Hoja1!A157</f>
        <v>YEFRY JOWENKIS MEDRANO MEDRANO</v>
      </c>
      <c r="D162" s="16" t="str">
        <f>Hoja1!H157</f>
        <v xml:space="preserve">AUXILIAR ADMINISTRATIVO                 </v>
      </c>
      <c r="E162" s="16" t="s">
        <v>1855</v>
      </c>
      <c r="F162" s="16" t="str">
        <f>Hoja1!AJ157</f>
        <v xml:space="preserve">Masculino </v>
      </c>
      <c r="G162" s="17">
        <f>Hoja1!L157</f>
        <v>35000</v>
      </c>
      <c r="H162" s="17">
        <f>Hoja1!V157</f>
        <v>0</v>
      </c>
      <c r="I162" s="17">
        <f>Hoja1!W157</f>
        <v>1004.5</v>
      </c>
      <c r="J162" s="17">
        <f>Hoja1!X157</f>
        <v>1064</v>
      </c>
      <c r="K162" s="17">
        <f>Hoja1!Y157</f>
        <v>0</v>
      </c>
      <c r="L162" s="42">
        <f>Hoja1!Z157</f>
        <v>0</v>
      </c>
      <c r="M162" s="17">
        <f>Hoja1!AA157</f>
        <v>0</v>
      </c>
      <c r="N162" s="18">
        <f>Hoja1!AD157</f>
        <v>0</v>
      </c>
      <c r="O162" s="17">
        <f>Hoja1!AF157</f>
        <v>0</v>
      </c>
      <c r="P162" s="19">
        <f>Hoja1!AG157</f>
        <v>2068.5</v>
      </c>
      <c r="Q162" s="41">
        <v>32931.5</v>
      </c>
    </row>
    <row r="163" spans="1:17" s="20" customFormat="1" ht="18" customHeight="1">
      <c r="A163" s="15">
        <v>157</v>
      </c>
      <c r="B163" s="16" t="str">
        <f>Hoja1!G158</f>
        <v xml:space="preserve">10.3.1-DIV. DE ASES. SEG. CIUD. POLICIAS Y BOMB.                                </v>
      </c>
      <c r="C163" s="16" t="str">
        <f>Hoja1!A158</f>
        <v>JOSE JOAQUIN JOGA ESTEVEZ</v>
      </c>
      <c r="D163" s="16" t="str">
        <f>Hoja1!H158</f>
        <v xml:space="preserve">ASESOR(A)                               </v>
      </c>
      <c r="E163" s="16" t="s">
        <v>1855</v>
      </c>
      <c r="F163" s="16" t="str">
        <f>Hoja1!AJ158</f>
        <v xml:space="preserve">Masculino </v>
      </c>
      <c r="G163" s="17">
        <f>Hoja1!L158</f>
        <v>100000</v>
      </c>
      <c r="H163" s="17">
        <f>Hoja1!V158</f>
        <v>12105.44</v>
      </c>
      <c r="I163" s="17">
        <f>Hoja1!W158</f>
        <v>2870</v>
      </c>
      <c r="J163" s="17">
        <f>Hoja1!X158</f>
        <v>3040</v>
      </c>
      <c r="K163" s="17">
        <f>Hoja1!Y158</f>
        <v>0</v>
      </c>
      <c r="L163" s="42">
        <f>Hoja1!Z158</f>
        <v>0</v>
      </c>
      <c r="M163" s="17">
        <f>Hoja1!AA158</f>
        <v>0</v>
      </c>
      <c r="N163" s="18">
        <f>Hoja1!AD158</f>
        <v>0</v>
      </c>
      <c r="O163" s="17">
        <f>Hoja1!AF158</f>
        <v>0</v>
      </c>
      <c r="P163" s="19">
        <f>Hoja1!AG158</f>
        <v>18015.439999999999</v>
      </c>
      <c r="Q163" s="41">
        <v>81984.56</v>
      </c>
    </row>
    <row r="164" spans="1:17" s="20" customFormat="1" ht="18" customHeight="1">
      <c r="A164" s="21">
        <v>158</v>
      </c>
      <c r="B164" s="16" t="str">
        <f>Hoja1!G159</f>
        <v xml:space="preserve">10.3.1-DIV. DE ASES. SEG. CIUD. POLICIAS Y BOMB.                                </v>
      </c>
      <c r="C164" s="16" t="str">
        <f>Hoja1!A159</f>
        <v>MARIAH ANGELINE VALERA PEREZ</v>
      </c>
      <c r="D164" s="16" t="str">
        <f>Hoja1!H159</f>
        <v xml:space="preserve">AUXILIAR ADMINISTRATIVO                 </v>
      </c>
      <c r="E164" s="16" t="s">
        <v>1855</v>
      </c>
      <c r="F164" s="16" t="str">
        <f>Hoja1!AJ159</f>
        <v xml:space="preserve">Femenino  </v>
      </c>
      <c r="G164" s="17">
        <f>Hoja1!L159</f>
        <v>30000</v>
      </c>
      <c r="H164" s="17">
        <f>Hoja1!V159</f>
        <v>0</v>
      </c>
      <c r="I164" s="17">
        <f>Hoja1!W159</f>
        <v>861</v>
      </c>
      <c r="J164" s="17">
        <f>Hoja1!X159</f>
        <v>912</v>
      </c>
      <c r="K164" s="17">
        <f>Hoja1!Y159</f>
        <v>0</v>
      </c>
      <c r="L164" s="42">
        <f>Hoja1!Z159</f>
        <v>0</v>
      </c>
      <c r="M164" s="17">
        <f>Hoja1!AA159</f>
        <v>0</v>
      </c>
      <c r="N164" s="18">
        <f>Hoja1!AD159</f>
        <v>0</v>
      </c>
      <c r="O164" s="17">
        <f>Hoja1!AF159</f>
        <v>0</v>
      </c>
      <c r="P164" s="19">
        <f>Hoja1!AG159</f>
        <v>1773</v>
      </c>
      <c r="Q164" s="41">
        <v>28227</v>
      </c>
    </row>
    <row r="165" spans="1:17" s="20" customFormat="1" ht="18" customHeight="1">
      <c r="A165" s="15">
        <v>159</v>
      </c>
      <c r="B165" s="16" t="str">
        <f>Hoja1!G160</f>
        <v xml:space="preserve">10.3.2-SECCION DE GESTION AMBIENTAL                                             </v>
      </c>
      <c r="C165" s="16" t="str">
        <f>Hoja1!A160</f>
        <v>DENIA A. DE LOS SANTOS ESQUEA</v>
      </c>
      <c r="D165" s="16" t="str">
        <f>Hoja1!H160</f>
        <v xml:space="preserve">SECRETARIA                              </v>
      </c>
      <c r="E165" s="16" t="s">
        <v>1856</v>
      </c>
      <c r="F165" s="16" t="str">
        <f>Hoja1!AJ160</f>
        <v xml:space="preserve">Femenino  </v>
      </c>
      <c r="G165" s="17">
        <f>Hoja1!L160</f>
        <v>37000</v>
      </c>
      <c r="H165" s="17">
        <f>Hoja1!V160</f>
        <v>19.25</v>
      </c>
      <c r="I165" s="17">
        <f>Hoja1!W160</f>
        <v>1061.9000000000001</v>
      </c>
      <c r="J165" s="17">
        <f>Hoja1!X160</f>
        <v>1124.8</v>
      </c>
      <c r="K165" s="17">
        <f>Hoja1!Y160</f>
        <v>0</v>
      </c>
      <c r="L165" s="42">
        <f>Hoja1!Z160</f>
        <v>0</v>
      </c>
      <c r="M165" s="17">
        <f>Hoja1!AA160</f>
        <v>9057.7199999999993</v>
      </c>
      <c r="N165" s="18">
        <f>Hoja1!AD160</f>
        <v>0</v>
      </c>
      <c r="O165" s="17">
        <f>Hoja1!AF160</f>
        <v>0</v>
      </c>
      <c r="P165" s="19">
        <f>Hoja1!AG160</f>
        <v>11263.67</v>
      </c>
      <c r="Q165" s="41">
        <v>25736.33</v>
      </c>
    </row>
    <row r="166" spans="1:17" s="20" customFormat="1" ht="18" customHeight="1">
      <c r="A166" s="15">
        <v>160</v>
      </c>
      <c r="B166" s="16" t="str">
        <f>Hoja1!G161</f>
        <v xml:space="preserve">10.3.2-SECCION DE GESTION AMBIENTAL                                             </v>
      </c>
      <c r="C166" s="16" t="str">
        <f>Hoja1!A161</f>
        <v>JHOENNY CARPIO CASTILLO</v>
      </c>
      <c r="D166" s="16" t="str">
        <f>Hoja1!H161</f>
        <v xml:space="preserve">AUXILIAR ADMINISTRATIVO                 </v>
      </c>
      <c r="E166" s="16" t="s">
        <v>1856</v>
      </c>
      <c r="F166" s="16" t="str">
        <f>Hoja1!AJ161</f>
        <v xml:space="preserve">Masculino </v>
      </c>
      <c r="G166" s="17">
        <f>Hoja1!L161</f>
        <v>30000</v>
      </c>
      <c r="H166" s="17">
        <f>Hoja1!V161</f>
        <v>0</v>
      </c>
      <c r="I166" s="17">
        <f>Hoja1!W161</f>
        <v>861</v>
      </c>
      <c r="J166" s="17">
        <f>Hoja1!X161</f>
        <v>912</v>
      </c>
      <c r="K166" s="17">
        <f>Hoja1!Y161</f>
        <v>1715.46</v>
      </c>
      <c r="L166" s="42">
        <f>Hoja1!Z161</f>
        <v>1349.63</v>
      </c>
      <c r="M166" s="17">
        <f>Hoja1!AA161</f>
        <v>4032.73</v>
      </c>
      <c r="N166" s="18">
        <f>Hoja1!AD161</f>
        <v>0</v>
      </c>
      <c r="O166" s="17">
        <f>Hoja1!AF161</f>
        <v>0</v>
      </c>
      <c r="P166" s="19">
        <f>Hoja1!AG161</f>
        <v>8870.82</v>
      </c>
      <c r="Q166" s="41">
        <v>21129.18</v>
      </c>
    </row>
    <row r="167" spans="1:17" s="20" customFormat="1" ht="18" customHeight="1">
      <c r="A167" s="15">
        <v>161</v>
      </c>
      <c r="B167" s="16" t="str">
        <f>Hoja1!G162</f>
        <v xml:space="preserve">10.3.2-SECCION DE GESTION AMBIENTAL                                             </v>
      </c>
      <c r="C167" s="16" t="str">
        <f>Hoja1!A162</f>
        <v>YOCASTA NOESI BATISTA</v>
      </c>
      <c r="D167" s="16" t="str">
        <f>Hoja1!H162</f>
        <v xml:space="preserve">SUB-ENCARGADO(A)                        </v>
      </c>
      <c r="E167" s="16" t="s">
        <v>1855</v>
      </c>
      <c r="F167" s="16" t="str">
        <f>Hoja1!AJ162</f>
        <v xml:space="preserve">Femenino  </v>
      </c>
      <c r="G167" s="17">
        <f>Hoja1!L162</f>
        <v>70000</v>
      </c>
      <c r="H167" s="17">
        <f>Hoja1!V162</f>
        <v>5368.45</v>
      </c>
      <c r="I167" s="17">
        <f>Hoja1!W162</f>
        <v>2009</v>
      </c>
      <c r="J167" s="17">
        <f>Hoja1!X162</f>
        <v>2128</v>
      </c>
      <c r="K167" s="17">
        <f>Hoja1!Y162</f>
        <v>0</v>
      </c>
      <c r="L167" s="42">
        <f>Hoja1!Z162</f>
        <v>3895.2</v>
      </c>
      <c r="M167" s="17">
        <f>Hoja1!AA162</f>
        <v>0</v>
      </c>
      <c r="N167" s="18">
        <f>Hoja1!AD162</f>
        <v>0</v>
      </c>
      <c r="O167" s="17">
        <f>Hoja1!AF162</f>
        <v>0</v>
      </c>
      <c r="P167" s="19">
        <f>Hoja1!AG162</f>
        <v>13400.65</v>
      </c>
      <c r="Q167" s="41">
        <v>56599.35</v>
      </c>
    </row>
    <row r="168" spans="1:17" s="20" customFormat="1" ht="18" customHeight="1">
      <c r="A168" s="21">
        <v>162</v>
      </c>
      <c r="B168" s="16" t="str">
        <f>Hoja1!G163</f>
        <v xml:space="preserve">10.4-DPTO. DE PROG. ESP. PARA LOS GOB. LOC.                                     </v>
      </c>
      <c r="C168" s="16" t="str">
        <f>Hoja1!A163</f>
        <v>EVELIN CECILIA DIAZ ENCARNACION</v>
      </c>
      <c r="D168" s="16" t="str">
        <f>Hoja1!H163</f>
        <v xml:space="preserve">ASISTENTE TECNICO DE PLANTA             </v>
      </c>
      <c r="E168" s="16" t="s">
        <v>1855</v>
      </c>
      <c r="F168" s="16" t="str">
        <f>Hoja1!AJ163</f>
        <v xml:space="preserve">Femenino  </v>
      </c>
      <c r="G168" s="17">
        <f>Hoja1!L163</f>
        <v>38000</v>
      </c>
      <c r="H168" s="17">
        <f>Hoja1!V163</f>
        <v>160.38</v>
      </c>
      <c r="I168" s="17">
        <f>Hoja1!W163</f>
        <v>1090.5999999999999</v>
      </c>
      <c r="J168" s="17">
        <f>Hoja1!X163</f>
        <v>1155.2</v>
      </c>
      <c r="K168" s="17">
        <f>Hoja1!Y163</f>
        <v>0</v>
      </c>
      <c r="L168" s="42">
        <f>Hoja1!Z163</f>
        <v>0</v>
      </c>
      <c r="M168" s="17">
        <f>Hoja1!AA163</f>
        <v>0</v>
      </c>
      <c r="N168" s="18">
        <f>Hoja1!AD163</f>
        <v>0</v>
      </c>
      <c r="O168" s="17">
        <f>Hoja1!AF163</f>
        <v>0</v>
      </c>
      <c r="P168" s="19">
        <f>Hoja1!AG163</f>
        <v>2406.1799999999998</v>
      </c>
      <c r="Q168" s="41">
        <v>35593.82</v>
      </c>
    </row>
    <row r="169" spans="1:17" s="20" customFormat="1" ht="18" customHeight="1">
      <c r="A169" s="15">
        <v>163</v>
      </c>
      <c r="B169" s="16" t="str">
        <f>Hoja1!G164</f>
        <v xml:space="preserve">10.4-DPTO. DE PROG. ESP. PARA LOS GOB. LOC.                                     </v>
      </c>
      <c r="C169" s="16" t="str">
        <f>Hoja1!A164</f>
        <v>JUREILY ALTAGRACIA GARCIA PAULINO</v>
      </c>
      <c r="D169" s="16" t="str">
        <f>Hoja1!H164</f>
        <v xml:space="preserve">SECRETARIA                              </v>
      </c>
      <c r="E169" s="16" t="s">
        <v>1855</v>
      </c>
      <c r="F169" s="16" t="str">
        <f>Hoja1!AJ164</f>
        <v xml:space="preserve">Femenino  </v>
      </c>
      <c r="G169" s="17">
        <f>Hoja1!L164</f>
        <v>35000</v>
      </c>
      <c r="H169" s="17">
        <f>Hoja1!V164</f>
        <v>0</v>
      </c>
      <c r="I169" s="17">
        <f>Hoja1!W164</f>
        <v>1004.5</v>
      </c>
      <c r="J169" s="17">
        <f>Hoja1!X164</f>
        <v>1064</v>
      </c>
      <c r="K169" s="17">
        <f>Hoja1!Y164</f>
        <v>0</v>
      </c>
      <c r="L169" s="42">
        <f>Hoja1!Z164</f>
        <v>0</v>
      </c>
      <c r="M169" s="17">
        <f>Hoja1!AA164</f>
        <v>0</v>
      </c>
      <c r="N169" s="18">
        <f>Hoja1!AD164</f>
        <v>0</v>
      </c>
      <c r="O169" s="17">
        <f>Hoja1!AF164</f>
        <v>0</v>
      </c>
      <c r="P169" s="19">
        <f>Hoja1!AG164</f>
        <v>2068.5</v>
      </c>
      <c r="Q169" s="41">
        <v>32931.5</v>
      </c>
    </row>
    <row r="170" spans="1:17" s="20" customFormat="1" ht="18" customHeight="1">
      <c r="A170" s="15">
        <v>164</v>
      </c>
      <c r="B170" s="16" t="str">
        <f>Hoja1!G165</f>
        <v xml:space="preserve">10.4-DPTO. DE PROG. ESP. PARA LOS GOB. LOC.                                     </v>
      </c>
      <c r="C170" s="16" t="str">
        <f>Hoja1!A165</f>
        <v>RAFAEL AGUILERA MERCADO</v>
      </c>
      <c r="D170" s="16" t="str">
        <f>Hoja1!H165</f>
        <v xml:space="preserve">ASESOR LEGAL                            </v>
      </c>
      <c r="E170" s="16" t="s">
        <v>1855</v>
      </c>
      <c r="F170" s="16" t="str">
        <f>Hoja1!AJ165</f>
        <v xml:space="preserve">Masculino </v>
      </c>
      <c r="G170" s="17">
        <f>Hoja1!L165</f>
        <v>100000</v>
      </c>
      <c r="H170" s="17">
        <f>Hoja1!V165</f>
        <v>12105.44</v>
      </c>
      <c r="I170" s="17">
        <f>Hoja1!W165</f>
        <v>2870</v>
      </c>
      <c r="J170" s="17">
        <f>Hoja1!X165</f>
        <v>3040</v>
      </c>
      <c r="K170" s="17">
        <f>Hoja1!Y165</f>
        <v>0</v>
      </c>
      <c r="L170" s="42">
        <f>Hoja1!Z165</f>
        <v>0</v>
      </c>
      <c r="M170" s="17">
        <f>Hoja1!AA165</f>
        <v>0</v>
      </c>
      <c r="N170" s="18">
        <f>Hoja1!AD165</f>
        <v>0</v>
      </c>
      <c r="O170" s="17">
        <f>Hoja1!AF165</f>
        <v>0</v>
      </c>
      <c r="P170" s="19">
        <f>Hoja1!AG165</f>
        <v>18015.439999999999</v>
      </c>
      <c r="Q170" s="41">
        <v>81984.56</v>
      </c>
    </row>
    <row r="171" spans="1:17" s="20" customFormat="1" ht="18" customHeight="1">
      <c r="A171" s="15">
        <v>165</v>
      </c>
      <c r="B171" s="16" t="str">
        <f>Hoja1!G166</f>
        <v xml:space="preserve">10.4-DPTO. DE PROG. ESP. PARA LOS GOB. LOC.                                     </v>
      </c>
      <c r="C171" s="16" t="str">
        <f>Hoja1!A166</f>
        <v>VICTOR MILCIADES SOTO SANCHEZ</v>
      </c>
      <c r="D171" s="16" t="str">
        <f>Hoja1!H166</f>
        <v xml:space="preserve">COORD. PROG. CONST. CEM.                </v>
      </c>
      <c r="E171" s="16" t="s">
        <v>1855</v>
      </c>
      <c r="F171" s="16" t="str">
        <f>Hoja1!AJ166</f>
        <v xml:space="preserve">Masculino </v>
      </c>
      <c r="G171" s="17">
        <f>Hoja1!L166</f>
        <v>120000</v>
      </c>
      <c r="H171" s="17">
        <f>Hoja1!V166</f>
        <v>16809.939999999999</v>
      </c>
      <c r="I171" s="17">
        <f>Hoja1!W166</f>
        <v>3444</v>
      </c>
      <c r="J171" s="17">
        <f>Hoja1!X166</f>
        <v>3648</v>
      </c>
      <c r="K171" s="17">
        <f>Hoja1!Y166</f>
        <v>0</v>
      </c>
      <c r="L171" s="42">
        <f>Hoja1!Z166</f>
        <v>0</v>
      </c>
      <c r="M171" s="17">
        <f>Hoja1!AA166</f>
        <v>0</v>
      </c>
      <c r="N171" s="18">
        <f>Hoja1!AD166</f>
        <v>0</v>
      </c>
      <c r="O171" s="17">
        <f>Hoja1!AF166</f>
        <v>0</v>
      </c>
      <c r="P171" s="19">
        <f>Hoja1!AG166</f>
        <v>23901.94</v>
      </c>
      <c r="Q171" s="41">
        <v>96098.06</v>
      </c>
    </row>
    <row r="172" spans="1:17" s="20" customFormat="1" ht="18" customHeight="1">
      <c r="A172" s="21">
        <v>166</v>
      </c>
      <c r="B172" s="16" t="str">
        <f>Hoja1!G167</f>
        <v xml:space="preserve">10.5 -DPTO. ASIST. TEC. EN GEST. FINANCIERA MNCPL                               </v>
      </c>
      <c r="C172" s="16" t="str">
        <f>Hoja1!A167</f>
        <v>AMBAR ONALIZ MELO NIN</v>
      </c>
      <c r="D172" s="16" t="str">
        <f>Hoja1!H167</f>
        <v xml:space="preserve">COORD. CONTROL INT. MNCPL-ENRIQUILLO    </v>
      </c>
      <c r="E172" s="16" t="s">
        <v>1856</v>
      </c>
      <c r="F172" s="16" t="str">
        <f>Hoja1!AJ167</f>
        <v xml:space="preserve">Femenino  </v>
      </c>
      <c r="G172" s="17">
        <f>Hoja1!L167</f>
        <v>50000</v>
      </c>
      <c r="H172" s="17">
        <f>Hoja1!V167</f>
        <v>1854</v>
      </c>
      <c r="I172" s="17">
        <f>Hoja1!W167</f>
        <v>1435</v>
      </c>
      <c r="J172" s="17">
        <f>Hoja1!X167</f>
        <v>1520</v>
      </c>
      <c r="K172" s="17">
        <f>Hoja1!Y167</f>
        <v>0</v>
      </c>
      <c r="L172" s="42">
        <f>Hoja1!Z167</f>
        <v>0</v>
      </c>
      <c r="M172" s="17">
        <f>Hoja1!AA167</f>
        <v>0</v>
      </c>
      <c r="N172" s="18">
        <f>Hoja1!AD167</f>
        <v>0</v>
      </c>
      <c r="O172" s="17">
        <f>Hoja1!AF167</f>
        <v>0</v>
      </c>
      <c r="P172" s="19">
        <f>Hoja1!AG167</f>
        <v>4809</v>
      </c>
      <c r="Q172" s="41">
        <v>45191</v>
      </c>
    </row>
    <row r="173" spans="1:17" s="20" customFormat="1" ht="18" customHeight="1">
      <c r="A173" s="15">
        <v>167</v>
      </c>
      <c r="B173" s="16" t="str">
        <f>Hoja1!G168</f>
        <v xml:space="preserve">10.5 -DPTO. ASIST. TEC. EN GEST. FINANCIERA MNCPL                               </v>
      </c>
      <c r="C173" s="16" t="str">
        <f>Hoja1!A168</f>
        <v>GILMARY CASTILLO BORROME</v>
      </c>
      <c r="D173" s="16" t="str">
        <f>Hoja1!H168</f>
        <v xml:space="preserve">COORD. CONTROL INT. MNCPL-YUMA          </v>
      </c>
      <c r="E173" s="16" t="s">
        <v>1856</v>
      </c>
      <c r="F173" s="16" t="str">
        <f>Hoja1!AJ168</f>
        <v xml:space="preserve">Femenino  </v>
      </c>
      <c r="G173" s="17">
        <f>Hoja1!L168</f>
        <v>50000</v>
      </c>
      <c r="H173" s="17">
        <f>Hoja1!V168</f>
        <v>1854</v>
      </c>
      <c r="I173" s="17">
        <f>Hoja1!W168</f>
        <v>1435</v>
      </c>
      <c r="J173" s="17">
        <f>Hoja1!X168</f>
        <v>1520</v>
      </c>
      <c r="K173" s="17">
        <f>Hoja1!Y168</f>
        <v>0</v>
      </c>
      <c r="L173" s="42">
        <f>Hoja1!Z168</f>
        <v>0</v>
      </c>
      <c r="M173" s="17">
        <f>Hoja1!AA168</f>
        <v>7180.58</v>
      </c>
      <c r="N173" s="18">
        <f>Hoja1!AD168</f>
        <v>0</v>
      </c>
      <c r="O173" s="17">
        <f>Hoja1!AF168</f>
        <v>0</v>
      </c>
      <c r="P173" s="19">
        <f>Hoja1!AG168</f>
        <v>11989.58</v>
      </c>
      <c r="Q173" s="41">
        <v>38010.42</v>
      </c>
    </row>
    <row r="174" spans="1:17" s="20" customFormat="1" ht="18" customHeight="1">
      <c r="A174" s="15">
        <v>168</v>
      </c>
      <c r="B174" s="16" t="str">
        <f>Hoja1!G169</f>
        <v xml:space="preserve">10.5 -DPTO. ASIST. TEC. EN GEST. FINANCIERA MNCPL                               </v>
      </c>
      <c r="C174" s="16" t="str">
        <f>Hoja1!A169</f>
        <v>JOELIKA JOANNY JAQUEZ POLO</v>
      </c>
      <c r="D174" s="16" t="str">
        <f>Hoja1!H169</f>
        <v xml:space="preserve">COORD. CONTROL INT. MNCPL-CIBAO NORTE   </v>
      </c>
      <c r="E174" s="16" t="s">
        <v>1856</v>
      </c>
      <c r="F174" s="16" t="str">
        <f>Hoja1!AJ169</f>
        <v xml:space="preserve">Femenino  </v>
      </c>
      <c r="G174" s="17">
        <f>Hoja1!L169</f>
        <v>50000</v>
      </c>
      <c r="H174" s="17">
        <f>Hoja1!V169</f>
        <v>1854</v>
      </c>
      <c r="I174" s="17">
        <f>Hoja1!W169</f>
        <v>1435</v>
      </c>
      <c r="J174" s="17">
        <f>Hoja1!X169</f>
        <v>1520</v>
      </c>
      <c r="K174" s="17">
        <f>Hoja1!Y169</f>
        <v>0</v>
      </c>
      <c r="L174" s="42">
        <f>Hoja1!Z169</f>
        <v>0</v>
      </c>
      <c r="M174" s="17">
        <f>Hoja1!AA169</f>
        <v>5000</v>
      </c>
      <c r="N174" s="18">
        <f>Hoja1!AD169</f>
        <v>0</v>
      </c>
      <c r="O174" s="17">
        <f>Hoja1!AF169</f>
        <v>0</v>
      </c>
      <c r="P174" s="19">
        <f>Hoja1!AG169</f>
        <v>9809</v>
      </c>
      <c r="Q174" s="41">
        <v>40191</v>
      </c>
    </row>
    <row r="175" spans="1:17" s="20" customFormat="1" ht="18" customHeight="1">
      <c r="A175" s="15">
        <v>169</v>
      </c>
      <c r="B175" s="16" t="str">
        <f>Hoja1!G170</f>
        <v xml:space="preserve">10.5 -DPTO. ASIST. TEC. EN GEST. FINANCIERA MNCPL                               </v>
      </c>
      <c r="C175" s="16" t="str">
        <f>Hoja1!A170</f>
        <v>LEANDRA MARIA CABRAL PEÑALO</v>
      </c>
      <c r="D175" s="16" t="str">
        <f>Hoja1!H170</f>
        <v>COORD. CONTROL INT. MNCPL-CIBAO NOROESTE</v>
      </c>
      <c r="E175" s="16" t="s">
        <v>1856</v>
      </c>
      <c r="F175" s="16" t="str">
        <f>Hoja1!AJ170</f>
        <v xml:space="preserve">Femenino  </v>
      </c>
      <c r="G175" s="17">
        <f>Hoja1!L170</f>
        <v>50000</v>
      </c>
      <c r="H175" s="17">
        <f>Hoja1!V170</f>
        <v>1854</v>
      </c>
      <c r="I175" s="17">
        <f>Hoja1!W170</f>
        <v>1435</v>
      </c>
      <c r="J175" s="17">
        <f>Hoja1!X170</f>
        <v>1520</v>
      </c>
      <c r="K175" s="17">
        <f>Hoja1!Y170</f>
        <v>0</v>
      </c>
      <c r="L175" s="42">
        <f>Hoja1!Z170</f>
        <v>0</v>
      </c>
      <c r="M175" s="17">
        <f>Hoja1!AA170</f>
        <v>0</v>
      </c>
      <c r="N175" s="18">
        <f>Hoja1!AD170</f>
        <v>0</v>
      </c>
      <c r="O175" s="17">
        <f>Hoja1!AF170</f>
        <v>0</v>
      </c>
      <c r="P175" s="19">
        <f>Hoja1!AG170</f>
        <v>4809</v>
      </c>
      <c r="Q175" s="41">
        <v>45191</v>
      </c>
    </row>
    <row r="176" spans="1:17" s="20" customFormat="1" ht="18" customHeight="1">
      <c r="A176" s="21">
        <v>170</v>
      </c>
      <c r="B176" s="16" t="str">
        <f>Hoja1!G171</f>
        <v xml:space="preserve">10.5 -DPTO. ASIST. TEC. EN GEST. FINANCIERA MNCPL                               </v>
      </c>
      <c r="C176" s="16" t="str">
        <f>Hoja1!A171</f>
        <v>LENNY VLADIMIR FERNANDEZ PICHARDO</v>
      </c>
      <c r="D176" s="16" t="str">
        <f>Hoja1!H171</f>
        <v xml:space="preserve">COORD. CONTROL INT. MNCPL-CIBAO SUR     </v>
      </c>
      <c r="E176" s="16" t="s">
        <v>1856</v>
      </c>
      <c r="F176" s="16" t="str">
        <f>Hoja1!AJ171</f>
        <v xml:space="preserve">Masculino </v>
      </c>
      <c r="G176" s="17">
        <f>Hoja1!L171</f>
        <v>50000</v>
      </c>
      <c r="H176" s="17">
        <f>Hoja1!V171</f>
        <v>1854</v>
      </c>
      <c r="I176" s="17">
        <f>Hoja1!W171</f>
        <v>1435</v>
      </c>
      <c r="J176" s="17">
        <f>Hoja1!X171</f>
        <v>1520</v>
      </c>
      <c r="K176" s="17">
        <f>Hoja1!Y171</f>
        <v>0</v>
      </c>
      <c r="L176" s="42">
        <f>Hoja1!Z171</f>
        <v>0</v>
      </c>
      <c r="M176" s="17">
        <f>Hoja1!AA171</f>
        <v>0</v>
      </c>
      <c r="N176" s="18">
        <f>Hoja1!AD171</f>
        <v>0</v>
      </c>
      <c r="O176" s="17">
        <f>Hoja1!AF171</f>
        <v>0</v>
      </c>
      <c r="P176" s="19">
        <f>Hoja1!AG171</f>
        <v>4809</v>
      </c>
      <c r="Q176" s="41">
        <v>45191</v>
      </c>
    </row>
    <row r="177" spans="1:17" s="20" customFormat="1" ht="18" customHeight="1">
      <c r="A177" s="15">
        <v>171</v>
      </c>
      <c r="B177" s="16" t="str">
        <f>Hoja1!G172</f>
        <v xml:space="preserve">10.5 -DPTO. ASIST. TEC. EN GEST. FINANCIERA MNCPL                               </v>
      </c>
      <c r="C177" s="16" t="str">
        <f>Hoja1!A172</f>
        <v>MABEL AWILDA PEREZ VALERA</v>
      </c>
      <c r="D177" s="16" t="str">
        <f>Hoja1!H172</f>
        <v>COORD. CONTROL INT. MNCPL-CIBAO NOROESTE</v>
      </c>
      <c r="E177" s="16" t="s">
        <v>1856</v>
      </c>
      <c r="F177" s="16" t="str">
        <f>Hoja1!AJ172</f>
        <v xml:space="preserve">Femenino  </v>
      </c>
      <c r="G177" s="17">
        <f>Hoja1!L172</f>
        <v>50000</v>
      </c>
      <c r="H177" s="17">
        <f>Hoja1!V172</f>
        <v>1854</v>
      </c>
      <c r="I177" s="17">
        <f>Hoja1!W172</f>
        <v>1435</v>
      </c>
      <c r="J177" s="17">
        <f>Hoja1!X172</f>
        <v>1520</v>
      </c>
      <c r="K177" s="17">
        <f>Hoja1!Y172</f>
        <v>0</v>
      </c>
      <c r="L177" s="42">
        <f>Hoja1!Z172</f>
        <v>0</v>
      </c>
      <c r="M177" s="17">
        <f>Hoja1!AA172</f>
        <v>0</v>
      </c>
      <c r="N177" s="18">
        <f>Hoja1!AD172</f>
        <v>0</v>
      </c>
      <c r="O177" s="17">
        <f>Hoja1!AF172</f>
        <v>0</v>
      </c>
      <c r="P177" s="19">
        <f>Hoja1!AG172</f>
        <v>4809</v>
      </c>
      <c r="Q177" s="41">
        <v>45191</v>
      </c>
    </row>
    <row r="178" spans="1:17" s="20" customFormat="1" ht="18" customHeight="1">
      <c r="A178" s="15">
        <v>172</v>
      </c>
      <c r="B178" s="16" t="str">
        <f>Hoja1!G173</f>
        <v xml:space="preserve">10.5 -DPTO. ASIST. TEC. EN GEST. FINANCIERA MNCPL                               </v>
      </c>
      <c r="C178" s="16" t="str">
        <f>Hoja1!A173</f>
        <v>MANUEL RAHINER PEÑA GARCIA</v>
      </c>
      <c r="D178" s="16" t="str">
        <f>Hoja1!H173</f>
        <v xml:space="preserve">COORD. CONTROL INT. MNCPL-VALDESIA      </v>
      </c>
      <c r="E178" s="16" t="s">
        <v>1856</v>
      </c>
      <c r="F178" s="16" t="str">
        <f>Hoja1!AJ173</f>
        <v xml:space="preserve">Masculino </v>
      </c>
      <c r="G178" s="17">
        <f>Hoja1!L173</f>
        <v>50000</v>
      </c>
      <c r="H178" s="17">
        <f>Hoja1!V173</f>
        <v>1854</v>
      </c>
      <c r="I178" s="17">
        <f>Hoja1!W173</f>
        <v>1435</v>
      </c>
      <c r="J178" s="17">
        <f>Hoja1!X173</f>
        <v>1520</v>
      </c>
      <c r="K178" s="17">
        <f>Hoja1!Y173</f>
        <v>0</v>
      </c>
      <c r="L178" s="42">
        <f>Hoja1!Z173</f>
        <v>0</v>
      </c>
      <c r="M178" s="17">
        <f>Hoja1!AA173</f>
        <v>31433.64</v>
      </c>
      <c r="N178" s="18">
        <f>Hoja1!AD173</f>
        <v>0</v>
      </c>
      <c r="O178" s="17">
        <f>Hoja1!AF173</f>
        <v>0</v>
      </c>
      <c r="P178" s="19">
        <f>Hoja1!AG173</f>
        <v>36242.639999999999</v>
      </c>
      <c r="Q178" s="41">
        <v>13757.36</v>
      </c>
    </row>
    <row r="179" spans="1:17" s="20" customFormat="1" ht="18" customHeight="1">
      <c r="A179" s="15">
        <v>173</v>
      </c>
      <c r="B179" s="16" t="str">
        <f>Hoja1!G174</f>
        <v xml:space="preserve">10.5 -DPTO. ASIST. TEC. EN GEST. FINANCIERA MNCPL                               </v>
      </c>
      <c r="C179" s="16" t="str">
        <f>Hoja1!A174</f>
        <v>RAQUEL DIAZ CONFIDAN</v>
      </c>
      <c r="D179" s="16" t="str">
        <f>Hoja1!H174</f>
        <v xml:space="preserve">COORD. CONTROL INT. MNCPL-HIGUAMO       </v>
      </c>
      <c r="E179" s="16" t="s">
        <v>1856</v>
      </c>
      <c r="F179" s="16" t="str">
        <f>Hoja1!AJ174</f>
        <v xml:space="preserve">Femenino  </v>
      </c>
      <c r="G179" s="17">
        <f>Hoja1!L174</f>
        <v>50000</v>
      </c>
      <c r="H179" s="17">
        <f>Hoja1!V174</f>
        <v>1854</v>
      </c>
      <c r="I179" s="17">
        <f>Hoja1!W174</f>
        <v>1435</v>
      </c>
      <c r="J179" s="17">
        <f>Hoja1!X174</f>
        <v>1520</v>
      </c>
      <c r="K179" s="17">
        <f>Hoja1!Y174</f>
        <v>0</v>
      </c>
      <c r="L179" s="42">
        <f>Hoja1!Z174</f>
        <v>0</v>
      </c>
      <c r="M179" s="17">
        <f>Hoja1!AA174</f>
        <v>5000</v>
      </c>
      <c r="N179" s="18">
        <f>Hoja1!AD174</f>
        <v>0</v>
      </c>
      <c r="O179" s="17">
        <f>Hoja1!AF174</f>
        <v>0</v>
      </c>
      <c r="P179" s="19">
        <f>Hoja1!AG174</f>
        <v>9809</v>
      </c>
      <c r="Q179" s="41">
        <v>40191</v>
      </c>
    </row>
    <row r="180" spans="1:17" s="20" customFormat="1" ht="18" customHeight="1">
      <c r="A180" s="21">
        <v>174</v>
      </c>
      <c r="B180" s="16" t="str">
        <f>Hoja1!G175</f>
        <v xml:space="preserve">10.5 -DPTO. ASIST. TEC. EN GEST. FINANCIERA MNCPL                               </v>
      </c>
      <c r="C180" s="16" t="str">
        <f>Hoja1!A175</f>
        <v>ROBIN GALVA SANTANA</v>
      </c>
      <c r="D180" s="16" t="str">
        <f>Hoja1!H175</f>
        <v xml:space="preserve">COORD. CONTROL INT. MNCPL-EL VALLE      </v>
      </c>
      <c r="E180" s="16" t="s">
        <v>1856</v>
      </c>
      <c r="F180" s="16" t="str">
        <f>Hoja1!AJ175</f>
        <v xml:space="preserve">Masculino </v>
      </c>
      <c r="G180" s="17">
        <f>Hoja1!L175</f>
        <v>50000</v>
      </c>
      <c r="H180" s="17">
        <f>Hoja1!V175</f>
        <v>1854</v>
      </c>
      <c r="I180" s="17">
        <f>Hoja1!W175</f>
        <v>1435</v>
      </c>
      <c r="J180" s="17">
        <f>Hoja1!X175</f>
        <v>1520</v>
      </c>
      <c r="K180" s="17">
        <f>Hoja1!Y175</f>
        <v>0</v>
      </c>
      <c r="L180" s="42">
        <f>Hoja1!Z175</f>
        <v>0</v>
      </c>
      <c r="M180" s="17">
        <f>Hoja1!AA175</f>
        <v>0</v>
      </c>
      <c r="N180" s="18">
        <f>Hoja1!AD175</f>
        <v>0</v>
      </c>
      <c r="O180" s="17">
        <f>Hoja1!AF175</f>
        <v>0</v>
      </c>
      <c r="P180" s="19">
        <f>Hoja1!AG175</f>
        <v>4809</v>
      </c>
      <c r="Q180" s="41">
        <v>45191</v>
      </c>
    </row>
    <row r="181" spans="1:17" s="20" customFormat="1" ht="18" customHeight="1">
      <c r="A181" s="15">
        <v>175</v>
      </c>
      <c r="B181" s="16" t="str">
        <f>Hoja1!G176</f>
        <v xml:space="preserve">10.5 -DPTO. ASIST. TEC. EN GEST. FINANCIERA MNCPL                               </v>
      </c>
      <c r="C181" s="16" t="str">
        <f>Hoja1!A176</f>
        <v>WENDY SEVERINO FRIAS</v>
      </c>
      <c r="D181" s="16" t="str">
        <f>Hoja1!H176</f>
        <v>COORD. CONTROL INT. MNCPL-CIBAO NORDESTE</v>
      </c>
      <c r="E181" s="16" t="s">
        <v>1856</v>
      </c>
      <c r="F181" s="16" t="str">
        <f>Hoja1!AJ176</f>
        <v xml:space="preserve">Femenino  </v>
      </c>
      <c r="G181" s="17">
        <f>Hoja1!L176</f>
        <v>50000</v>
      </c>
      <c r="H181" s="17">
        <f>Hoja1!V176</f>
        <v>1596.68</v>
      </c>
      <c r="I181" s="17">
        <f>Hoja1!W176</f>
        <v>1435</v>
      </c>
      <c r="J181" s="17">
        <f>Hoja1!X176</f>
        <v>1520</v>
      </c>
      <c r="K181" s="17">
        <f>Hoja1!Y176</f>
        <v>1715.46</v>
      </c>
      <c r="L181" s="42">
        <f>Hoja1!Z176</f>
        <v>0</v>
      </c>
      <c r="M181" s="17">
        <f>Hoja1!AA176</f>
        <v>8000</v>
      </c>
      <c r="N181" s="18">
        <f>Hoja1!AD176</f>
        <v>0</v>
      </c>
      <c r="O181" s="17">
        <f>Hoja1!AF176</f>
        <v>0</v>
      </c>
      <c r="P181" s="19">
        <f>Hoja1!AG176</f>
        <v>14267.14</v>
      </c>
      <c r="Q181" s="41">
        <v>35732.86</v>
      </c>
    </row>
    <row r="182" spans="1:17" s="20" customFormat="1" ht="18" customHeight="1">
      <c r="A182" s="15">
        <v>176</v>
      </c>
      <c r="B182" s="16" t="str">
        <f>Hoja1!G177</f>
        <v xml:space="preserve">10.5 -DPTO. ASIST. TEC. EN GEST. FINANCIERA MNCPL                               </v>
      </c>
      <c r="C182" s="16" t="str">
        <f>Hoja1!A177</f>
        <v>WILKAYRA LUNA AMADOR</v>
      </c>
      <c r="D182" s="16" t="str">
        <f>Hoja1!H177</f>
        <v xml:space="preserve">COORD. CONTROL INT. MNCPL-EL VALLE      </v>
      </c>
      <c r="E182" s="16" t="s">
        <v>1856</v>
      </c>
      <c r="F182" s="16" t="str">
        <f>Hoja1!AJ177</f>
        <v xml:space="preserve">Femenino  </v>
      </c>
      <c r="G182" s="17">
        <f>Hoja1!L177</f>
        <v>50000</v>
      </c>
      <c r="H182" s="17">
        <f>Hoja1!V177</f>
        <v>1854</v>
      </c>
      <c r="I182" s="17">
        <f>Hoja1!W177</f>
        <v>1435</v>
      </c>
      <c r="J182" s="17">
        <f>Hoja1!X177</f>
        <v>1520</v>
      </c>
      <c r="K182" s="17">
        <f>Hoja1!Y177</f>
        <v>0</v>
      </c>
      <c r="L182" s="42">
        <f>Hoja1!Z177</f>
        <v>0</v>
      </c>
      <c r="M182" s="17">
        <f>Hoja1!AA177</f>
        <v>0</v>
      </c>
      <c r="N182" s="18">
        <f>Hoja1!AD177</f>
        <v>0</v>
      </c>
      <c r="O182" s="17">
        <f>Hoja1!AF177</f>
        <v>0</v>
      </c>
      <c r="P182" s="19">
        <f>Hoja1!AG177</f>
        <v>4809</v>
      </c>
      <c r="Q182" s="41">
        <v>45191</v>
      </c>
    </row>
    <row r="183" spans="1:17" s="20" customFormat="1" ht="18" customHeight="1">
      <c r="A183" s="15">
        <v>177</v>
      </c>
      <c r="B183" s="16" t="str">
        <f>Hoja1!G178</f>
        <v xml:space="preserve">11.1-SECCION ADM. DEL SERVICIO TIC                                              </v>
      </c>
      <c r="C183" s="16" t="str">
        <f>Hoja1!A178</f>
        <v>MAXIMO JOEL SANTANA CABRAL</v>
      </c>
      <c r="D183" s="16" t="str">
        <f>Hoja1!H178</f>
        <v xml:space="preserve">ENCARGADO(A)                            </v>
      </c>
      <c r="E183" s="16" t="s">
        <v>1855</v>
      </c>
      <c r="F183" s="16" t="str">
        <f>Hoja1!AJ178</f>
        <v xml:space="preserve">Masculino </v>
      </c>
      <c r="G183" s="17">
        <f>Hoja1!L178</f>
        <v>65000</v>
      </c>
      <c r="H183" s="17">
        <f>Hoja1!V178</f>
        <v>4427.55</v>
      </c>
      <c r="I183" s="17">
        <f>Hoja1!W178</f>
        <v>1865.5</v>
      </c>
      <c r="J183" s="17">
        <f>Hoja1!X178</f>
        <v>1976</v>
      </c>
      <c r="K183" s="17">
        <f>Hoja1!Y178</f>
        <v>0</v>
      </c>
      <c r="L183" s="42">
        <f>Hoja1!Z178</f>
        <v>0</v>
      </c>
      <c r="M183" s="17">
        <f>Hoja1!AA178</f>
        <v>6704.23</v>
      </c>
      <c r="N183" s="18">
        <f>Hoja1!AD178</f>
        <v>0</v>
      </c>
      <c r="O183" s="17">
        <f>Hoja1!AF178</f>
        <v>500</v>
      </c>
      <c r="P183" s="19">
        <f>Hoja1!AG178</f>
        <v>15473.28</v>
      </c>
      <c r="Q183" s="41">
        <v>49526.720000000001</v>
      </c>
    </row>
    <row r="184" spans="1:17" s="20" customFormat="1" ht="18" customHeight="1">
      <c r="A184" s="21">
        <v>178</v>
      </c>
      <c r="B184" s="16" t="str">
        <f>Hoja1!G179</f>
        <v xml:space="preserve">11.2-SECCION OPERACIONES TIC                                                    </v>
      </c>
      <c r="C184" s="16" t="str">
        <f>Hoja1!A179</f>
        <v>ANNETTY MIOZOTTY FELIZ FELIZ</v>
      </c>
      <c r="D184" s="16" t="str">
        <f>Hoja1!H179</f>
        <v xml:space="preserve">ENCARGADO(A)                            </v>
      </c>
      <c r="E184" s="16" t="s">
        <v>1856</v>
      </c>
      <c r="F184" s="16" t="str">
        <f>Hoja1!AJ179</f>
        <v xml:space="preserve">Femenino  </v>
      </c>
      <c r="G184" s="17">
        <f>Hoja1!L179</f>
        <v>65000</v>
      </c>
      <c r="H184" s="17">
        <f>Hoja1!V179</f>
        <v>4427.55</v>
      </c>
      <c r="I184" s="17">
        <f>Hoja1!W179</f>
        <v>1865.5</v>
      </c>
      <c r="J184" s="17">
        <f>Hoja1!X179</f>
        <v>1976</v>
      </c>
      <c r="K184" s="17">
        <f>Hoja1!Y179</f>
        <v>0</v>
      </c>
      <c r="L184" s="42">
        <f>Hoja1!Z179</f>
        <v>0</v>
      </c>
      <c r="M184" s="17">
        <f>Hoja1!AA179</f>
        <v>6470.06</v>
      </c>
      <c r="N184" s="18">
        <f>Hoja1!AD179</f>
        <v>0</v>
      </c>
      <c r="O184" s="17">
        <f>Hoja1!AF179</f>
        <v>0</v>
      </c>
      <c r="P184" s="19">
        <f>Hoja1!AG179</f>
        <v>14739.11</v>
      </c>
      <c r="Q184" s="41">
        <v>50260.89</v>
      </c>
    </row>
    <row r="185" spans="1:17" s="20" customFormat="1" ht="18" customHeight="1">
      <c r="A185" s="15">
        <v>179</v>
      </c>
      <c r="B185" s="16" t="str">
        <f>Hoja1!G180</f>
        <v xml:space="preserve">11-DIRECCION TEC. DE LA INF. Y COM                                              </v>
      </c>
      <c r="C185" s="16" t="str">
        <f>Hoja1!A180</f>
        <v xml:space="preserve"> ROMEL BENJAMIN ESTEVEZ RODRIGUEZ</v>
      </c>
      <c r="D185" s="16" t="str">
        <f>Hoja1!H180</f>
        <v xml:space="preserve">DIRECTOR(A)                             </v>
      </c>
      <c r="E185" s="16" t="s">
        <v>1855</v>
      </c>
      <c r="F185" s="16" t="str">
        <f>Hoja1!AJ180</f>
        <v xml:space="preserve">Masculino </v>
      </c>
      <c r="G185" s="17">
        <f>Hoja1!L180</f>
        <v>150000</v>
      </c>
      <c r="H185" s="17">
        <f>Hoja1!V180</f>
        <v>23866.69</v>
      </c>
      <c r="I185" s="17">
        <f>Hoja1!W180</f>
        <v>4305</v>
      </c>
      <c r="J185" s="17">
        <f>Hoja1!X180</f>
        <v>4560</v>
      </c>
      <c r="K185" s="17">
        <f>Hoja1!Y180</f>
        <v>0</v>
      </c>
      <c r="L185" s="42">
        <f>Hoja1!Z180</f>
        <v>0</v>
      </c>
      <c r="M185" s="17">
        <f>Hoja1!AA180</f>
        <v>53785.31</v>
      </c>
      <c r="N185" s="18">
        <f>Hoja1!AD180</f>
        <v>0</v>
      </c>
      <c r="O185" s="17">
        <f>Hoja1!AF180</f>
        <v>50</v>
      </c>
      <c r="P185" s="19">
        <f>Hoja1!AG180</f>
        <v>86567</v>
      </c>
      <c r="Q185" s="41">
        <v>63433</v>
      </c>
    </row>
    <row r="186" spans="1:17" s="20" customFormat="1" ht="18" customHeight="1">
      <c r="A186" s="15">
        <v>180</v>
      </c>
      <c r="B186" s="16" t="str">
        <f>Hoja1!G181</f>
        <v xml:space="preserve">11-DIRECCION TEC. DE LA INF. Y COM                                              </v>
      </c>
      <c r="C186" s="16" t="str">
        <f>Hoja1!A181</f>
        <v>ISAIAS EMILIO TORIBIO GARDEN</v>
      </c>
      <c r="D186" s="16" t="str">
        <f>Hoja1!H181</f>
        <v xml:space="preserve">SUB-DIRECTOR(A)                         </v>
      </c>
      <c r="E186" s="16" t="s">
        <v>1855</v>
      </c>
      <c r="F186" s="16" t="str">
        <f>Hoja1!AJ181</f>
        <v xml:space="preserve">Masculino </v>
      </c>
      <c r="G186" s="17">
        <f>Hoja1!L181</f>
        <v>90000</v>
      </c>
      <c r="H186" s="17">
        <f>Hoja1!V181</f>
        <v>9753.19</v>
      </c>
      <c r="I186" s="17">
        <f>Hoja1!W181</f>
        <v>2583</v>
      </c>
      <c r="J186" s="17">
        <f>Hoja1!X181</f>
        <v>2736</v>
      </c>
      <c r="K186" s="17">
        <f>Hoja1!Y181</f>
        <v>0</v>
      </c>
      <c r="L186" s="42">
        <f>Hoja1!Z181</f>
        <v>0</v>
      </c>
      <c r="M186" s="17">
        <f>Hoja1!AA181</f>
        <v>0</v>
      </c>
      <c r="N186" s="18">
        <f>Hoja1!AD181</f>
        <v>0</v>
      </c>
      <c r="O186" s="17">
        <f>Hoja1!AF181</f>
        <v>0</v>
      </c>
      <c r="P186" s="19">
        <f>Hoja1!AG181</f>
        <v>15072.19</v>
      </c>
      <c r="Q186" s="41">
        <v>74927.81</v>
      </c>
    </row>
    <row r="187" spans="1:17" s="20" customFormat="1" ht="18" customHeight="1">
      <c r="A187" s="15">
        <v>181</v>
      </c>
      <c r="B187" s="16" t="str">
        <f>Hoja1!G182</f>
        <v xml:space="preserve">11-DIRECCION TEC. DE LA INF. Y COM                                              </v>
      </c>
      <c r="C187" s="16" t="str">
        <f>Hoja1!A182</f>
        <v>MASSIEL YANNA HENRIQUEZ MEJIA</v>
      </c>
      <c r="D187" s="16" t="str">
        <f>Hoja1!H182</f>
        <v xml:space="preserve">ASISTENTE                               </v>
      </c>
      <c r="E187" s="16" t="s">
        <v>1855</v>
      </c>
      <c r="F187" s="16" t="str">
        <f>Hoja1!AJ182</f>
        <v xml:space="preserve">Femenino  </v>
      </c>
      <c r="G187" s="17">
        <f>Hoja1!L182</f>
        <v>45000</v>
      </c>
      <c r="H187" s="17">
        <f>Hoja1!V182</f>
        <v>1148.33</v>
      </c>
      <c r="I187" s="17">
        <f>Hoja1!W182</f>
        <v>1291.5</v>
      </c>
      <c r="J187" s="17">
        <f>Hoja1!X182</f>
        <v>1368</v>
      </c>
      <c r="K187" s="17">
        <f>Hoja1!Y182</f>
        <v>0</v>
      </c>
      <c r="L187" s="42">
        <f>Hoja1!Z182</f>
        <v>0</v>
      </c>
      <c r="M187" s="17">
        <f>Hoja1!AA182</f>
        <v>11208.36</v>
      </c>
      <c r="N187" s="18">
        <f>Hoja1!AD182</f>
        <v>0</v>
      </c>
      <c r="O187" s="17">
        <f>Hoja1!AF182</f>
        <v>0</v>
      </c>
      <c r="P187" s="19">
        <f>Hoja1!AG182</f>
        <v>15016.19</v>
      </c>
      <c r="Q187" s="41">
        <v>29983.81</v>
      </c>
    </row>
    <row r="188" spans="1:17" s="20" customFormat="1" ht="18" customHeight="1">
      <c r="A188" s="21">
        <v>182</v>
      </c>
      <c r="B188" s="16" t="str">
        <f>Hoja1!G183</f>
        <v xml:space="preserve">11-DIRECCION TEC. DE LA INF. Y COM                                              </v>
      </c>
      <c r="C188" s="16" t="str">
        <f>Hoja1!A183</f>
        <v>ROBERT ALSINA HERNANDEZ</v>
      </c>
      <c r="D188" s="16" t="str">
        <f>Hoja1!H183</f>
        <v xml:space="preserve">AUXILIAR ADMINISTRATIVO                 </v>
      </c>
      <c r="E188" s="16" t="s">
        <v>1855</v>
      </c>
      <c r="F188" s="16" t="str">
        <f>Hoja1!AJ183</f>
        <v xml:space="preserve">Masculino </v>
      </c>
      <c r="G188" s="17">
        <f>Hoja1!L183</f>
        <v>30000</v>
      </c>
      <c r="H188" s="17">
        <f>Hoja1!V183</f>
        <v>0</v>
      </c>
      <c r="I188" s="17">
        <f>Hoja1!W183</f>
        <v>861</v>
      </c>
      <c r="J188" s="17">
        <f>Hoja1!X183</f>
        <v>912</v>
      </c>
      <c r="K188" s="17">
        <f>Hoja1!Y183</f>
        <v>0</v>
      </c>
      <c r="L188" s="42">
        <f>Hoja1!Z183</f>
        <v>0</v>
      </c>
      <c r="M188" s="17">
        <f>Hoja1!AA183</f>
        <v>4502.83</v>
      </c>
      <c r="N188" s="18">
        <f>Hoja1!AD183</f>
        <v>0</v>
      </c>
      <c r="O188" s="17">
        <f>Hoja1!AF183</f>
        <v>200</v>
      </c>
      <c r="P188" s="19">
        <f>Hoja1!AG183</f>
        <v>6475.83</v>
      </c>
      <c r="Q188" s="41">
        <v>23524.17</v>
      </c>
    </row>
    <row r="189" spans="1:17" s="20" customFormat="1" ht="18" customHeight="1">
      <c r="A189" s="15">
        <v>183</v>
      </c>
      <c r="B189" s="16" t="str">
        <f>Hoja1!G184</f>
        <v xml:space="preserve">12.1-SUB-SEC. ADM. Y FINANCIERA                                                 </v>
      </c>
      <c r="C189" s="16" t="str">
        <f>Hoja1!A184</f>
        <v>EUSEBIA COMAS LEBRON</v>
      </c>
      <c r="D189" s="16" t="str">
        <f>Hoja1!H184</f>
        <v xml:space="preserve">AUXILIAR ADMINISTRATIVO                 </v>
      </c>
      <c r="E189" s="16" t="s">
        <v>1855</v>
      </c>
      <c r="F189" s="16" t="str">
        <f>Hoja1!AJ184</f>
        <v xml:space="preserve">Femenino  </v>
      </c>
      <c r="G189" s="17">
        <f>Hoja1!L184</f>
        <v>30000</v>
      </c>
      <c r="H189" s="17">
        <f>Hoja1!V184</f>
        <v>0</v>
      </c>
      <c r="I189" s="17">
        <f>Hoja1!W184</f>
        <v>861</v>
      </c>
      <c r="J189" s="17">
        <f>Hoja1!X184</f>
        <v>912</v>
      </c>
      <c r="K189" s="17">
        <f>Hoja1!Y184</f>
        <v>1715.46</v>
      </c>
      <c r="L189" s="42">
        <f>Hoja1!Z184</f>
        <v>0</v>
      </c>
      <c r="M189" s="17">
        <f>Hoja1!AA184</f>
        <v>2943.96</v>
      </c>
      <c r="N189" s="18">
        <f>Hoja1!AD184</f>
        <v>0</v>
      </c>
      <c r="O189" s="17">
        <f>Hoja1!AF184</f>
        <v>100</v>
      </c>
      <c r="P189" s="19">
        <f>Hoja1!AG184</f>
        <v>6532.42</v>
      </c>
      <c r="Q189" s="41">
        <v>23467.58</v>
      </c>
    </row>
    <row r="190" spans="1:17" s="20" customFormat="1" ht="18" customHeight="1">
      <c r="A190" s="15">
        <v>184</v>
      </c>
      <c r="B190" s="16" t="str">
        <f>Hoja1!G185</f>
        <v xml:space="preserve">12.1-SUB-SEC. ADM. Y FINANCIERA                                                 </v>
      </c>
      <c r="C190" s="16" t="str">
        <f>Hoja1!A185</f>
        <v>JOSE ALBERTO HERNANDEZ TAPIA</v>
      </c>
      <c r="D190" s="16" t="str">
        <f>Hoja1!H185</f>
        <v xml:space="preserve">MENSAJERO INTERNO                       </v>
      </c>
      <c r="E190" s="16" t="s">
        <v>1855</v>
      </c>
      <c r="F190" s="16" t="str">
        <f>Hoja1!AJ185</f>
        <v xml:space="preserve">Masculino </v>
      </c>
      <c r="G190" s="17">
        <f>Hoja1!L185</f>
        <v>25000</v>
      </c>
      <c r="H190" s="17">
        <f>Hoja1!V185</f>
        <v>0</v>
      </c>
      <c r="I190" s="17">
        <f>Hoja1!W185</f>
        <v>717.5</v>
      </c>
      <c r="J190" s="17">
        <f>Hoja1!X185</f>
        <v>760</v>
      </c>
      <c r="K190" s="17">
        <f>Hoja1!Y185</f>
        <v>0</v>
      </c>
      <c r="L190" s="42">
        <f>Hoja1!Z185</f>
        <v>0</v>
      </c>
      <c r="M190" s="17">
        <f>Hoja1!AA185</f>
        <v>0</v>
      </c>
      <c r="N190" s="18">
        <f>Hoja1!AD185</f>
        <v>0</v>
      </c>
      <c r="O190" s="17">
        <f>Hoja1!AF185</f>
        <v>100</v>
      </c>
      <c r="P190" s="19">
        <f>Hoja1!AG185</f>
        <v>1577.5</v>
      </c>
      <c r="Q190" s="41">
        <v>23422.5</v>
      </c>
    </row>
    <row r="191" spans="1:17" s="20" customFormat="1" ht="18" customHeight="1">
      <c r="A191" s="15">
        <v>185</v>
      </c>
      <c r="B191" s="16" t="str">
        <f>Hoja1!G186</f>
        <v xml:space="preserve">12.1-SUB-SEC. ADM. Y FINANCIERA                                                 </v>
      </c>
      <c r="C191" s="16" t="str">
        <f>Hoja1!A186</f>
        <v>JUANA EVANGELISTA SANTANA DE CABRERA</v>
      </c>
      <c r="D191" s="16" t="str">
        <f>Hoja1!H186</f>
        <v xml:space="preserve">ASESOR(A)                               </v>
      </c>
      <c r="E191" s="16" t="s">
        <v>1855</v>
      </c>
      <c r="F191" s="16" t="str">
        <f>Hoja1!AJ186</f>
        <v xml:space="preserve">Femenino  </v>
      </c>
      <c r="G191" s="17">
        <f>Hoja1!L186</f>
        <v>90000</v>
      </c>
      <c r="H191" s="17">
        <f>Hoja1!V186</f>
        <v>9753.19</v>
      </c>
      <c r="I191" s="17">
        <f>Hoja1!W186</f>
        <v>2583</v>
      </c>
      <c r="J191" s="17">
        <f>Hoja1!X186</f>
        <v>2736</v>
      </c>
      <c r="K191" s="17">
        <f>Hoja1!Y186</f>
        <v>0</v>
      </c>
      <c r="L191" s="42">
        <f>Hoja1!Z186</f>
        <v>0</v>
      </c>
      <c r="M191" s="17">
        <f>Hoja1!AA186</f>
        <v>0</v>
      </c>
      <c r="N191" s="18">
        <f>Hoja1!AD186</f>
        <v>0</v>
      </c>
      <c r="O191" s="17">
        <f>Hoja1!AF186</f>
        <v>0</v>
      </c>
      <c r="P191" s="19">
        <f>Hoja1!AG186</f>
        <v>15072.19</v>
      </c>
      <c r="Q191" s="41">
        <v>74927.81</v>
      </c>
    </row>
    <row r="192" spans="1:17" s="20" customFormat="1" ht="18" customHeight="1">
      <c r="A192" s="21">
        <v>186</v>
      </c>
      <c r="B192" s="16" t="str">
        <f>Hoja1!G187</f>
        <v xml:space="preserve">12.1-SUB-SEC. ADM. Y FINANCIERA                                                 </v>
      </c>
      <c r="C192" s="16" t="str">
        <f>Hoja1!A187</f>
        <v>LOURDES EULALIA ALT. MIRABAL GARCIA</v>
      </c>
      <c r="D192" s="16" t="str">
        <f>Hoja1!H187</f>
        <v xml:space="preserve">SUB-SECRETARIO(A)                       </v>
      </c>
      <c r="E192" s="16" t="s">
        <v>1855</v>
      </c>
      <c r="F192" s="16" t="str">
        <f>Hoja1!AJ187</f>
        <v xml:space="preserve">Femenino  </v>
      </c>
      <c r="G192" s="17">
        <f>Hoja1!L187</f>
        <v>190000</v>
      </c>
      <c r="H192" s="17">
        <f>Hoja1!V187</f>
        <v>32846.82</v>
      </c>
      <c r="I192" s="17">
        <f>Hoja1!W187</f>
        <v>5453</v>
      </c>
      <c r="J192" s="17">
        <f>Hoja1!X187</f>
        <v>5776</v>
      </c>
      <c r="K192" s="17">
        <f>Hoja1!Y187</f>
        <v>1715.46</v>
      </c>
      <c r="L192" s="42">
        <f>Hoja1!Z187</f>
        <v>0</v>
      </c>
      <c r="M192" s="17">
        <f>Hoja1!AA187</f>
        <v>7764.25</v>
      </c>
      <c r="N192" s="18">
        <f>Hoja1!AD187</f>
        <v>0</v>
      </c>
      <c r="O192" s="17">
        <f>Hoja1!AF187</f>
        <v>0</v>
      </c>
      <c r="P192" s="19">
        <f>Hoja1!AG187</f>
        <v>53555.53</v>
      </c>
      <c r="Q192" s="41">
        <v>136444.47</v>
      </c>
    </row>
    <row r="193" spans="1:17" s="20" customFormat="1" ht="18" customHeight="1">
      <c r="A193" s="15">
        <v>187</v>
      </c>
      <c r="B193" s="16" t="str">
        <f>Hoja1!G188</f>
        <v xml:space="preserve">12.1-SUB-SEC. ADM. Y FINANCIERA                                                 </v>
      </c>
      <c r="C193" s="16" t="str">
        <f>Hoja1!A188</f>
        <v>MERCEDES MASSIEL MARQUEZ GUERRERO</v>
      </c>
      <c r="D193" s="16" t="str">
        <f>Hoja1!H188</f>
        <v xml:space="preserve">TECNICO ADMINISTRATIVO                  </v>
      </c>
      <c r="E193" s="16" t="s">
        <v>1855</v>
      </c>
      <c r="F193" s="16" t="str">
        <f>Hoja1!AJ188</f>
        <v xml:space="preserve">Femenino  </v>
      </c>
      <c r="G193" s="17">
        <f>Hoja1!L188</f>
        <v>45000</v>
      </c>
      <c r="H193" s="17">
        <f>Hoja1!V188</f>
        <v>1148.33</v>
      </c>
      <c r="I193" s="17">
        <f>Hoja1!W188</f>
        <v>1291.5</v>
      </c>
      <c r="J193" s="17">
        <f>Hoja1!X188</f>
        <v>1368</v>
      </c>
      <c r="K193" s="17">
        <f>Hoja1!Y188</f>
        <v>0</v>
      </c>
      <c r="L193" s="42">
        <f>Hoja1!Z188</f>
        <v>0</v>
      </c>
      <c r="M193" s="17">
        <f>Hoja1!AA188</f>
        <v>0</v>
      </c>
      <c r="N193" s="18">
        <f>Hoja1!AD188</f>
        <v>0</v>
      </c>
      <c r="O193" s="17">
        <f>Hoja1!AF188</f>
        <v>100</v>
      </c>
      <c r="P193" s="19">
        <f>Hoja1!AG188</f>
        <v>3907.83</v>
      </c>
      <c r="Q193" s="41">
        <v>41092.17</v>
      </c>
    </row>
    <row r="194" spans="1:17" s="20" customFormat="1" ht="18" customHeight="1">
      <c r="A194" s="15">
        <v>188</v>
      </c>
      <c r="B194" s="16" t="str">
        <f>Hoja1!G189</f>
        <v xml:space="preserve">12.1-SUB-SEC. ADM. Y FINANCIERA                                                 </v>
      </c>
      <c r="C194" s="16" t="str">
        <f>Hoja1!A189</f>
        <v>SOLEDAD EVANGELISTA ROBLES DE ABREU</v>
      </c>
      <c r="D194" s="16" t="str">
        <f>Hoja1!H189</f>
        <v xml:space="preserve">COORDINADOR(A)                          </v>
      </c>
      <c r="E194" s="16" t="s">
        <v>1855</v>
      </c>
      <c r="F194" s="16" t="str">
        <f>Hoja1!AJ189</f>
        <v xml:space="preserve">Femenino  </v>
      </c>
      <c r="G194" s="17">
        <f>Hoja1!L189</f>
        <v>65000</v>
      </c>
      <c r="H194" s="17">
        <f>Hoja1!V189</f>
        <v>0</v>
      </c>
      <c r="I194" s="17">
        <f>Hoja1!W189</f>
        <v>1865.5</v>
      </c>
      <c r="J194" s="17">
        <f>Hoja1!X189</f>
        <v>1976</v>
      </c>
      <c r="K194" s="17">
        <f>Hoja1!Y189</f>
        <v>0</v>
      </c>
      <c r="L194" s="42">
        <f>Hoja1!Z189</f>
        <v>2244.09</v>
      </c>
      <c r="M194" s="17">
        <f>Hoja1!AA189</f>
        <v>7902.83</v>
      </c>
      <c r="N194" s="18">
        <f>Hoja1!AD189</f>
        <v>0</v>
      </c>
      <c r="O194" s="17">
        <f>Hoja1!AF189</f>
        <v>100</v>
      </c>
      <c r="P194" s="19">
        <f>Hoja1!AG189</f>
        <v>14088.42</v>
      </c>
      <c r="Q194" s="41">
        <v>50911.58</v>
      </c>
    </row>
    <row r="195" spans="1:17" s="20" customFormat="1" ht="18" customHeight="1">
      <c r="A195" s="15">
        <v>189</v>
      </c>
      <c r="B195" s="16" t="str">
        <f>Hoja1!G190</f>
        <v xml:space="preserve">12.1-SUB-SEC. ADM. Y FINANCIERA                                                 </v>
      </c>
      <c r="C195" s="16" t="str">
        <f>Hoja1!A190</f>
        <v>SORIVEL CASTELLY BAUTISTA</v>
      </c>
      <c r="D195" s="16" t="str">
        <f>Hoja1!H190</f>
        <v xml:space="preserve">TECNICO ADMINISTRATIVO                  </v>
      </c>
      <c r="E195" s="16" t="s">
        <v>1855</v>
      </c>
      <c r="F195" s="16" t="str">
        <f>Hoja1!AJ190</f>
        <v xml:space="preserve">Femenino  </v>
      </c>
      <c r="G195" s="17">
        <f>Hoja1!L190</f>
        <v>45000</v>
      </c>
      <c r="H195" s="17">
        <f>Hoja1!V190</f>
        <v>1148.33</v>
      </c>
      <c r="I195" s="17">
        <f>Hoja1!W190</f>
        <v>1291.5</v>
      </c>
      <c r="J195" s="17">
        <f>Hoja1!X190</f>
        <v>1368</v>
      </c>
      <c r="K195" s="17">
        <f>Hoja1!Y190</f>
        <v>0</v>
      </c>
      <c r="L195" s="42">
        <f>Hoja1!Z190</f>
        <v>0</v>
      </c>
      <c r="M195" s="17">
        <f>Hoja1!AA190</f>
        <v>10349.1</v>
      </c>
      <c r="N195" s="18">
        <f>Hoja1!AD190</f>
        <v>0</v>
      </c>
      <c r="O195" s="17">
        <f>Hoja1!AF190</f>
        <v>100</v>
      </c>
      <c r="P195" s="19">
        <f>Hoja1!AG190</f>
        <v>14256.93</v>
      </c>
      <c r="Q195" s="41">
        <v>30743.07</v>
      </c>
    </row>
    <row r="196" spans="1:17" s="20" customFormat="1" ht="18" customHeight="1">
      <c r="A196" s="21">
        <v>190</v>
      </c>
      <c r="B196" s="16" t="str">
        <f>Hoja1!G191</f>
        <v xml:space="preserve">13-DIRECCION FINANCIERA                                                         </v>
      </c>
      <c r="C196" s="16" t="str">
        <f>Hoja1!A191</f>
        <v xml:space="preserve"> CLARISSA DE LEON</v>
      </c>
      <c r="D196" s="16" t="str">
        <f>Hoja1!H191</f>
        <v xml:space="preserve">DIRECTOR(A)                             </v>
      </c>
      <c r="E196" s="16" t="s">
        <v>1855</v>
      </c>
      <c r="F196" s="16" t="str">
        <f>Hoja1!AJ191</f>
        <v xml:space="preserve">Femenino  </v>
      </c>
      <c r="G196" s="17">
        <f>Hoja1!L191</f>
        <v>150000</v>
      </c>
      <c r="H196" s="17">
        <f>Hoja1!V191</f>
        <v>23866.69</v>
      </c>
      <c r="I196" s="17">
        <f>Hoja1!W191</f>
        <v>4305</v>
      </c>
      <c r="J196" s="17">
        <f>Hoja1!X191</f>
        <v>4560</v>
      </c>
      <c r="K196" s="17">
        <f>Hoja1!Y191</f>
        <v>0</v>
      </c>
      <c r="L196" s="42">
        <f>Hoja1!Z191</f>
        <v>1496.06</v>
      </c>
      <c r="M196" s="17">
        <f>Hoja1!AA191</f>
        <v>0</v>
      </c>
      <c r="N196" s="18">
        <f>Hoja1!AD191</f>
        <v>0</v>
      </c>
      <c r="O196" s="17">
        <f>Hoja1!AF191</f>
        <v>0</v>
      </c>
      <c r="P196" s="19">
        <f>Hoja1!AG191</f>
        <v>34227.75</v>
      </c>
      <c r="Q196" s="41">
        <v>115772.25</v>
      </c>
    </row>
    <row r="197" spans="1:17" s="20" customFormat="1" ht="18" customHeight="1">
      <c r="A197" s="15">
        <v>191</v>
      </c>
      <c r="B197" s="16" t="str">
        <f>Hoja1!G192</f>
        <v xml:space="preserve">13-DIRECCION FINANCIERA                                                         </v>
      </c>
      <c r="C197" s="16" t="str">
        <f>Hoja1!A192</f>
        <v>ANA RITA RIVAS ACOSTA</v>
      </c>
      <c r="D197" s="16" t="str">
        <f>Hoja1!H192</f>
        <v xml:space="preserve">ANALISTA FINANCIERO                     </v>
      </c>
      <c r="E197" s="16" t="s">
        <v>1856</v>
      </c>
      <c r="F197" s="16" t="str">
        <f>Hoja1!AJ192</f>
        <v xml:space="preserve">Femenino  </v>
      </c>
      <c r="G197" s="17">
        <f>Hoja1!L192</f>
        <v>60000</v>
      </c>
      <c r="H197" s="17">
        <f>Hoja1!V192</f>
        <v>3486.65</v>
      </c>
      <c r="I197" s="17">
        <f>Hoja1!W192</f>
        <v>1722</v>
      </c>
      <c r="J197" s="17">
        <f>Hoja1!X192</f>
        <v>1824</v>
      </c>
      <c r="K197" s="17">
        <f>Hoja1!Y192</f>
        <v>0</v>
      </c>
      <c r="L197" s="42">
        <f>Hoja1!Z192</f>
        <v>0</v>
      </c>
      <c r="M197" s="17">
        <f>Hoja1!AA192</f>
        <v>0</v>
      </c>
      <c r="N197" s="18">
        <f>Hoja1!AD192</f>
        <v>0</v>
      </c>
      <c r="O197" s="17">
        <f>Hoja1!AF192</f>
        <v>0</v>
      </c>
      <c r="P197" s="19">
        <f>Hoja1!AG192</f>
        <v>7032.65</v>
      </c>
      <c r="Q197" s="41">
        <v>52967.35</v>
      </c>
    </row>
    <row r="198" spans="1:17" s="20" customFormat="1" ht="18" customHeight="1">
      <c r="A198" s="15">
        <v>192</v>
      </c>
      <c r="B198" s="16" t="str">
        <f>Hoja1!G193</f>
        <v xml:space="preserve">13-DIRECCION FINANCIERA                                                         </v>
      </c>
      <c r="C198" s="16" t="str">
        <f>Hoja1!A193</f>
        <v>DELIA JULISSA MELO MATOS</v>
      </c>
      <c r="D198" s="16" t="str">
        <f>Hoja1!H193</f>
        <v xml:space="preserve">TECNICO ADMINISTRATIVO                  </v>
      </c>
      <c r="E198" s="16" t="s">
        <v>1856</v>
      </c>
      <c r="F198" s="16" t="str">
        <f>Hoja1!AJ193</f>
        <v xml:space="preserve">Femenino  </v>
      </c>
      <c r="G198" s="17">
        <f>Hoja1!L193</f>
        <v>46000</v>
      </c>
      <c r="H198" s="17">
        <f>Hoja1!V193</f>
        <v>1289.46</v>
      </c>
      <c r="I198" s="17">
        <f>Hoja1!W193</f>
        <v>1320.2</v>
      </c>
      <c r="J198" s="17">
        <f>Hoja1!X193</f>
        <v>1398.4</v>
      </c>
      <c r="K198" s="17">
        <f>Hoja1!Y193</f>
        <v>0</v>
      </c>
      <c r="L198" s="42">
        <f>Hoja1!Z193</f>
        <v>0</v>
      </c>
      <c r="M198" s="17">
        <f>Hoja1!AA193</f>
        <v>0</v>
      </c>
      <c r="N198" s="18">
        <f>Hoja1!AD193</f>
        <v>0</v>
      </c>
      <c r="O198" s="17">
        <f>Hoja1!AF193</f>
        <v>0</v>
      </c>
      <c r="P198" s="19">
        <f>Hoja1!AG193</f>
        <v>4008.06</v>
      </c>
      <c r="Q198" s="41">
        <v>41991.94</v>
      </c>
    </row>
    <row r="199" spans="1:17" s="20" customFormat="1" ht="18" customHeight="1">
      <c r="A199" s="15">
        <v>193</v>
      </c>
      <c r="B199" s="16" t="str">
        <f>Hoja1!G194</f>
        <v xml:space="preserve">13-DIRECCION FINANCIERA                                                         </v>
      </c>
      <c r="C199" s="16" t="str">
        <f>Hoja1!A194</f>
        <v>YOCESAR DE JESUS DEL ROSARIO ADRIAN</v>
      </c>
      <c r="D199" s="16" t="str">
        <f>Hoja1!H194</f>
        <v xml:space="preserve">TECNICO ADMINISTRATIVO                  </v>
      </c>
      <c r="E199" s="16" t="s">
        <v>1855</v>
      </c>
      <c r="F199" s="16" t="str">
        <f>Hoja1!AJ194</f>
        <v xml:space="preserve">Masculino </v>
      </c>
      <c r="G199" s="17">
        <f>Hoja1!L194</f>
        <v>46000</v>
      </c>
      <c r="H199" s="17">
        <f>Hoja1!V194</f>
        <v>1289.46</v>
      </c>
      <c r="I199" s="17">
        <f>Hoja1!W194</f>
        <v>1320.2</v>
      </c>
      <c r="J199" s="17">
        <f>Hoja1!X194</f>
        <v>1398.4</v>
      </c>
      <c r="K199" s="17">
        <f>Hoja1!Y194</f>
        <v>0</v>
      </c>
      <c r="L199" s="42">
        <f>Hoja1!Z194</f>
        <v>0</v>
      </c>
      <c r="M199" s="17">
        <f>Hoja1!AA194</f>
        <v>0</v>
      </c>
      <c r="N199" s="18">
        <f>Hoja1!AD194</f>
        <v>0</v>
      </c>
      <c r="O199" s="17">
        <f>Hoja1!AF194</f>
        <v>0</v>
      </c>
      <c r="P199" s="19">
        <f>Hoja1!AG194</f>
        <v>4008.06</v>
      </c>
      <c r="Q199" s="41">
        <v>41991.94</v>
      </c>
    </row>
    <row r="200" spans="1:17" s="20" customFormat="1" ht="18" customHeight="1">
      <c r="A200" s="21">
        <v>194</v>
      </c>
      <c r="B200" s="16" t="str">
        <f>Hoja1!G195</f>
        <v xml:space="preserve">13.1-DEPARTAMENTO DE CONTABILIDAD                                               </v>
      </c>
      <c r="C200" s="16" t="str">
        <f>Hoja1!A195</f>
        <v>ARISLEYDA HEREDIA SANCHEZ</v>
      </c>
      <c r="D200" s="16" t="str">
        <f>Hoja1!H195</f>
        <v xml:space="preserve">ANALISTA FINANCIERO                     </v>
      </c>
      <c r="E200" s="16" t="s">
        <v>1855</v>
      </c>
      <c r="F200" s="16" t="str">
        <f>Hoja1!AJ195</f>
        <v xml:space="preserve">Femenino  </v>
      </c>
      <c r="G200" s="17">
        <f>Hoja1!L195</f>
        <v>60000</v>
      </c>
      <c r="H200" s="17">
        <f>Hoja1!V195</f>
        <v>2800.47</v>
      </c>
      <c r="I200" s="17">
        <f>Hoja1!W195</f>
        <v>1722</v>
      </c>
      <c r="J200" s="17">
        <f>Hoja1!X195</f>
        <v>1824</v>
      </c>
      <c r="K200" s="17">
        <f>Hoja1!Y195</f>
        <v>3430.92</v>
      </c>
      <c r="L200" s="42">
        <f>Hoja1!Z195</f>
        <v>748.03</v>
      </c>
      <c r="M200" s="17">
        <f>Hoja1!AA195</f>
        <v>2061.42</v>
      </c>
      <c r="N200" s="18">
        <f>Hoja1!AD195</f>
        <v>0</v>
      </c>
      <c r="O200" s="17">
        <f>Hoja1!AF195</f>
        <v>0</v>
      </c>
      <c r="P200" s="19">
        <f>Hoja1!AG195</f>
        <v>12586.84</v>
      </c>
      <c r="Q200" s="41">
        <v>47413.16</v>
      </c>
    </row>
    <row r="201" spans="1:17" s="20" customFormat="1" ht="18" customHeight="1">
      <c r="A201" s="15">
        <v>195</v>
      </c>
      <c r="B201" s="16" t="str">
        <f>Hoja1!G196</f>
        <v xml:space="preserve">13.1-DEPARTAMENTO DE CONTABILIDAD                                               </v>
      </c>
      <c r="C201" s="16" t="str">
        <f>Hoja1!A196</f>
        <v>FRANCISCA VICTORIA BRITO BURGOS</v>
      </c>
      <c r="D201" s="16" t="str">
        <f>Hoja1!H196</f>
        <v xml:space="preserve">AUXILIAR ADMINISTRATIVO                 </v>
      </c>
      <c r="E201" s="16" t="s">
        <v>1855</v>
      </c>
      <c r="F201" s="16" t="str">
        <f>Hoja1!AJ196</f>
        <v xml:space="preserve">Femenino  </v>
      </c>
      <c r="G201" s="17">
        <f>Hoja1!L196</f>
        <v>35000</v>
      </c>
      <c r="H201" s="17">
        <f>Hoja1!V196</f>
        <v>0</v>
      </c>
      <c r="I201" s="17">
        <f>Hoja1!W196</f>
        <v>1004.5</v>
      </c>
      <c r="J201" s="17">
        <f>Hoja1!X196</f>
        <v>1064</v>
      </c>
      <c r="K201" s="17">
        <f>Hoja1!Y196</f>
        <v>0</v>
      </c>
      <c r="L201" s="42">
        <f>Hoja1!Z196</f>
        <v>0</v>
      </c>
      <c r="M201" s="17">
        <f>Hoja1!AA196</f>
        <v>0</v>
      </c>
      <c r="N201" s="18">
        <f>Hoja1!AD196</f>
        <v>0</v>
      </c>
      <c r="O201" s="17">
        <f>Hoja1!AF196</f>
        <v>0</v>
      </c>
      <c r="P201" s="19">
        <f>Hoja1!AG196</f>
        <v>2068.5</v>
      </c>
      <c r="Q201" s="41">
        <v>32931.5</v>
      </c>
    </row>
    <row r="202" spans="1:17" s="20" customFormat="1" ht="18" customHeight="1">
      <c r="A202" s="15">
        <v>196</v>
      </c>
      <c r="B202" s="16" t="str">
        <f>Hoja1!G197</f>
        <v xml:space="preserve">13.1-DEPARTAMENTO DE CONTABILIDAD                                               </v>
      </c>
      <c r="C202" s="16" t="str">
        <f>Hoja1!A197</f>
        <v>GAUDIS ESPERANZA MONTAS SANTANA</v>
      </c>
      <c r="D202" s="16" t="str">
        <f>Hoja1!H197</f>
        <v xml:space="preserve">ENC. CONC. BANCARIAS                    </v>
      </c>
      <c r="E202" s="16" t="s">
        <v>1856</v>
      </c>
      <c r="F202" s="16" t="str">
        <f>Hoja1!AJ197</f>
        <v xml:space="preserve">Femenino  </v>
      </c>
      <c r="G202" s="17">
        <f>Hoja1!L197</f>
        <v>65000</v>
      </c>
      <c r="H202" s="17">
        <f>Hoja1!V197</f>
        <v>4427.55</v>
      </c>
      <c r="I202" s="17">
        <f>Hoja1!W197</f>
        <v>1865.5</v>
      </c>
      <c r="J202" s="17">
        <f>Hoja1!X197</f>
        <v>1976</v>
      </c>
      <c r="K202" s="17">
        <f>Hoja1!Y197</f>
        <v>0</v>
      </c>
      <c r="L202" s="42">
        <f>Hoja1!Z197</f>
        <v>0</v>
      </c>
      <c r="M202" s="17">
        <f>Hoja1!AA197</f>
        <v>0</v>
      </c>
      <c r="N202" s="18">
        <f>Hoja1!AD197</f>
        <v>0</v>
      </c>
      <c r="O202" s="17">
        <f>Hoja1!AF197</f>
        <v>100</v>
      </c>
      <c r="P202" s="19">
        <f>Hoja1!AG197</f>
        <v>8369.0499999999993</v>
      </c>
      <c r="Q202" s="41">
        <v>56630.95</v>
      </c>
    </row>
    <row r="203" spans="1:17" s="20" customFormat="1" ht="18" customHeight="1">
      <c r="A203" s="15">
        <v>197</v>
      </c>
      <c r="B203" s="16" t="str">
        <f>Hoja1!G198</f>
        <v xml:space="preserve">13.1-DEPARTAMENTO DE CONTABILIDAD                                               </v>
      </c>
      <c r="C203" s="16" t="str">
        <f>Hoja1!A198</f>
        <v>SULEIKA EVARISTA RUIZ CUEVAS</v>
      </c>
      <c r="D203" s="16" t="str">
        <f>Hoja1!H198</f>
        <v xml:space="preserve">ENCARGADO(A)                            </v>
      </c>
      <c r="E203" s="16" t="s">
        <v>1856</v>
      </c>
      <c r="F203" s="16" t="str">
        <f>Hoja1!AJ198</f>
        <v xml:space="preserve">Femenino  </v>
      </c>
      <c r="G203" s="17">
        <f>Hoja1!L198</f>
        <v>120000</v>
      </c>
      <c r="H203" s="17">
        <f>Hoja1!V198</f>
        <v>16809.939999999999</v>
      </c>
      <c r="I203" s="17">
        <f>Hoja1!W198</f>
        <v>3444</v>
      </c>
      <c r="J203" s="17">
        <f>Hoja1!X198</f>
        <v>3648</v>
      </c>
      <c r="K203" s="17">
        <f>Hoja1!Y198</f>
        <v>0</v>
      </c>
      <c r="L203" s="42">
        <f>Hoja1!Z198</f>
        <v>1496.06</v>
      </c>
      <c r="M203" s="17">
        <f>Hoja1!AA198</f>
        <v>19465.63</v>
      </c>
      <c r="N203" s="18">
        <f>Hoja1!AD198</f>
        <v>0</v>
      </c>
      <c r="O203" s="17">
        <f>Hoja1!AF198</f>
        <v>0</v>
      </c>
      <c r="P203" s="19">
        <f>Hoja1!AG198</f>
        <v>44863.63</v>
      </c>
      <c r="Q203" s="41">
        <v>75136.37</v>
      </c>
    </row>
    <row r="204" spans="1:17" s="20" customFormat="1" ht="18" customHeight="1">
      <c r="A204" s="21">
        <v>198</v>
      </c>
      <c r="B204" s="16" t="str">
        <f>Hoja1!G199</f>
        <v xml:space="preserve">13.2-DEPARTAMENTO DE TESORERIA                                                  </v>
      </c>
      <c r="C204" s="16" t="str">
        <f>Hoja1!A199</f>
        <v xml:space="preserve"> INGRID ISABEL ESTEVEZ MEJIA</v>
      </c>
      <c r="D204" s="16" t="str">
        <f>Hoja1!H199</f>
        <v xml:space="preserve">ENCARGADO(A)                            </v>
      </c>
      <c r="E204" s="16" t="s">
        <v>1855</v>
      </c>
      <c r="F204" s="16" t="str">
        <f>Hoja1!AJ199</f>
        <v xml:space="preserve">Femenino  </v>
      </c>
      <c r="G204" s="17">
        <f>Hoja1!L199</f>
        <v>120000</v>
      </c>
      <c r="H204" s="17">
        <f>Hoja1!V199</f>
        <v>16809.939999999999</v>
      </c>
      <c r="I204" s="17">
        <f>Hoja1!W199</f>
        <v>3444</v>
      </c>
      <c r="J204" s="17">
        <f>Hoja1!X199</f>
        <v>3648</v>
      </c>
      <c r="K204" s="17">
        <f>Hoja1!Y199</f>
        <v>0</v>
      </c>
      <c r="L204" s="42">
        <f>Hoja1!Z199</f>
        <v>1947.6</v>
      </c>
      <c r="M204" s="17">
        <f>Hoja1!AA199</f>
        <v>2000</v>
      </c>
      <c r="N204" s="18">
        <f>Hoja1!AD199</f>
        <v>0</v>
      </c>
      <c r="O204" s="17">
        <f>Hoja1!AF199</f>
        <v>0</v>
      </c>
      <c r="P204" s="19">
        <f>Hoja1!AG199</f>
        <v>27849.54</v>
      </c>
      <c r="Q204" s="41">
        <v>92150.46</v>
      </c>
    </row>
    <row r="205" spans="1:17" s="20" customFormat="1" ht="18" customHeight="1">
      <c r="A205" s="15">
        <v>199</v>
      </c>
      <c r="B205" s="16" t="str">
        <f>Hoja1!G200</f>
        <v xml:space="preserve">13.2-DEPARTAMENTO DE TESORERIA                                                  </v>
      </c>
      <c r="C205" s="16" t="str">
        <f>Hoja1!A200</f>
        <v>GRISELY ANYELINA LIRIANO PEREZ</v>
      </c>
      <c r="D205" s="16" t="str">
        <f>Hoja1!H200</f>
        <v xml:space="preserve">TECNICO ADMINISTRATIVO                  </v>
      </c>
      <c r="E205" s="16" t="s">
        <v>1855</v>
      </c>
      <c r="F205" s="16" t="str">
        <f>Hoja1!AJ200</f>
        <v xml:space="preserve">Femenino  </v>
      </c>
      <c r="G205" s="17">
        <f>Hoja1!L200</f>
        <v>36000</v>
      </c>
      <c r="H205" s="17">
        <f>Hoja1!V200</f>
        <v>0</v>
      </c>
      <c r="I205" s="17">
        <f>Hoja1!W200</f>
        <v>1033.2</v>
      </c>
      <c r="J205" s="17">
        <f>Hoja1!X200</f>
        <v>1094.4000000000001</v>
      </c>
      <c r="K205" s="17">
        <f>Hoja1!Y200</f>
        <v>0</v>
      </c>
      <c r="L205" s="42">
        <f>Hoja1!Z200</f>
        <v>1349.63</v>
      </c>
      <c r="M205" s="17">
        <f>Hoja1!AA200</f>
        <v>6333.12</v>
      </c>
      <c r="N205" s="18">
        <f>Hoja1!AD200</f>
        <v>0</v>
      </c>
      <c r="O205" s="17">
        <f>Hoja1!AF200</f>
        <v>0</v>
      </c>
      <c r="P205" s="19">
        <f>Hoja1!AG200</f>
        <v>9810.35</v>
      </c>
      <c r="Q205" s="41">
        <v>26189.65</v>
      </c>
    </row>
    <row r="206" spans="1:17" s="20" customFormat="1" ht="18" customHeight="1">
      <c r="A206" s="15">
        <v>200</v>
      </c>
      <c r="B206" s="16" t="str">
        <f>Hoja1!G201</f>
        <v xml:space="preserve">13.2-DEPARTAMENTO DE TESORERIA                                                  </v>
      </c>
      <c r="C206" s="16" t="str">
        <f>Hoja1!A201</f>
        <v>HELAINE FIORDALIZA GOMEZ ABREU</v>
      </c>
      <c r="D206" s="16" t="str">
        <f>Hoja1!H201</f>
        <v xml:space="preserve">ANALISTA                                </v>
      </c>
      <c r="E206" s="16" t="s">
        <v>1855</v>
      </c>
      <c r="F206" s="16" t="str">
        <f>Hoja1!AJ201</f>
        <v xml:space="preserve">Femenino  </v>
      </c>
      <c r="G206" s="17">
        <f>Hoja1!L201</f>
        <v>60000</v>
      </c>
      <c r="H206" s="17">
        <f>Hoja1!V201</f>
        <v>2800.47</v>
      </c>
      <c r="I206" s="17">
        <f>Hoja1!W201</f>
        <v>1722</v>
      </c>
      <c r="J206" s="17">
        <f>Hoja1!X201</f>
        <v>1824</v>
      </c>
      <c r="K206" s="17">
        <f>Hoja1!Y201</f>
        <v>3430.92</v>
      </c>
      <c r="L206" s="42">
        <f>Hoja1!Z201</f>
        <v>1349.63</v>
      </c>
      <c r="M206" s="17">
        <f>Hoja1!AA201</f>
        <v>0</v>
      </c>
      <c r="N206" s="18">
        <f>Hoja1!AD201</f>
        <v>0</v>
      </c>
      <c r="O206" s="17">
        <f>Hoja1!AF201</f>
        <v>0</v>
      </c>
      <c r="P206" s="19">
        <f>Hoja1!AG201</f>
        <v>11127.02</v>
      </c>
      <c r="Q206" s="41">
        <v>48872.98</v>
      </c>
    </row>
    <row r="207" spans="1:17" s="20" customFormat="1" ht="18" customHeight="1">
      <c r="A207" s="15">
        <v>201</v>
      </c>
      <c r="B207" s="16" t="str">
        <f>Hoja1!G202</f>
        <v xml:space="preserve">13.2-DEPARTAMENTO DE TESORERIA                                                  </v>
      </c>
      <c r="C207" s="16" t="str">
        <f>Hoja1!A202</f>
        <v>LUZ MARIA HEREDIA HEREDIA</v>
      </c>
      <c r="D207" s="16" t="str">
        <f>Hoja1!H202</f>
        <v xml:space="preserve">TECNICO ADMINISTRATIVO                  </v>
      </c>
      <c r="E207" s="16" t="s">
        <v>1856</v>
      </c>
      <c r="F207" s="16" t="str">
        <f>Hoja1!AJ202</f>
        <v xml:space="preserve">Femenino  </v>
      </c>
      <c r="G207" s="17">
        <f>Hoja1!L202</f>
        <v>45000</v>
      </c>
      <c r="H207" s="17">
        <f>Hoja1!V202</f>
        <v>891.01</v>
      </c>
      <c r="I207" s="17">
        <f>Hoja1!W202</f>
        <v>1291.5</v>
      </c>
      <c r="J207" s="17">
        <f>Hoja1!X202</f>
        <v>1368</v>
      </c>
      <c r="K207" s="17">
        <f>Hoja1!Y202</f>
        <v>1715.46</v>
      </c>
      <c r="L207" s="42">
        <f>Hoja1!Z202</f>
        <v>1496.06</v>
      </c>
      <c r="M207" s="17">
        <f>Hoja1!AA202</f>
        <v>24919.53</v>
      </c>
      <c r="N207" s="18">
        <f>Hoja1!AD202</f>
        <v>0</v>
      </c>
      <c r="O207" s="17">
        <f>Hoja1!AF202</f>
        <v>0</v>
      </c>
      <c r="P207" s="19">
        <f>Hoja1!AG202</f>
        <v>31681.56</v>
      </c>
      <c r="Q207" s="41">
        <v>13318.44</v>
      </c>
    </row>
    <row r="208" spans="1:17" s="20" customFormat="1" ht="18" customHeight="1">
      <c r="A208" s="21">
        <v>202</v>
      </c>
      <c r="B208" s="16" t="str">
        <f>Hoja1!G203</f>
        <v xml:space="preserve">13.3-SECCION DE ACTIVO FIJO                                                     </v>
      </c>
      <c r="C208" s="16" t="str">
        <f>Hoja1!A203</f>
        <v>DOMINGO JOSE BELLO DE LA PAZ</v>
      </c>
      <c r="D208" s="16" t="str">
        <f>Hoja1!H203</f>
        <v xml:space="preserve">SUB-ENCARGADO(A)                        </v>
      </c>
      <c r="E208" s="16" t="s">
        <v>1856</v>
      </c>
      <c r="F208" s="16" t="str">
        <f>Hoja1!AJ203</f>
        <v xml:space="preserve">Masculino </v>
      </c>
      <c r="G208" s="17">
        <f>Hoja1!L203</f>
        <v>45000</v>
      </c>
      <c r="H208" s="17">
        <f>Hoja1!V203</f>
        <v>1148.33</v>
      </c>
      <c r="I208" s="17">
        <f>Hoja1!W203</f>
        <v>1291.5</v>
      </c>
      <c r="J208" s="17">
        <f>Hoja1!X203</f>
        <v>1368</v>
      </c>
      <c r="K208" s="17">
        <f>Hoja1!Y203</f>
        <v>0</v>
      </c>
      <c r="L208" s="42">
        <f>Hoja1!Z203</f>
        <v>0</v>
      </c>
      <c r="M208" s="17">
        <f>Hoja1!AA203</f>
        <v>0</v>
      </c>
      <c r="N208" s="18">
        <f>Hoja1!AD203</f>
        <v>0</v>
      </c>
      <c r="O208" s="17">
        <f>Hoja1!AF203</f>
        <v>0</v>
      </c>
      <c r="P208" s="19">
        <f>Hoja1!AG203</f>
        <v>3807.83</v>
      </c>
      <c r="Q208" s="41">
        <v>41192.17</v>
      </c>
    </row>
    <row r="209" spans="1:17" s="20" customFormat="1" ht="18" customHeight="1">
      <c r="A209" s="15">
        <v>203</v>
      </c>
      <c r="B209" s="16" t="str">
        <f>Hoja1!G204</f>
        <v xml:space="preserve">13.3-SECCION DE ACTIVO FIJO                                                     </v>
      </c>
      <c r="C209" s="16" t="str">
        <f>Hoja1!A204</f>
        <v>MIRIAN  AUILDA GUERRERO</v>
      </c>
      <c r="D209" s="16" t="str">
        <f>Hoja1!H204</f>
        <v xml:space="preserve">AUXILIAR ADMINISTRATIVO                 </v>
      </c>
      <c r="E209" s="16" t="s">
        <v>1856</v>
      </c>
      <c r="F209" s="16" t="str">
        <f>Hoja1!AJ204</f>
        <v xml:space="preserve">Femenino  </v>
      </c>
      <c r="G209" s="17">
        <f>Hoja1!L204</f>
        <v>30000</v>
      </c>
      <c r="H209" s="17">
        <f>Hoja1!V204</f>
        <v>0</v>
      </c>
      <c r="I209" s="17">
        <f>Hoja1!W204</f>
        <v>861</v>
      </c>
      <c r="J209" s="17">
        <f>Hoja1!X204</f>
        <v>912</v>
      </c>
      <c r="K209" s="17">
        <f>Hoja1!Y204</f>
        <v>1715.46</v>
      </c>
      <c r="L209" s="42">
        <f>Hoja1!Z204</f>
        <v>0</v>
      </c>
      <c r="M209" s="17">
        <f>Hoja1!AA204</f>
        <v>7144.93</v>
      </c>
      <c r="N209" s="18">
        <f>Hoja1!AD204</f>
        <v>0</v>
      </c>
      <c r="O209" s="17">
        <f>Hoja1!AF204</f>
        <v>0</v>
      </c>
      <c r="P209" s="19">
        <f>Hoja1!AG204</f>
        <v>10633.39</v>
      </c>
      <c r="Q209" s="41">
        <v>19366.61</v>
      </c>
    </row>
    <row r="210" spans="1:17" s="20" customFormat="1" ht="18" customHeight="1">
      <c r="A210" s="15">
        <v>204</v>
      </c>
      <c r="B210" s="16" t="str">
        <f>Hoja1!G205</f>
        <v xml:space="preserve">13.3-SECCION DE ACTIVO FIJO                                                     </v>
      </c>
      <c r="C210" s="16" t="str">
        <f>Hoja1!A205</f>
        <v>NICOLAZA ARGENTINA FELIZ FAMILIA</v>
      </c>
      <c r="D210" s="16" t="str">
        <f>Hoja1!H205</f>
        <v xml:space="preserve">ENCARGADO(A)                            </v>
      </c>
      <c r="E210" s="16" t="s">
        <v>1855</v>
      </c>
      <c r="F210" s="16" t="str">
        <f>Hoja1!AJ205</f>
        <v xml:space="preserve">Femenino  </v>
      </c>
      <c r="G210" s="17">
        <f>Hoja1!L205</f>
        <v>60000</v>
      </c>
      <c r="H210" s="17">
        <f>Hoja1!V205</f>
        <v>3486.65</v>
      </c>
      <c r="I210" s="17">
        <f>Hoja1!W205</f>
        <v>1722</v>
      </c>
      <c r="J210" s="17">
        <f>Hoja1!X205</f>
        <v>1824</v>
      </c>
      <c r="K210" s="17">
        <f>Hoja1!Y205</f>
        <v>0</v>
      </c>
      <c r="L210" s="42">
        <f>Hoja1!Z205</f>
        <v>0</v>
      </c>
      <c r="M210" s="17">
        <f>Hoja1!AA205</f>
        <v>0</v>
      </c>
      <c r="N210" s="18">
        <f>Hoja1!AD205</f>
        <v>0</v>
      </c>
      <c r="O210" s="17">
        <f>Hoja1!AF205</f>
        <v>0</v>
      </c>
      <c r="P210" s="19">
        <f>Hoja1!AG205</f>
        <v>7032.65</v>
      </c>
      <c r="Q210" s="41">
        <v>52967.35</v>
      </c>
    </row>
    <row r="211" spans="1:17" s="20" customFormat="1" ht="18" customHeight="1">
      <c r="A211" s="15">
        <v>205</v>
      </c>
      <c r="B211" s="16" t="str">
        <f>Hoja1!G206</f>
        <v xml:space="preserve">13.3-SECCION DE ACTIVO FIJO                                                     </v>
      </c>
      <c r="C211" s="16" t="str">
        <f>Hoja1!A206</f>
        <v>SOBEIDA TAVAREZ CABRERA</v>
      </c>
      <c r="D211" s="16" t="str">
        <f>Hoja1!H206</f>
        <v xml:space="preserve">AUXILIAR                                </v>
      </c>
      <c r="E211" s="16" t="s">
        <v>1856</v>
      </c>
      <c r="F211" s="16" t="str">
        <f>Hoja1!AJ206</f>
        <v xml:space="preserve">Femenino  </v>
      </c>
      <c r="G211" s="17">
        <f>Hoja1!L206</f>
        <v>43000</v>
      </c>
      <c r="H211" s="17">
        <f>Hoja1!V206</f>
        <v>0</v>
      </c>
      <c r="I211" s="17">
        <f>Hoja1!W206</f>
        <v>1234.0999999999999</v>
      </c>
      <c r="J211" s="17">
        <f>Hoja1!X206</f>
        <v>1307.2</v>
      </c>
      <c r="K211" s="17">
        <f>Hoja1!Y206</f>
        <v>0</v>
      </c>
      <c r="L211" s="42">
        <f>Hoja1!Z206</f>
        <v>0</v>
      </c>
      <c r="M211" s="17">
        <f>Hoja1!AA206</f>
        <v>1000</v>
      </c>
      <c r="N211" s="18">
        <f>Hoja1!AD206</f>
        <v>0</v>
      </c>
      <c r="O211" s="17">
        <f>Hoja1!AF206</f>
        <v>0</v>
      </c>
      <c r="P211" s="19">
        <f>Hoja1!AG206</f>
        <v>3541.3</v>
      </c>
      <c r="Q211" s="41">
        <v>39458.699999999997</v>
      </c>
    </row>
    <row r="212" spans="1:17" s="20" customFormat="1" ht="18" customHeight="1">
      <c r="A212" s="21">
        <v>206</v>
      </c>
      <c r="B212" s="16" t="str">
        <f>Hoja1!G207</f>
        <v xml:space="preserve">13.4-DIVISION DE PRESUPUESTO                                                    </v>
      </c>
      <c r="C212" s="16" t="str">
        <f>Hoja1!A207</f>
        <v xml:space="preserve"> DANIEL UREÑA MITCHEL</v>
      </c>
      <c r="D212" s="16" t="str">
        <f>Hoja1!H207</f>
        <v xml:space="preserve">ENCARGADO(A)                            </v>
      </c>
      <c r="E212" s="16" t="s">
        <v>1856</v>
      </c>
      <c r="F212" s="16" t="str">
        <f>Hoja1!AJ207</f>
        <v xml:space="preserve">Masculino </v>
      </c>
      <c r="G212" s="17">
        <f>Hoja1!L207</f>
        <v>120000</v>
      </c>
      <c r="H212" s="17">
        <f>Hoja1!V207</f>
        <v>16809.939999999999</v>
      </c>
      <c r="I212" s="17">
        <f>Hoja1!W207</f>
        <v>3444</v>
      </c>
      <c r="J212" s="17">
        <f>Hoja1!X207</f>
        <v>3648</v>
      </c>
      <c r="K212" s="17">
        <f>Hoja1!Y207</f>
        <v>0</v>
      </c>
      <c r="L212" s="42">
        <f>Hoja1!Z207</f>
        <v>0</v>
      </c>
      <c r="M212" s="17">
        <f>Hoja1!AA207</f>
        <v>17432.53</v>
      </c>
      <c r="N212" s="18">
        <f>Hoja1!AD207</f>
        <v>3619</v>
      </c>
      <c r="O212" s="17">
        <f>Hoja1!AF207</f>
        <v>100</v>
      </c>
      <c r="P212" s="19">
        <f>Hoja1!AG207</f>
        <v>45053.47</v>
      </c>
      <c r="Q212" s="41">
        <v>74946.53</v>
      </c>
    </row>
    <row r="213" spans="1:17" s="20" customFormat="1" ht="18" customHeight="1">
      <c r="A213" s="15">
        <v>207</v>
      </c>
      <c r="B213" s="16" t="str">
        <f>Hoja1!G208</f>
        <v xml:space="preserve">13.4-DIVISION DE PRESUPUESTO                                                    </v>
      </c>
      <c r="C213" s="16" t="str">
        <f>Hoja1!A208</f>
        <v>JOSE AMAURYS RAMIREZ MENDEZ</v>
      </c>
      <c r="D213" s="16" t="str">
        <f>Hoja1!H208</f>
        <v xml:space="preserve">ANALISTA DE PRESUPUESTO                 </v>
      </c>
      <c r="E213" s="16" t="s">
        <v>1856</v>
      </c>
      <c r="F213" s="16" t="str">
        <f>Hoja1!AJ208</f>
        <v xml:space="preserve">Masculino </v>
      </c>
      <c r="G213" s="17">
        <f>Hoja1!L208</f>
        <v>60000</v>
      </c>
      <c r="H213" s="17">
        <f>Hoja1!V208</f>
        <v>3486.65</v>
      </c>
      <c r="I213" s="17">
        <f>Hoja1!W208</f>
        <v>1722</v>
      </c>
      <c r="J213" s="17">
        <f>Hoja1!X208</f>
        <v>1824</v>
      </c>
      <c r="K213" s="17">
        <f>Hoja1!Y208</f>
        <v>0</v>
      </c>
      <c r="L213" s="42">
        <f>Hoja1!Z208</f>
        <v>0</v>
      </c>
      <c r="M213" s="17">
        <f>Hoja1!AA208</f>
        <v>0</v>
      </c>
      <c r="N213" s="18">
        <f>Hoja1!AD208</f>
        <v>0</v>
      </c>
      <c r="O213" s="17">
        <f>Hoja1!AF208</f>
        <v>0</v>
      </c>
      <c r="P213" s="19">
        <f>Hoja1!AG208</f>
        <v>7032.65</v>
      </c>
      <c r="Q213" s="41">
        <v>52967.35</v>
      </c>
    </row>
    <row r="214" spans="1:17" s="20" customFormat="1" ht="18" customHeight="1">
      <c r="A214" s="15">
        <v>208</v>
      </c>
      <c r="B214" s="16" t="str">
        <f>Hoja1!G209</f>
        <v xml:space="preserve">14-DIRECCION ADMINISTRATIVA                                                     </v>
      </c>
      <c r="C214" s="16" t="str">
        <f>Hoja1!A209</f>
        <v>ALBANIA LUNA MARCELINO</v>
      </c>
      <c r="D214" s="16" t="str">
        <f>Hoja1!H209</f>
        <v xml:space="preserve">AUXILIAR ADMINISTRATIVO                 </v>
      </c>
      <c r="E214" s="16" t="s">
        <v>1855</v>
      </c>
      <c r="F214" s="16" t="str">
        <f>Hoja1!AJ209</f>
        <v xml:space="preserve">Femenino  </v>
      </c>
      <c r="G214" s="17">
        <f>Hoja1!L209</f>
        <v>35000</v>
      </c>
      <c r="H214" s="17">
        <f>Hoja1!V209</f>
        <v>0</v>
      </c>
      <c r="I214" s="17">
        <f>Hoja1!W209</f>
        <v>1004.5</v>
      </c>
      <c r="J214" s="17">
        <f>Hoja1!X209</f>
        <v>1064</v>
      </c>
      <c r="K214" s="17">
        <f>Hoja1!Y209</f>
        <v>0</v>
      </c>
      <c r="L214" s="42">
        <f>Hoja1!Z209</f>
        <v>0</v>
      </c>
      <c r="M214" s="17">
        <f>Hoja1!AA209</f>
        <v>0</v>
      </c>
      <c r="N214" s="18">
        <f>Hoja1!AD209</f>
        <v>0</v>
      </c>
      <c r="O214" s="17">
        <f>Hoja1!AF209</f>
        <v>0</v>
      </c>
      <c r="P214" s="19">
        <f>Hoja1!AG209</f>
        <v>2068.5</v>
      </c>
      <c r="Q214" s="41">
        <v>32931.5</v>
      </c>
    </row>
    <row r="215" spans="1:17" s="20" customFormat="1" ht="18" customHeight="1">
      <c r="A215" s="15">
        <v>209</v>
      </c>
      <c r="B215" s="16" t="str">
        <f>Hoja1!G210</f>
        <v xml:space="preserve">14-DIRECCION ADMINISTRATIVA                                                     </v>
      </c>
      <c r="C215" s="16" t="str">
        <f>Hoja1!A210</f>
        <v>ANTONY GENARO RODRIGUEZ GERMOSEN</v>
      </c>
      <c r="D215" s="16" t="str">
        <f>Hoja1!H210</f>
        <v xml:space="preserve">DIRECTOR(A)                             </v>
      </c>
      <c r="E215" s="16" t="s">
        <v>1855</v>
      </c>
      <c r="F215" s="16" t="str">
        <f>Hoja1!AJ210</f>
        <v xml:space="preserve">Masculino </v>
      </c>
      <c r="G215" s="17">
        <f>Hoja1!L210</f>
        <v>150000</v>
      </c>
      <c r="H215" s="17">
        <f>Hoja1!V210</f>
        <v>23866.69</v>
      </c>
      <c r="I215" s="17">
        <f>Hoja1!W210</f>
        <v>4305</v>
      </c>
      <c r="J215" s="17">
        <f>Hoja1!X210</f>
        <v>4560</v>
      </c>
      <c r="K215" s="17">
        <f>Hoja1!Y210</f>
        <v>0</v>
      </c>
      <c r="L215" s="42">
        <f>Hoja1!Z210</f>
        <v>0</v>
      </c>
      <c r="M215" s="17">
        <f>Hoja1!AA210</f>
        <v>13000</v>
      </c>
      <c r="N215" s="18">
        <f>Hoja1!AD210</f>
        <v>0</v>
      </c>
      <c r="O215" s="17">
        <f>Hoja1!AF210</f>
        <v>100</v>
      </c>
      <c r="P215" s="19">
        <f>Hoja1!AG210</f>
        <v>45831.69</v>
      </c>
      <c r="Q215" s="41">
        <v>104168.31</v>
      </c>
    </row>
    <row r="216" spans="1:17" s="20" customFormat="1" ht="18" customHeight="1">
      <c r="A216" s="21">
        <v>210</v>
      </c>
      <c r="B216" s="16" t="str">
        <f>Hoja1!G211</f>
        <v xml:space="preserve">14-DIRECCION ADMINISTRATIVA                                                     </v>
      </c>
      <c r="C216" s="16" t="str">
        <f>Hoja1!A211</f>
        <v>CARMEN DAHIANA GOMEZ TURBI</v>
      </c>
      <c r="D216" s="16" t="str">
        <f>Hoja1!H211</f>
        <v xml:space="preserve">TECNICO ADMINISTRATIVO                  </v>
      </c>
      <c r="E216" s="16" t="s">
        <v>1855</v>
      </c>
      <c r="F216" s="16" t="str">
        <f>Hoja1!AJ211</f>
        <v xml:space="preserve">Femenino  </v>
      </c>
      <c r="G216" s="17">
        <f>Hoja1!L211</f>
        <v>40000</v>
      </c>
      <c r="H216" s="17">
        <f>Hoja1!V211</f>
        <v>442.65</v>
      </c>
      <c r="I216" s="17">
        <f>Hoja1!W211</f>
        <v>1148</v>
      </c>
      <c r="J216" s="17">
        <f>Hoja1!X211</f>
        <v>1216</v>
      </c>
      <c r="K216" s="17">
        <f>Hoja1!Y211</f>
        <v>0</v>
      </c>
      <c r="L216" s="42">
        <f>Hoja1!Z211</f>
        <v>0</v>
      </c>
      <c r="M216" s="17">
        <f>Hoja1!AA211</f>
        <v>0</v>
      </c>
      <c r="N216" s="18">
        <f>Hoja1!AD211</f>
        <v>0</v>
      </c>
      <c r="O216" s="17">
        <f>Hoja1!AF211</f>
        <v>0</v>
      </c>
      <c r="P216" s="19">
        <f>Hoja1!AG211</f>
        <v>2806.65</v>
      </c>
      <c r="Q216" s="41">
        <v>37193.35</v>
      </c>
    </row>
    <row r="217" spans="1:17" s="20" customFormat="1" ht="18" customHeight="1">
      <c r="A217" s="15">
        <v>211</v>
      </c>
      <c r="B217" s="16" t="str">
        <f>Hoja1!G212</f>
        <v xml:space="preserve">14-DIRECCION ADMINISTRATIVA                                                     </v>
      </c>
      <c r="C217" s="16" t="str">
        <f>Hoja1!A212</f>
        <v>JANIL AMANCIA BATISTA BATISTA</v>
      </c>
      <c r="D217" s="16" t="str">
        <f>Hoja1!H212</f>
        <v xml:space="preserve">CONTADOR(A)                             </v>
      </c>
      <c r="E217" s="16" t="s">
        <v>1855</v>
      </c>
      <c r="F217" s="16" t="str">
        <f>Hoja1!AJ212</f>
        <v xml:space="preserve">Femenino  </v>
      </c>
      <c r="G217" s="17">
        <f>Hoja1!L212</f>
        <v>60000</v>
      </c>
      <c r="H217" s="17">
        <f>Hoja1!V212</f>
        <v>3486.65</v>
      </c>
      <c r="I217" s="17">
        <f>Hoja1!W212</f>
        <v>1722</v>
      </c>
      <c r="J217" s="17">
        <f>Hoja1!X212</f>
        <v>1824</v>
      </c>
      <c r="K217" s="17">
        <f>Hoja1!Y212</f>
        <v>0</v>
      </c>
      <c r="L217" s="42">
        <f>Hoja1!Z212</f>
        <v>0</v>
      </c>
      <c r="M217" s="17">
        <f>Hoja1!AA212</f>
        <v>0</v>
      </c>
      <c r="N217" s="18">
        <f>Hoja1!AD212</f>
        <v>0</v>
      </c>
      <c r="O217" s="17">
        <f>Hoja1!AF212</f>
        <v>0</v>
      </c>
      <c r="P217" s="19">
        <f>Hoja1!AG212</f>
        <v>7032.65</v>
      </c>
      <c r="Q217" s="41">
        <v>52967.35</v>
      </c>
    </row>
    <row r="218" spans="1:17" s="20" customFormat="1" ht="18" customHeight="1">
      <c r="A218" s="15">
        <v>212</v>
      </c>
      <c r="B218" s="16" t="str">
        <f>Hoja1!G213</f>
        <v xml:space="preserve">14-DIRECCION ADMINISTRATIVA                                                     </v>
      </c>
      <c r="C218" s="16" t="str">
        <f>Hoja1!A213</f>
        <v>JOHANA SOLEYDY NUÑEZ CASTILLO</v>
      </c>
      <c r="D218" s="16" t="str">
        <f>Hoja1!H213</f>
        <v xml:space="preserve">AUXILIAR ADMINISTRATIVO                 </v>
      </c>
      <c r="E218" s="16" t="s">
        <v>1855</v>
      </c>
      <c r="F218" s="16" t="str">
        <f>Hoja1!AJ213</f>
        <v xml:space="preserve">Femenino  </v>
      </c>
      <c r="G218" s="17">
        <f>Hoja1!L213</f>
        <v>35000</v>
      </c>
      <c r="H218" s="17">
        <f>Hoja1!V213</f>
        <v>0</v>
      </c>
      <c r="I218" s="17">
        <f>Hoja1!W213</f>
        <v>1004.5</v>
      </c>
      <c r="J218" s="17">
        <f>Hoja1!X213</f>
        <v>1064</v>
      </c>
      <c r="K218" s="17">
        <f>Hoja1!Y213</f>
        <v>1715.46</v>
      </c>
      <c r="L218" s="42">
        <f>Hoja1!Z213</f>
        <v>0</v>
      </c>
      <c r="M218" s="17">
        <f>Hoja1!AA213</f>
        <v>0</v>
      </c>
      <c r="N218" s="18">
        <f>Hoja1!AD213</f>
        <v>0</v>
      </c>
      <c r="O218" s="17">
        <f>Hoja1!AF213</f>
        <v>0</v>
      </c>
      <c r="P218" s="19">
        <f>Hoja1!AG213</f>
        <v>3783.96</v>
      </c>
      <c r="Q218" s="41">
        <v>31216.04</v>
      </c>
    </row>
    <row r="219" spans="1:17" s="20" customFormat="1" ht="18" customHeight="1">
      <c r="A219" s="15">
        <v>213</v>
      </c>
      <c r="B219" s="16" t="str">
        <f>Hoja1!G214</f>
        <v xml:space="preserve">14-DIRECCION ADMINISTRATIVA                                                     </v>
      </c>
      <c r="C219" s="16" t="str">
        <f>Hoja1!A214</f>
        <v>JORMARY CATHERINE SENCION JIMENEZ</v>
      </c>
      <c r="D219" s="16" t="str">
        <f>Hoja1!H214</f>
        <v xml:space="preserve">AUXILIAR ADMINISTRATIVO                 </v>
      </c>
      <c r="E219" s="16" t="s">
        <v>1855</v>
      </c>
      <c r="F219" s="16" t="str">
        <f>Hoja1!AJ214</f>
        <v xml:space="preserve">Femenino  </v>
      </c>
      <c r="G219" s="17">
        <f>Hoja1!L214</f>
        <v>35000</v>
      </c>
      <c r="H219" s="17">
        <f>Hoja1!V214</f>
        <v>0</v>
      </c>
      <c r="I219" s="17">
        <f>Hoja1!W214</f>
        <v>1004.5</v>
      </c>
      <c r="J219" s="17">
        <f>Hoja1!X214</f>
        <v>1064</v>
      </c>
      <c r="K219" s="17">
        <f>Hoja1!Y214</f>
        <v>0</v>
      </c>
      <c r="L219" s="42">
        <f>Hoja1!Z214</f>
        <v>0</v>
      </c>
      <c r="M219" s="17">
        <f>Hoja1!AA214</f>
        <v>0</v>
      </c>
      <c r="N219" s="18">
        <f>Hoja1!AD214</f>
        <v>0</v>
      </c>
      <c r="O219" s="17">
        <f>Hoja1!AF214</f>
        <v>0</v>
      </c>
      <c r="P219" s="19">
        <f>Hoja1!AG214</f>
        <v>2068.5</v>
      </c>
      <c r="Q219" s="41">
        <v>32931.5</v>
      </c>
    </row>
    <row r="220" spans="1:17" s="20" customFormat="1" ht="18" customHeight="1">
      <c r="A220" s="21">
        <v>214</v>
      </c>
      <c r="B220" s="16" t="str">
        <f>Hoja1!G215</f>
        <v xml:space="preserve">14-DIRECCION ADMINISTRATIVA                                                     </v>
      </c>
      <c r="C220" s="16" t="str">
        <f>Hoja1!A215</f>
        <v>ROSA ELENA GARCIA MEDINA</v>
      </c>
      <c r="D220" s="16" t="str">
        <f>Hoja1!H215</f>
        <v xml:space="preserve">ANALISTA                                </v>
      </c>
      <c r="E220" s="16" t="s">
        <v>1855</v>
      </c>
      <c r="F220" s="16" t="str">
        <f>Hoja1!AJ215</f>
        <v xml:space="preserve">Femenino  </v>
      </c>
      <c r="G220" s="17">
        <f>Hoja1!L215</f>
        <v>50000</v>
      </c>
      <c r="H220" s="17">
        <f>Hoja1!V215</f>
        <v>1854</v>
      </c>
      <c r="I220" s="17">
        <f>Hoja1!W215</f>
        <v>1435</v>
      </c>
      <c r="J220" s="17">
        <f>Hoja1!X215</f>
        <v>1520</v>
      </c>
      <c r="K220" s="17">
        <f>Hoja1!Y215</f>
        <v>0</v>
      </c>
      <c r="L220" s="42">
        <f>Hoja1!Z215</f>
        <v>0</v>
      </c>
      <c r="M220" s="17">
        <f>Hoja1!AA215</f>
        <v>14666.71</v>
      </c>
      <c r="N220" s="18">
        <f>Hoja1!AD215</f>
        <v>0</v>
      </c>
      <c r="O220" s="17">
        <f>Hoja1!AF215</f>
        <v>100</v>
      </c>
      <c r="P220" s="19">
        <f>Hoja1!AG215</f>
        <v>19575.71</v>
      </c>
      <c r="Q220" s="41">
        <v>30424.29</v>
      </c>
    </row>
    <row r="221" spans="1:17" s="20" customFormat="1" ht="18" customHeight="1">
      <c r="A221" s="15">
        <v>215</v>
      </c>
      <c r="B221" s="16" t="str">
        <f>Hoja1!G216</f>
        <v xml:space="preserve">14-DIRECCION ADMINISTRATIVA                                                     </v>
      </c>
      <c r="C221" s="16" t="str">
        <f>Hoja1!A216</f>
        <v>SANDY LINLEY CATANO DEL ROSARIO</v>
      </c>
      <c r="D221" s="16" t="str">
        <f>Hoja1!H216</f>
        <v xml:space="preserve">AUXILIAR ADMINISTRATIVO                 </v>
      </c>
      <c r="E221" s="16" t="s">
        <v>1855</v>
      </c>
      <c r="F221" s="16" t="str">
        <f>Hoja1!AJ216</f>
        <v xml:space="preserve">Femenino  </v>
      </c>
      <c r="G221" s="17">
        <f>Hoja1!L216</f>
        <v>26000</v>
      </c>
      <c r="H221" s="17">
        <f>Hoja1!V216</f>
        <v>0</v>
      </c>
      <c r="I221" s="17">
        <f>Hoja1!W216</f>
        <v>746.2</v>
      </c>
      <c r="J221" s="17">
        <f>Hoja1!X216</f>
        <v>790.4</v>
      </c>
      <c r="K221" s="17">
        <f>Hoja1!Y216</f>
        <v>0</v>
      </c>
      <c r="L221" s="42">
        <f>Hoja1!Z216</f>
        <v>0</v>
      </c>
      <c r="M221" s="17">
        <f>Hoja1!AA216</f>
        <v>0</v>
      </c>
      <c r="N221" s="18">
        <f>Hoja1!AD216</f>
        <v>0</v>
      </c>
      <c r="O221" s="17">
        <f>Hoja1!AF216</f>
        <v>0</v>
      </c>
      <c r="P221" s="19">
        <f>Hoja1!AG216</f>
        <v>1536.6</v>
      </c>
      <c r="Q221" s="41">
        <v>24463.4</v>
      </c>
    </row>
    <row r="222" spans="1:17" s="20" customFormat="1" ht="18" customHeight="1">
      <c r="A222" s="15">
        <v>216</v>
      </c>
      <c r="B222" s="16" t="str">
        <f>Hoja1!G217</f>
        <v xml:space="preserve">14.1-DPTO. DE SEGURIDAD                                                         </v>
      </c>
      <c r="C222" s="16" t="str">
        <f>Hoja1!A217</f>
        <v>JUAN DE MATA DOMINGUEZ ALVAREZ</v>
      </c>
      <c r="D222" s="16" t="str">
        <f>Hoja1!H217</f>
        <v xml:space="preserve">SEGURIDAD                               </v>
      </c>
      <c r="E222" s="16" t="s">
        <v>1855</v>
      </c>
      <c r="F222" s="16" t="str">
        <f>Hoja1!AJ217</f>
        <v xml:space="preserve">Masculino </v>
      </c>
      <c r="G222" s="17">
        <f>Hoja1!L217</f>
        <v>15000</v>
      </c>
      <c r="H222" s="17">
        <f>Hoja1!V217</f>
        <v>0</v>
      </c>
      <c r="I222" s="17">
        <f>Hoja1!W217</f>
        <v>430.5</v>
      </c>
      <c r="J222" s="17">
        <f>Hoja1!X217</f>
        <v>456</v>
      </c>
      <c r="K222" s="17">
        <f>Hoja1!Y217</f>
        <v>0</v>
      </c>
      <c r="L222" s="42">
        <f>Hoja1!Z217</f>
        <v>0</v>
      </c>
      <c r="M222" s="17">
        <f>Hoja1!AA217</f>
        <v>0</v>
      </c>
      <c r="N222" s="18">
        <f>Hoja1!AD217</f>
        <v>0</v>
      </c>
      <c r="O222" s="17">
        <f>Hoja1!AF217</f>
        <v>0</v>
      </c>
      <c r="P222" s="19">
        <f>Hoja1!AG217</f>
        <v>886.5</v>
      </c>
      <c r="Q222" s="41">
        <v>14113.5</v>
      </c>
    </row>
    <row r="223" spans="1:17" s="20" customFormat="1" ht="18" customHeight="1">
      <c r="A223" s="15">
        <v>217</v>
      </c>
      <c r="B223" s="16" t="str">
        <f>Hoja1!G218</f>
        <v xml:space="preserve">14.1-DPTO. DE SEGURIDAD                                                         </v>
      </c>
      <c r="C223" s="16" t="str">
        <f>Hoja1!A218</f>
        <v>NARCISO YSIDRO HERNANDEZ DISLA</v>
      </c>
      <c r="D223" s="16" t="str">
        <f>Hoja1!H218</f>
        <v xml:space="preserve">SEGURIDAD                               </v>
      </c>
      <c r="E223" s="16" t="s">
        <v>1855</v>
      </c>
      <c r="F223" s="16" t="str">
        <f>Hoja1!AJ218</f>
        <v xml:space="preserve">Masculino </v>
      </c>
      <c r="G223" s="17">
        <f>Hoja1!L218</f>
        <v>12000</v>
      </c>
      <c r="H223" s="17">
        <f>Hoja1!V218</f>
        <v>0</v>
      </c>
      <c r="I223" s="17">
        <f>Hoja1!W218</f>
        <v>344.4</v>
      </c>
      <c r="J223" s="17">
        <f>Hoja1!X218</f>
        <v>364.8</v>
      </c>
      <c r="K223" s="17">
        <f>Hoja1!Y218</f>
        <v>0</v>
      </c>
      <c r="L223" s="42">
        <f>Hoja1!Z218</f>
        <v>0</v>
      </c>
      <c r="M223" s="17">
        <f>Hoja1!AA218</f>
        <v>0</v>
      </c>
      <c r="N223" s="18">
        <f>Hoja1!AD218</f>
        <v>0</v>
      </c>
      <c r="O223" s="17">
        <f>Hoja1!AF218</f>
        <v>0</v>
      </c>
      <c r="P223" s="19">
        <f>Hoja1!AG218</f>
        <v>709.2</v>
      </c>
      <c r="Q223" s="41">
        <v>11290.8</v>
      </c>
    </row>
    <row r="224" spans="1:17" s="20" customFormat="1" ht="18" customHeight="1">
      <c r="A224" s="21">
        <v>218</v>
      </c>
      <c r="B224" s="16" t="str">
        <f>Hoja1!G219</f>
        <v xml:space="preserve">14.2-DPTO. SERVICIOS GENERALES                                                  </v>
      </c>
      <c r="C224" s="16" t="str">
        <f>Hoja1!A219</f>
        <v>AGUSTIN PEGUERO ARIAS</v>
      </c>
      <c r="D224" s="16" t="str">
        <f>Hoja1!H219</f>
        <v xml:space="preserve">JARDINERO                               </v>
      </c>
      <c r="E224" s="16" t="s">
        <v>1855</v>
      </c>
      <c r="F224" s="16" t="str">
        <f>Hoja1!AJ219</f>
        <v xml:space="preserve">Masculino </v>
      </c>
      <c r="G224" s="17">
        <f>Hoja1!L219</f>
        <v>23500</v>
      </c>
      <c r="H224" s="17">
        <f>Hoja1!V219</f>
        <v>0</v>
      </c>
      <c r="I224" s="17">
        <f>Hoja1!W219</f>
        <v>674.45</v>
      </c>
      <c r="J224" s="17">
        <f>Hoja1!X219</f>
        <v>714.4</v>
      </c>
      <c r="K224" s="17">
        <f>Hoja1!Y219</f>
        <v>0</v>
      </c>
      <c r="L224" s="42">
        <f>Hoja1!Z219</f>
        <v>0</v>
      </c>
      <c r="M224" s="17">
        <f>Hoja1!AA219</f>
        <v>3694.5</v>
      </c>
      <c r="N224" s="18">
        <f>Hoja1!AD219</f>
        <v>0</v>
      </c>
      <c r="O224" s="17">
        <f>Hoja1!AF219</f>
        <v>0</v>
      </c>
      <c r="P224" s="19">
        <f>Hoja1!AG219</f>
        <v>5083.3500000000004</v>
      </c>
      <c r="Q224" s="41">
        <v>18416.650000000001</v>
      </c>
    </row>
    <row r="225" spans="1:17" s="20" customFormat="1" ht="18" customHeight="1">
      <c r="A225" s="15">
        <v>219</v>
      </c>
      <c r="B225" s="16" t="str">
        <f>Hoja1!G220</f>
        <v xml:space="preserve">14.2-DPTO. SERVICIOS GENERALES                                                  </v>
      </c>
      <c r="C225" s="16" t="str">
        <f>Hoja1!A220</f>
        <v>AMPARO MONTERO</v>
      </c>
      <c r="D225" s="16" t="str">
        <f>Hoja1!H220</f>
        <v xml:space="preserve">CONSERJE                                </v>
      </c>
      <c r="E225" s="16" t="s">
        <v>1855</v>
      </c>
      <c r="F225" s="16" t="str">
        <f>Hoja1!AJ220</f>
        <v xml:space="preserve">Femenino  </v>
      </c>
      <c r="G225" s="17">
        <f>Hoja1!L220</f>
        <v>22000</v>
      </c>
      <c r="H225" s="17">
        <f>Hoja1!V220</f>
        <v>0</v>
      </c>
      <c r="I225" s="17">
        <f>Hoja1!W220</f>
        <v>631.4</v>
      </c>
      <c r="J225" s="17">
        <f>Hoja1!X220</f>
        <v>668.8</v>
      </c>
      <c r="K225" s="17">
        <f>Hoja1!Y220</f>
        <v>0</v>
      </c>
      <c r="L225" s="42">
        <f>Hoja1!Z220</f>
        <v>0</v>
      </c>
      <c r="M225" s="17">
        <f>Hoja1!AA220</f>
        <v>0</v>
      </c>
      <c r="N225" s="18">
        <f>Hoja1!AD220</f>
        <v>0</v>
      </c>
      <c r="O225" s="17">
        <f>Hoja1!AF220</f>
        <v>0</v>
      </c>
      <c r="P225" s="19">
        <f>Hoja1!AG220</f>
        <v>1300.2</v>
      </c>
      <c r="Q225" s="41">
        <v>20699.8</v>
      </c>
    </row>
    <row r="226" spans="1:17" s="20" customFormat="1" ht="18" customHeight="1">
      <c r="A226" s="15">
        <v>220</v>
      </c>
      <c r="B226" s="16" t="str">
        <f>Hoja1!G221</f>
        <v xml:space="preserve">14.2-DPTO. SERVICIOS GENERALES                                                  </v>
      </c>
      <c r="C226" s="16" t="str">
        <f>Hoja1!A221</f>
        <v>ANA MARIA ACOSTA</v>
      </c>
      <c r="D226" s="16" t="str">
        <f>Hoja1!H221</f>
        <v xml:space="preserve">CONSERJE                                </v>
      </c>
      <c r="E226" s="16" t="s">
        <v>1855</v>
      </c>
      <c r="F226" s="16" t="str">
        <f>Hoja1!AJ221</f>
        <v xml:space="preserve">Femenino  </v>
      </c>
      <c r="G226" s="17">
        <f>Hoja1!L221</f>
        <v>22000</v>
      </c>
      <c r="H226" s="17">
        <f>Hoja1!V221</f>
        <v>0</v>
      </c>
      <c r="I226" s="17">
        <f>Hoja1!W221</f>
        <v>631.4</v>
      </c>
      <c r="J226" s="17">
        <f>Hoja1!X221</f>
        <v>668.8</v>
      </c>
      <c r="K226" s="17">
        <f>Hoja1!Y221</f>
        <v>0</v>
      </c>
      <c r="L226" s="42">
        <f>Hoja1!Z221</f>
        <v>0</v>
      </c>
      <c r="M226" s="17">
        <f>Hoja1!AA221</f>
        <v>9958.58</v>
      </c>
      <c r="N226" s="18">
        <f>Hoja1!AD221</f>
        <v>0</v>
      </c>
      <c r="O226" s="17">
        <f>Hoja1!AF221</f>
        <v>0</v>
      </c>
      <c r="P226" s="19">
        <f>Hoja1!AG221</f>
        <v>11258.78</v>
      </c>
      <c r="Q226" s="41">
        <v>10741.22</v>
      </c>
    </row>
    <row r="227" spans="1:17" s="20" customFormat="1" ht="18" customHeight="1">
      <c r="A227" s="15">
        <v>221</v>
      </c>
      <c r="B227" s="16" t="str">
        <f>Hoja1!G222</f>
        <v xml:space="preserve">14.2-DPTO. SERVICIOS GENERALES                                                  </v>
      </c>
      <c r="C227" s="16" t="str">
        <f>Hoja1!A222</f>
        <v>ANGELA SORIANO CABRERA</v>
      </c>
      <c r="D227" s="16" t="str">
        <f>Hoja1!H222</f>
        <v xml:space="preserve">CONSERJE                                </v>
      </c>
      <c r="E227" s="16" t="s">
        <v>1855</v>
      </c>
      <c r="F227" s="16" t="str">
        <f>Hoja1!AJ222</f>
        <v xml:space="preserve">Femenino  </v>
      </c>
      <c r="G227" s="17">
        <f>Hoja1!L222</f>
        <v>20000</v>
      </c>
      <c r="H227" s="17">
        <f>Hoja1!V222</f>
        <v>0</v>
      </c>
      <c r="I227" s="17">
        <f>Hoja1!W222</f>
        <v>574</v>
      </c>
      <c r="J227" s="17">
        <f>Hoja1!X222</f>
        <v>608</v>
      </c>
      <c r="K227" s="17">
        <f>Hoja1!Y222</f>
        <v>0</v>
      </c>
      <c r="L227" s="42">
        <f>Hoja1!Z222</f>
        <v>0</v>
      </c>
      <c r="M227" s="17">
        <f>Hoja1!AA222</f>
        <v>6554.57</v>
      </c>
      <c r="N227" s="18">
        <f>Hoja1!AD222</f>
        <v>0</v>
      </c>
      <c r="O227" s="17">
        <f>Hoja1!AF222</f>
        <v>0</v>
      </c>
      <c r="P227" s="19">
        <f>Hoja1!AG222</f>
        <v>7736.57</v>
      </c>
      <c r="Q227" s="41">
        <v>12263.43</v>
      </c>
    </row>
    <row r="228" spans="1:17" s="20" customFormat="1" ht="18" customHeight="1">
      <c r="A228" s="21">
        <v>222</v>
      </c>
      <c r="B228" s="16" t="str">
        <f>Hoja1!G223</f>
        <v xml:space="preserve">14.2-DPTO. SERVICIOS GENERALES                                                  </v>
      </c>
      <c r="C228" s="16" t="str">
        <f>Hoja1!A223</f>
        <v>ARISLEIDA REYNOSO HERASME</v>
      </c>
      <c r="D228" s="16" t="str">
        <f>Hoja1!H223</f>
        <v xml:space="preserve">CONSERJE                                </v>
      </c>
      <c r="E228" s="16" t="s">
        <v>1855</v>
      </c>
      <c r="F228" s="16" t="str">
        <f>Hoja1!AJ223</f>
        <v xml:space="preserve">Femenino  </v>
      </c>
      <c r="G228" s="17">
        <f>Hoja1!L223</f>
        <v>21000</v>
      </c>
      <c r="H228" s="17">
        <f>Hoja1!V223</f>
        <v>0</v>
      </c>
      <c r="I228" s="17">
        <f>Hoja1!W223</f>
        <v>602.70000000000005</v>
      </c>
      <c r="J228" s="17">
        <f>Hoja1!X223</f>
        <v>638.4</v>
      </c>
      <c r="K228" s="17">
        <f>Hoja1!Y223</f>
        <v>0</v>
      </c>
      <c r="L228" s="42">
        <f>Hoja1!Z223</f>
        <v>0</v>
      </c>
      <c r="M228" s="17">
        <f>Hoja1!AA223</f>
        <v>12475.04</v>
      </c>
      <c r="N228" s="18">
        <f>Hoja1!AD223</f>
        <v>0</v>
      </c>
      <c r="O228" s="17">
        <f>Hoja1!AF223</f>
        <v>0</v>
      </c>
      <c r="P228" s="19">
        <f>Hoja1!AG223</f>
        <v>13716.14</v>
      </c>
      <c r="Q228" s="41">
        <v>7283.86</v>
      </c>
    </row>
    <row r="229" spans="1:17" s="20" customFormat="1" ht="18" customHeight="1">
      <c r="A229" s="15">
        <v>223</v>
      </c>
      <c r="B229" s="16" t="str">
        <f>Hoja1!G224</f>
        <v xml:space="preserve">14.2-DPTO. SERVICIOS GENERALES                                                  </v>
      </c>
      <c r="C229" s="16" t="str">
        <f>Hoja1!A224</f>
        <v>ARSENIO SEPULVEDA VALLEJO</v>
      </c>
      <c r="D229" s="16" t="str">
        <f>Hoja1!H224</f>
        <v xml:space="preserve">AYUDANTE DE MANTENIMIENTO               </v>
      </c>
      <c r="E229" s="16" t="s">
        <v>1855</v>
      </c>
      <c r="F229" s="16" t="str">
        <f>Hoja1!AJ224</f>
        <v xml:space="preserve">Masculino </v>
      </c>
      <c r="G229" s="17">
        <f>Hoja1!L224</f>
        <v>25000</v>
      </c>
      <c r="H229" s="17">
        <f>Hoja1!V224</f>
        <v>0</v>
      </c>
      <c r="I229" s="17">
        <f>Hoja1!W224</f>
        <v>717.5</v>
      </c>
      <c r="J229" s="17">
        <f>Hoja1!X224</f>
        <v>760</v>
      </c>
      <c r="K229" s="17">
        <f>Hoja1!Y224</f>
        <v>0</v>
      </c>
      <c r="L229" s="42">
        <f>Hoja1!Z224</f>
        <v>0</v>
      </c>
      <c r="M229" s="17">
        <f>Hoja1!AA224</f>
        <v>0</v>
      </c>
      <c r="N229" s="18">
        <f>Hoja1!AD224</f>
        <v>0</v>
      </c>
      <c r="O229" s="17">
        <f>Hoja1!AF224</f>
        <v>0</v>
      </c>
      <c r="P229" s="19">
        <f>Hoja1!AG224</f>
        <v>1477.5</v>
      </c>
      <c r="Q229" s="41">
        <v>23522.5</v>
      </c>
    </row>
    <row r="230" spans="1:17" s="20" customFormat="1" ht="18" customHeight="1">
      <c r="A230" s="15">
        <v>224</v>
      </c>
      <c r="B230" s="16" t="str">
        <f>Hoja1!G225</f>
        <v xml:space="preserve">14.2-DPTO. SERVICIOS GENERALES                                                  </v>
      </c>
      <c r="C230" s="16" t="str">
        <f>Hoja1!A225</f>
        <v>BEATRIZ MARGARITA CARABALLO DE UREÑA</v>
      </c>
      <c r="D230" s="16" t="str">
        <f>Hoja1!H225</f>
        <v xml:space="preserve">CONSERJE                                </v>
      </c>
      <c r="E230" s="16" t="s">
        <v>1855</v>
      </c>
      <c r="F230" s="16" t="str">
        <f>Hoja1!AJ225</f>
        <v xml:space="preserve">Femenino  </v>
      </c>
      <c r="G230" s="17">
        <f>Hoja1!L225</f>
        <v>20000</v>
      </c>
      <c r="H230" s="17">
        <f>Hoja1!V225</f>
        <v>0</v>
      </c>
      <c r="I230" s="17">
        <f>Hoja1!W225</f>
        <v>574</v>
      </c>
      <c r="J230" s="17">
        <f>Hoja1!X225</f>
        <v>608</v>
      </c>
      <c r="K230" s="17">
        <f>Hoja1!Y225</f>
        <v>0</v>
      </c>
      <c r="L230" s="42">
        <f>Hoja1!Z225</f>
        <v>0</v>
      </c>
      <c r="M230" s="17">
        <f>Hoja1!AA225</f>
        <v>0</v>
      </c>
      <c r="N230" s="18">
        <f>Hoja1!AD225</f>
        <v>0</v>
      </c>
      <c r="O230" s="17">
        <f>Hoja1!AF225</f>
        <v>0</v>
      </c>
      <c r="P230" s="19">
        <f>Hoja1!AG225</f>
        <v>1182</v>
      </c>
      <c r="Q230" s="41">
        <v>18818</v>
      </c>
    </row>
    <row r="231" spans="1:17" s="20" customFormat="1" ht="18" customHeight="1">
      <c r="A231" s="15">
        <v>225</v>
      </c>
      <c r="B231" s="16" t="str">
        <f>Hoja1!G226</f>
        <v xml:space="preserve">14.2-DPTO. SERVICIOS GENERALES                                                  </v>
      </c>
      <c r="C231" s="16" t="str">
        <f>Hoja1!A226</f>
        <v>BERNALISIS YECENIS RAMIREZ BAEZ</v>
      </c>
      <c r="D231" s="16" t="str">
        <f>Hoja1!H226</f>
        <v xml:space="preserve">CONSERJE                                </v>
      </c>
      <c r="E231" s="16" t="s">
        <v>1855</v>
      </c>
      <c r="F231" s="16" t="str">
        <f>Hoja1!AJ226</f>
        <v xml:space="preserve">Femenino  </v>
      </c>
      <c r="G231" s="17">
        <f>Hoja1!L226</f>
        <v>25000</v>
      </c>
      <c r="H231" s="17">
        <f>Hoja1!V226</f>
        <v>0</v>
      </c>
      <c r="I231" s="17">
        <f>Hoja1!W226</f>
        <v>717.5</v>
      </c>
      <c r="J231" s="17">
        <f>Hoja1!X226</f>
        <v>760</v>
      </c>
      <c r="K231" s="17">
        <f>Hoja1!Y226</f>
        <v>1715.46</v>
      </c>
      <c r="L231" s="42">
        <f>Hoja1!Z226</f>
        <v>0</v>
      </c>
      <c r="M231" s="17">
        <f>Hoja1!AA226</f>
        <v>2053</v>
      </c>
      <c r="N231" s="18">
        <f>Hoja1!AD226</f>
        <v>0</v>
      </c>
      <c r="O231" s="17">
        <f>Hoja1!AF226</f>
        <v>0</v>
      </c>
      <c r="P231" s="19">
        <f>Hoja1!AG226</f>
        <v>5245.96</v>
      </c>
      <c r="Q231" s="41">
        <v>19754.04</v>
      </c>
    </row>
    <row r="232" spans="1:17" s="20" customFormat="1" ht="18" customHeight="1">
      <c r="A232" s="21">
        <v>226</v>
      </c>
      <c r="B232" s="16" t="str">
        <f>Hoja1!G227</f>
        <v xml:space="preserve">14.2-DPTO. SERVICIOS GENERALES                                                  </v>
      </c>
      <c r="C232" s="16" t="str">
        <f>Hoja1!A227</f>
        <v>CANDIDA CUEVAS GERARDO</v>
      </c>
      <c r="D232" s="16" t="str">
        <f>Hoja1!H227</f>
        <v xml:space="preserve">CONSERJE                                </v>
      </c>
      <c r="E232" s="16" t="s">
        <v>1855</v>
      </c>
      <c r="F232" s="16" t="str">
        <f>Hoja1!AJ227</f>
        <v xml:space="preserve">Femenino  </v>
      </c>
      <c r="G232" s="17">
        <f>Hoja1!L227</f>
        <v>20000</v>
      </c>
      <c r="H232" s="17">
        <f>Hoja1!V227</f>
        <v>0</v>
      </c>
      <c r="I232" s="17">
        <f>Hoja1!W227</f>
        <v>574</v>
      </c>
      <c r="J232" s="17">
        <f>Hoja1!X227</f>
        <v>608</v>
      </c>
      <c r="K232" s="17">
        <f>Hoja1!Y227</f>
        <v>0</v>
      </c>
      <c r="L232" s="42">
        <f>Hoja1!Z227</f>
        <v>0</v>
      </c>
      <c r="M232" s="17">
        <f>Hoja1!AA227</f>
        <v>0</v>
      </c>
      <c r="N232" s="18">
        <f>Hoja1!AD227</f>
        <v>0</v>
      </c>
      <c r="O232" s="17">
        <f>Hoja1!AF227</f>
        <v>0</v>
      </c>
      <c r="P232" s="19">
        <f>Hoja1!AG227</f>
        <v>1182</v>
      </c>
      <c r="Q232" s="41">
        <v>18818</v>
      </c>
    </row>
    <row r="233" spans="1:17" s="20" customFormat="1" ht="18" customHeight="1">
      <c r="A233" s="15">
        <v>227</v>
      </c>
      <c r="B233" s="16" t="str">
        <f>Hoja1!G228</f>
        <v xml:space="preserve">14.2-DPTO. SERVICIOS GENERALES                                                  </v>
      </c>
      <c r="C233" s="16" t="str">
        <f>Hoja1!A228</f>
        <v>CARMEN ALTAGRACIA SUERO DE PEREZ</v>
      </c>
      <c r="D233" s="16" t="str">
        <f>Hoja1!H228</f>
        <v xml:space="preserve">AYUDANTE DE MANTENIMIENTO               </v>
      </c>
      <c r="E233" s="16" t="s">
        <v>1855</v>
      </c>
      <c r="F233" s="16" t="str">
        <f>Hoja1!AJ228</f>
        <v xml:space="preserve">Femenino  </v>
      </c>
      <c r="G233" s="17">
        <f>Hoja1!L228</f>
        <v>20000</v>
      </c>
      <c r="H233" s="17">
        <f>Hoja1!V228</f>
        <v>0</v>
      </c>
      <c r="I233" s="17">
        <f>Hoja1!W228</f>
        <v>574</v>
      </c>
      <c r="J233" s="17">
        <f>Hoja1!X228</f>
        <v>608</v>
      </c>
      <c r="K233" s="17">
        <f>Hoja1!Y228</f>
        <v>0</v>
      </c>
      <c r="L233" s="42">
        <f>Hoja1!Z228</f>
        <v>0</v>
      </c>
      <c r="M233" s="17">
        <f>Hoja1!AA228</f>
        <v>0</v>
      </c>
      <c r="N233" s="18">
        <f>Hoja1!AD228</f>
        <v>0</v>
      </c>
      <c r="O233" s="17">
        <f>Hoja1!AF228</f>
        <v>0</v>
      </c>
      <c r="P233" s="19">
        <f>Hoja1!AG228</f>
        <v>1182</v>
      </c>
      <c r="Q233" s="41">
        <v>18818</v>
      </c>
    </row>
    <row r="234" spans="1:17" s="20" customFormat="1" ht="18" customHeight="1">
      <c r="A234" s="15">
        <v>228</v>
      </c>
      <c r="B234" s="16" t="str">
        <f>Hoja1!G229</f>
        <v xml:space="preserve">14.2-DPTO. SERVICIOS GENERALES                                                  </v>
      </c>
      <c r="C234" s="16" t="str">
        <f>Hoja1!A229</f>
        <v>CAYETANA CROUSSET PAREDES</v>
      </c>
      <c r="D234" s="16" t="str">
        <f>Hoja1!H229</f>
        <v xml:space="preserve">CONSERJE                                </v>
      </c>
      <c r="E234" s="16" t="s">
        <v>1855</v>
      </c>
      <c r="F234" s="16" t="str">
        <f>Hoja1!AJ229</f>
        <v xml:space="preserve">Femenino  </v>
      </c>
      <c r="G234" s="17">
        <f>Hoja1!L229</f>
        <v>21000</v>
      </c>
      <c r="H234" s="17">
        <f>Hoja1!V229</f>
        <v>0</v>
      </c>
      <c r="I234" s="17">
        <f>Hoja1!W229</f>
        <v>602.70000000000005</v>
      </c>
      <c r="J234" s="17">
        <f>Hoja1!X229</f>
        <v>638.4</v>
      </c>
      <c r="K234" s="17">
        <f>Hoja1!Y229</f>
        <v>0</v>
      </c>
      <c r="L234" s="42">
        <f>Hoja1!Z229</f>
        <v>0</v>
      </c>
      <c r="M234" s="17">
        <f>Hoja1!AA229</f>
        <v>9425.0499999999993</v>
      </c>
      <c r="N234" s="18">
        <f>Hoja1!AD229</f>
        <v>0</v>
      </c>
      <c r="O234" s="17">
        <f>Hoja1!AF229</f>
        <v>0</v>
      </c>
      <c r="P234" s="19">
        <f>Hoja1!AG229</f>
        <v>10666.15</v>
      </c>
      <c r="Q234" s="41">
        <v>10333.85</v>
      </c>
    </row>
    <row r="235" spans="1:17" s="20" customFormat="1" ht="18" customHeight="1">
      <c r="A235" s="15">
        <v>229</v>
      </c>
      <c r="B235" s="16" t="str">
        <f>Hoja1!G230</f>
        <v xml:space="preserve">14.2-DPTO. SERVICIOS GENERALES                                                  </v>
      </c>
      <c r="C235" s="16" t="str">
        <f>Hoja1!A230</f>
        <v>CHARLIS ROSARIO SUAREZ</v>
      </c>
      <c r="D235" s="16" t="str">
        <f>Hoja1!H230</f>
        <v xml:space="preserve">PLOMERO                                 </v>
      </c>
      <c r="E235" s="16" t="s">
        <v>1855</v>
      </c>
      <c r="F235" s="16" t="str">
        <f>Hoja1!AJ230</f>
        <v xml:space="preserve">Masculino </v>
      </c>
      <c r="G235" s="17">
        <f>Hoja1!L230</f>
        <v>25000</v>
      </c>
      <c r="H235" s="17">
        <f>Hoja1!V230</f>
        <v>0</v>
      </c>
      <c r="I235" s="17">
        <f>Hoja1!W230</f>
        <v>717.5</v>
      </c>
      <c r="J235" s="17">
        <f>Hoja1!X230</f>
        <v>760</v>
      </c>
      <c r="K235" s="17">
        <f>Hoja1!Y230</f>
        <v>0</v>
      </c>
      <c r="L235" s="42">
        <f>Hoja1!Z230</f>
        <v>0</v>
      </c>
      <c r="M235" s="17">
        <f>Hoja1!AA230</f>
        <v>10120.959999999999</v>
      </c>
      <c r="N235" s="18">
        <f>Hoja1!AD230</f>
        <v>0</v>
      </c>
      <c r="O235" s="17">
        <f>Hoja1!AF230</f>
        <v>0</v>
      </c>
      <c r="P235" s="19">
        <f>Hoja1!AG230</f>
        <v>11598.46</v>
      </c>
      <c r="Q235" s="41">
        <v>13401.54</v>
      </c>
    </row>
    <row r="236" spans="1:17" s="20" customFormat="1" ht="18" customHeight="1">
      <c r="A236" s="21">
        <v>230</v>
      </c>
      <c r="B236" s="16" t="str">
        <f>Hoja1!G231</f>
        <v xml:space="preserve">14.2-DPTO. SERVICIOS GENERALES                                                  </v>
      </c>
      <c r="C236" s="16" t="str">
        <f>Hoja1!A231</f>
        <v>DOMINGO ANTONIO CUEVAS GONZALEZ</v>
      </c>
      <c r="D236" s="16" t="str">
        <f>Hoja1!H231</f>
        <v xml:space="preserve">AUXILIAR ADMINISTRATIVO                 </v>
      </c>
      <c r="E236" s="16" t="s">
        <v>1855</v>
      </c>
      <c r="F236" s="16" t="str">
        <f>Hoja1!AJ231</f>
        <v xml:space="preserve">Masculino </v>
      </c>
      <c r="G236" s="17">
        <f>Hoja1!L231</f>
        <v>35000</v>
      </c>
      <c r="H236" s="17">
        <f>Hoja1!V231</f>
        <v>0</v>
      </c>
      <c r="I236" s="17">
        <f>Hoja1!W231</f>
        <v>1004.5</v>
      </c>
      <c r="J236" s="17">
        <f>Hoja1!X231</f>
        <v>1064</v>
      </c>
      <c r="K236" s="17">
        <f>Hoja1!Y231</f>
        <v>0</v>
      </c>
      <c r="L236" s="42">
        <f>Hoja1!Z231</f>
        <v>0</v>
      </c>
      <c r="M236" s="17">
        <f>Hoja1!AA231</f>
        <v>500</v>
      </c>
      <c r="N236" s="18">
        <f>Hoja1!AD231</f>
        <v>0</v>
      </c>
      <c r="O236" s="17">
        <f>Hoja1!AF231</f>
        <v>0</v>
      </c>
      <c r="P236" s="19">
        <f>Hoja1!AG231</f>
        <v>2568.5</v>
      </c>
      <c r="Q236" s="41">
        <v>32431.5</v>
      </c>
    </row>
    <row r="237" spans="1:17" s="20" customFormat="1" ht="18" customHeight="1">
      <c r="A237" s="15">
        <v>231</v>
      </c>
      <c r="B237" s="16" t="str">
        <f>Hoja1!G232</f>
        <v xml:space="preserve">14.2-DPTO. SERVICIOS GENERALES                                                  </v>
      </c>
      <c r="C237" s="16" t="str">
        <f>Hoja1!A232</f>
        <v>EDUARDO ANTONIO TINEO VENTURA</v>
      </c>
      <c r="D237" s="16" t="str">
        <f>Hoja1!H232</f>
        <v xml:space="preserve">ENCARGADO(A)                            </v>
      </c>
      <c r="E237" s="16" t="s">
        <v>1855</v>
      </c>
      <c r="F237" s="16" t="str">
        <f>Hoja1!AJ232</f>
        <v xml:space="preserve">Masculino </v>
      </c>
      <c r="G237" s="17">
        <f>Hoja1!L232</f>
        <v>75000</v>
      </c>
      <c r="H237" s="17">
        <f>Hoja1!V232</f>
        <v>6309.35</v>
      </c>
      <c r="I237" s="17">
        <f>Hoja1!W232</f>
        <v>2152.5</v>
      </c>
      <c r="J237" s="17">
        <f>Hoja1!X232</f>
        <v>2280</v>
      </c>
      <c r="K237" s="17">
        <f>Hoja1!Y232</f>
        <v>0</v>
      </c>
      <c r="L237" s="42">
        <f>Hoja1!Z232</f>
        <v>0</v>
      </c>
      <c r="M237" s="17">
        <f>Hoja1!AA232</f>
        <v>1300</v>
      </c>
      <c r="N237" s="18">
        <f>Hoja1!AD232</f>
        <v>0</v>
      </c>
      <c r="O237" s="17">
        <f>Hoja1!AF232</f>
        <v>0</v>
      </c>
      <c r="P237" s="19">
        <f>Hoja1!AG232</f>
        <v>12041.85</v>
      </c>
      <c r="Q237" s="41">
        <v>62958.15</v>
      </c>
    </row>
    <row r="238" spans="1:17" s="20" customFormat="1" ht="18" customHeight="1">
      <c r="A238" s="15">
        <v>232</v>
      </c>
      <c r="B238" s="16" t="str">
        <f>Hoja1!G233</f>
        <v xml:space="preserve">14.2-DPTO. SERVICIOS GENERALES                                                  </v>
      </c>
      <c r="C238" s="16" t="str">
        <f>Hoja1!A233</f>
        <v>EDVELIN. FAMILIA PEREZ</v>
      </c>
      <c r="D238" s="16" t="str">
        <f>Hoja1!H233</f>
        <v xml:space="preserve">CONSERJE                                </v>
      </c>
      <c r="E238" s="16" t="s">
        <v>1855</v>
      </c>
      <c r="F238" s="16" t="str">
        <f>Hoja1!AJ233</f>
        <v xml:space="preserve">Femenino  </v>
      </c>
      <c r="G238" s="17">
        <f>Hoja1!L233</f>
        <v>21000</v>
      </c>
      <c r="H238" s="17">
        <f>Hoja1!V233</f>
        <v>0</v>
      </c>
      <c r="I238" s="17">
        <f>Hoja1!W233</f>
        <v>602.70000000000005</v>
      </c>
      <c r="J238" s="17">
        <f>Hoja1!X233</f>
        <v>638.4</v>
      </c>
      <c r="K238" s="17">
        <f>Hoja1!Y233</f>
        <v>0</v>
      </c>
      <c r="L238" s="42">
        <f>Hoja1!Z233</f>
        <v>0</v>
      </c>
      <c r="M238" s="17">
        <f>Hoja1!AA233</f>
        <v>4147.4799999999996</v>
      </c>
      <c r="N238" s="18">
        <f>Hoja1!AD233</f>
        <v>0</v>
      </c>
      <c r="O238" s="17">
        <f>Hoja1!AF233</f>
        <v>0</v>
      </c>
      <c r="P238" s="19">
        <f>Hoja1!AG233</f>
        <v>5388.58</v>
      </c>
      <c r="Q238" s="41">
        <v>15611.42</v>
      </c>
    </row>
    <row r="239" spans="1:17" s="20" customFormat="1" ht="18" customHeight="1">
      <c r="A239" s="15">
        <v>233</v>
      </c>
      <c r="B239" s="16" t="str">
        <f>Hoja1!G234</f>
        <v xml:space="preserve">14.2-DPTO. SERVICIOS GENERALES                                                  </v>
      </c>
      <c r="C239" s="16" t="str">
        <f>Hoja1!A234</f>
        <v>ELISAUL ARTURO TINEO ORTIZ</v>
      </c>
      <c r="D239" s="16" t="str">
        <f>Hoja1!H234</f>
        <v xml:space="preserve">AUXILIAR                                </v>
      </c>
      <c r="E239" s="16" t="s">
        <v>1855</v>
      </c>
      <c r="F239" s="16" t="str">
        <f>Hoja1!AJ234</f>
        <v xml:space="preserve">Masculino </v>
      </c>
      <c r="G239" s="17">
        <f>Hoja1!L234</f>
        <v>21000</v>
      </c>
      <c r="H239" s="17">
        <f>Hoja1!V234</f>
        <v>0</v>
      </c>
      <c r="I239" s="17">
        <f>Hoja1!W234</f>
        <v>602.70000000000005</v>
      </c>
      <c r="J239" s="17">
        <f>Hoja1!X234</f>
        <v>638.4</v>
      </c>
      <c r="K239" s="17">
        <f>Hoja1!Y234</f>
        <v>0</v>
      </c>
      <c r="L239" s="42">
        <f>Hoja1!Z234</f>
        <v>0</v>
      </c>
      <c r="M239" s="17">
        <f>Hoja1!AA234</f>
        <v>11792.53</v>
      </c>
      <c r="N239" s="18">
        <f>Hoja1!AD234</f>
        <v>0</v>
      </c>
      <c r="O239" s="17">
        <f>Hoja1!AF234</f>
        <v>0</v>
      </c>
      <c r="P239" s="19">
        <f>Hoja1!AG234</f>
        <v>13033.63</v>
      </c>
      <c r="Q239" s="41">
        <v>7966.37</v>
      </c>
    </row>
    <row r="240" spans="1:17" s="20" customFormat="1" ht="18" customHeight="1">
      <c r="A240" s="21">
        <v>234</v>
      </c>
      <c r="B240" s="16" t="str">
        <f>Hoja1!G235</f>
        <v xml:space="preserve">14.2-DPTO. SERVICIOS GENERALES                                                  </v>
      </c>
      <c r="C240" s="16" t="str">
        <f>Hoja1!A235</f>
        <v>ESTHER SANCHEZ DE OLEO</v>
      </c>
      <c r="D240" s="16" t="str">
        <f>Hoja1!H235</f>
        <v xml:space="preserve">CONSERJE                                </v>
      </c>
      <c r="E240" s="16" t="s">
        <v>1855</v>
      </c>
      <c r="F240" s="16" t="str">
        <f>Hoja1!AJ235</f>
        <v xml:space="preserve">Femenino  </v>
      </c>
      <c r="G240" s="17">
        <f>Hoja1!L235</f>
        <v>21000</v>
      </c>
      <c r="H240" s="17">
        <f>Hoja1!V235</f>
        <v>0</v>
      </c>
      <c r="I240" s="17">
        <f>Hoja1!W235</f>
        <v>602.70000000000005</v>
      </c>
      <c r="J240" s="17">
        <f>Hoja1!X235</f>
        <v>638.4</v>
      </c>
      <c r="K240" s="17">
        <f>Hoja1!Y235</f>
        <v>0</v>
      </c>
      <c r="L240" s="42">
        <f>Hoja1!Z235</f>
        <v>0</v>
      </c>
      <c r="M240" s="17">
        <f>Hoja1!AA235</f>
        <v>9178.42</v>
      </c>
      <c r="N240" s="18">
        <f>Hoja1!AD235</f>
        <v>0</v>
      </c>
      <c r="O240" s="17">
        <f>Hoja1!AF235</f>
        <v>0</v>
      </c>
      <c r="P240" s="19">
        <f>Hoja1!AG235</f>
        <v>10419.52</v>
      </c>
      <c r="Q240" s="41">
        <v>10580.48</v>
      </c>
    </row>
    <row r="241" spans="1:17" s="20" customFormat="1" ht="18" customHeight="1">
      <c r="A241" s="15">
        <v>235</v>
      </c>
      <c r="B241" s="16" t="str">
        <f>Hoja1!G236</f>
        <v xml:space="preserve">14.2-DPTO. SERVICIOS GENERALES                                                  </v>
      </c>
      <c r="C241" s="16" t="str">
        <f>Hoja1!A236</f>
        <v>EUSTAQUIA MERCEDES GOMEZ MENDEZ</v>
      </c>
      <c r="D241" s="16" t="str">
        <f>Hoja1!H236</f>
        <v xml:space="preserve">CONSERJE                                </v>
      </c>
      <c r="E241" s="16" t="s">
        <v>1855</v>
      </c>
      <c r="F241" s="16" t="str">
        <f>Hoja1!AJ236</f>
        <v xml:space="preserve">Femenino  </v>
      </c>
      <c r="G241" s="17">
        <f>Hoja1!L236</f>
        <v>22000</v>
      </c>
      <c r="H241" s="17">
        <f>Hoja1!V236</f>
        <v>0</v>
      </c>
      <c r="I241" s="17">
        <f>Hoja1!W236</f>
        <v>631.4</v>
      </c>
      <c r="J241" s="17">
        <f>Hoja1!X236</f>
        <v>668.8</v>
      </c>
      <c r="K241" s="17">
        <f>Hoja1!Y236</f>
        <v>0</v>
      </c>
      <c r="L241" s="42">
        <f>Hoja1!Z236</f>
        <v>0</v>
      </c>
      <c r="M241" s="17">
        <f>Hoja1!AA236</f>
        <v>10861.92</v>
      </c>
      <c r="N241" s="18">
        <f>Hoja1!AD236</f>
        <v>0</v>
      </c>
      <c r="O241" s="17">
        <f>Hoja1!AF236</f>
        <v>0</v>
      </c>
      <c r="P241" s="19">
        <f>Hoja1!AG236</f>
        <v>12162.12</v>
      </c>
      <c r="Q241" s="41">
        <v>9837.8799999999992</v>
      </c>
    </row>
    <row r="242" spans="1:17" s="20" customFormat="1" ht="18" customHeight="1">
      <c r="A242" s="15">
        <v>236</v>
      </c>
      <c r="B242" s="16" t="str">
        <f>Hoja1!G237</f>
        <v xml:space="preserve">14.2-DPTO. SERVICIOS GENERALES                                                  </v>
      </c>
      <c r="C242" s="16" t="str">
        <f>Hoja1!A237</f>
        <v>FELIZ ANTONIO SUERO</v>
      </c>
      <c r="D242" s="16" t="str">
        <f>Hoja1!H237</f>
        <v xml:space="preserve">CONSERJE                                </v>
      </c>
      <c r="E242" s="16" t="s">
        <v>1855</v>
      </c>
      <c r="F242" s="16" t="str">
        <f>Hoja1!AJ237</f>
        <v xml:space="preserve">Masculino </v>
      </c>
      <c r="G242" s="17">
        <f>Hoja1!L237</f>
        <v>22000</v>
      </c>
      <c r="H242" s="17">
        <f>Hoja1!V237</f>
        <v>0</v>
      </c>
      <c r="I242" s="17">
        <f>Hoja1!W237</f>
        <v>631.4</v>
      </c>
      <c r="J242" s="17">
        <f>Hoja1!X237</f>
        <v>668.8</v>
      </c>
      <c r="K242" s="17">
        <f>Hoja1!Y237</f>
        <v>0</v>
      </c>
      <c r="L242" s="42">
        <f>Hoja1!Z237</f>
        <v>0</v>
      </c>
      <c r="M242" s="17">
        <f>Hoja1!AA237</f>
        <v>1000</v>
      </c>
      <c r="N242" s="18">
        <f>Hoja1!AD237</f>
        <v>0</v>
      </c>
      <c r="O242" s="17">
        <f>Hoja1!AF237</f>
        <v>0</v>
      </c>
      <c r="P242" s="19">
        <f>Hoja1!AG237</f>
        <v>2300.1999999999998</v>
      </c>
      <c r="Q242" s="41">
        <v>19699.8</v>
      </c>
    </row>
    <row r="243" spans="1:17" s="20" customFormat="1" ht="18" customHeight="1">
      <c r="A243" s="15">
        <v>237</v>
      </c>
      <c r="B243" s="16" t="str">
        <f>Hoja1!G238</f>
        <v xml:space="preserve">14.2-DPTO. SERVICIOS GENERALES                                                  </v>
      </c>
      <c r="C243" s="16" t="str">
        <f>Hoja1!A238</f>
        <v>GERMANIA RODRIGUEZ RODRIGUEZ</v>
      </c>
      <c r="D243" s="16" t="str">
        <f>Hoja1!H238</f>
        <v xml:space="preserve">CONSERJE                                </v>
      </c>
      <c r="E243" s="16" t="s">
        <v>1855</v>
      </c>
      <c r="F243" s="16" t="str">
        <f>Hoja1!AJ238</f>
        <v xml:space="preserve">Femenino  </v>
      </c>
      <c r="G243" s="17">
        <f>Hoja1!L238</f>
        <v>21000</v>
      </c>
      <c r="H243" s="17">
        <f>Hoja1!V238</f>
        <v>0</v>
      </c>
      <c r="I243" s="17">
        <f>Hoja1!W238</f>
        <v>602.70000000000005</v>
      </c>
      <c r="J243" s="17">
        <f>Hoja1!X238</f>
        <v>638.4</v>
      </c>
      <c r="K243" s="17">
        <f>Hoja1!Y238</f>
        <v>0</v>
      </c>
      <c r="L243" s="42">
        <f>Hoja1!Z238</f>
        <v>0</v>
      </c>
      <c r="M243" s="17">
        <f>Hoja1!AA238</f>
        <v>13278.5</v>
      </c>
      <c r="N243" s="18">
        <f>Hoja1!AD238</f>
        <v>0</v>
      </c>
      <c r="O243" s="17">
        <f>Hoja1!AF238</f>
        <v>0</v>
      </c>
      <c r="P243" s="19">
        <f>Hoja1!AG238</f>
        <v>14519.6</v>
      </c>
      <c r="Q243" s="41">
        <v>6480.4</v>
      </c>
    </row>
    <row r="244" spans="1:17" s="20" customFormat="1" ht="18" customHeight="1">
      <c r="A244" s="21">
        <v>238</v>
      </c>
      <c r="B244" s="16" t="str">
        <f>Hoja1!G239</f>
        <v xml:space="preserve">14.2-DPTO. SERVICIOS GENERALES                                                  </v>
      </c>
      <c r="C244" s="16" t="str">
        <f>Hoja1!A239</f>
        <v>GISELA MERCEDES DIAZ</v>
      </c>
      <c r="D244" s="16" t="str">
        <f>Hoja1!H239</f>
        <v xml:space="preserve">CONSERJE                                </v>
      </c>
      <c r="E244" s="16" t="s">
        <v>1855</v>
      </c>
      <c r="F244" s="16" t="str">
        <f>Hoja1!AJ239</f>
        <v xml:space="preserve">Femenino  </v>
      </c>
      <c r="G244" s="17">
        <f>Hoja1!L239</f>
        <v>22000</v>
      </c>
      <c r="H244" s="17">
        <f>Hoja1!V239</f>
        <v>0</v>
      </c>
      <c r="I244" s="17">
        <f>Hoja1!W239</f>
        <v>631.4</v>
      </c>
      <c r="J244" s="17">
        <f>Hoja1!X239</f>
        <v>668.8</v>
      </c>
      <c r="K244" s="17">
        <f>Hoja1!Y239</f>
        <v>0</v>
      </c>
      <c r="L244" s="42">
        <f>Hoja1!Z239</f>
        <v>0</v>
      </c>
      <c r="M244" s="17">
        <f>Hoja1!AA239</f>
        <v>0</v>
      </c>
      <c r="N244" s="18">
        <f>Hoja1!AD239</f>
        <v>0</v>
      </c>
      <c r="O244" s="17">
        <f>Hoja1!AF239</f>
        <v>0</v>
      </c>
      <c r="P244" s="19">
        <f>Hoja1!AG239</f>
        <v>1300.2</v>
      </c>
      <c r="Q244" s="41">
        <v>20699.8</v>
      </c>
    </row>
    <row r="245" spans="1:17" s="20" customFormat="1" ht="18" customHeight="1">
      <c r="A245" s="15">
        <v>239</v>
      </c>
      <c r="B245" s="16" t="str">
        <f>Hoja1!G240</f>
        <v xml:space="preserve">14.2-DPTO. SERVICIOS GENERALES                                                  </v>
      </c>
      <c r="C245" s="16" t="str">
        <f>Hoja1!A240</f>
        <v>HENRY SANCHEZ MATEO</v>
      </c>
      <c r="D245" s="16" t="str">
        <f>Hoja1!H240</f>
        <v xml:space="preserve">CONSERJE                                </v>
      </c>
      <c r="E245" s="16" t="s">
        <v>1855</v>
      </c>
      <c r="F245" s="16" t="str">
        <f>Hoja1!AJ240</f>
        <v xml:space="preserve">Masculino </v>
      </c>
      <c r="G245" s="17">
        <f>Hoja1!L240</f>
        <v>21000</v>
      </c>
      <c r="H245" s="17">
        <f>Hoja1!V240</f>
        <v>0</v>
      </c>
      <c r="I245" s="17">
        <f>Hoja1!W240</f>
        <v>602.70000000000005</v>
      </c>
      <c r="J245" s="17">
        <f>Hoja1!X240</f>
        <v>638.4</v>
      </c>
      <c r="K245" s="17">
        <f>Hoja1!Y240</f>
        <v>0</v>
      </c>
      <c r="L245" s="42">
        <f>Hoja1!Z240</f>
        <v>0</v>
      </c>
      <c r="M245" s="17">
        <f>Hoja1!AA240</f>
        <v>8248.17</v>
      </c>
      <c r="N245" s="18">
        <f>Hoja1!AD240</f>
        <v>0</v>
      </c>
      <c r="O245" s="17">
        <f>Hoja1!AF240</f>
        <v>0</v>
      </c>
      <c r="P245" s="19">
        <f>Hoja1!AG240</f>
        <v>9489.27</v>
      </c>
      <c r="Q245" s="41">
        <v>11510.73</v>
      </c>
    </row>
    <row r="246" spans="1:17" s="20" customFormat="1" ht="18" customHeight="1">
      <c r="A246" s="15">
        <v>240</v>
      </c>
      <c r="B246" s="16" t="str">
        <f>Hoja1!G241</f>
        <v xml:space="preserve">14.2-DPTO. SERVICIOS GENERALES                                                  </v>
      </c>
      <c r="C246" s="16" t="str">
        <f>Hoja1!A241</f>
        <v>IBELICE TEJADA DE AYALA</v>
      </c>
      <c r="D246" s="16" t="str">
        <f>Hoja1!H241</f>
        <v xml:space="preserve">CONSERJE                                </v>
      </c>
      <c r="E246" s="16" t="s">
        <v>1855</v>
      </c>
      <c r="F246" s="16" t="str">
        <f>Hoja1!AJ241</f>
        <v xml:space="preserve">Femenino  </v>
      </c>
      <c r="G246" s="17">
        <f>Hoja1!L241</f>
        <v>21000</v>
      </c>
      <c r="H246" s="17">
        <f>Hoja1!V241</f>
        <v>0</v>
      </c>
      <c r="I246" s="17">
        <f>Hoja1!W241</f>
        <v>602.70000000000005</v>
      </c>
      <c r="J246" s="17">
        <f>Hoja1!X241</f>
        <v>638.4</v>
      </c>
      <c r="K246" s="17">
        <f>Hoja1!Y241</f>
        <v>0</v>
      </c>
      <c r="L246" s="42">
        <f>Hoja1!Z241</f>
        <v>0</v>
      </c>
      <c r="M246" s="17">
        <f>Hoja1!AA241</f>
        <v>0</v>
      </c>
      <c r="N246" s="18">
        <f>Hoja1!AD241</f>
        <v>0</v>
      </c>
      <c r="O246" s="17">
        <f>Hoja1!AF241</f>
        <v>0</v>
      </c>
      <c r="P246" s="19">
        <f>Hoja1!AG241</f>
        <v>1241.0999999999999</v>
      </c>
      <c r="Q246" s="41">
        <v>19758.900000000001</v>
      </c>
    </row>
    <row r="247" spans="1:17" s="20" customFormat="1" ht="18" customHeight="1">
      <c r="A247" s="15">
        <v>241</v>
      </c>
      <c r="B247" s="16" t="str">
        <f>Hoja1!G242</f>
        <v xml:space="preserve">14.2-DPTO. SERVICIOS GENERALES                                                  </v>
      </c>
      <c r="C247" s="16" t="str">
        <f>Hoja1!A242</f>
        <v>ILUMINADA RINCON DE LA CRUZ</v>
      </c>
      <c r="D247" s="16" t="str">
        <f>Hoja1!H242</f>
        <v xml:space="preserve">CONSERJE                                </v>
      </c>
      <c r="E247" s="16" t="s">
        <v>1855</v>
      </c>
      <c r="F247" s="16" t="str">
        <f>Hoja1!AJ242</f>
        <v xml:space="preserve">Femenino  </v>
      </c>
      <c r="G247" s="17">
        <f>Hoja1!L242</f>
        <v>21000</v>
      </c>
      <c r="H247" s="17">
        <f>Hoja1!V242</f>
        <v>0</v>
      </c>
      <c r="I247" s="17">
        <f>Hoja1!W242</f>
        <v>602.70000000000005</v>
      </c>
      <c r="J247" s="17">
        <f>Hoja1!X242</f>
        <v>638.4</v>
      </c>
      <c r="K247" s="17">
        <f>Hoja1!Y242</f>
        <v>0</v>
      </c>
      <c r="L247" s="42">
        <f>Hoja1!Z242</f>
        <v>0</v>
      </c>
      <c r="M247" s="17">
        <f>Hoja1!AA242</f>
        <v>9692.48</v>
      </c>
      <c r="N247" s="18">
        <f>Hoja1!AD242</f>
        <v>0</v>
      </c>
      <c r="O247" s="17">
        <f>Hoja1!AF242</f>
        <v>0</v>
      </c>
      <c r="P247" s="19">
        <f>Hoja1!AG242</f>
        <v>10933.58</v>
      </c>
      <c r="Q247" s="41">
        <v>10066.42</v>
      </c>
    </row>
    <row r="248" spans="1:17" s="20" customFormat="1" ht="18" customHeight="1">
      <c r="A248" s="21">
        <v>242</v>
      </c>
      <c r="B248" s="16" t="str">
        <f>Hoja1!G243</f>
        <v xml:space="preserve">14.2-DPTO. SERVICIOS GENERALES                                                  </v>
      </c>
      <c r="C248" s="16" t="str">
        <f>Hoja1!A243</f>
        <v>JONATTAN RUBEN MARMOLEJOS DIAZ</v>
      </c>
      <c r="D248" s="16" t="str">
        <f>Hoja1!H243</f>
        <v xml:space="preserve">ELECTRICISTA                            </v>
      </c>
      <c r="E248" s="16" t="s">
        <v>1855</v>
      </c>
      <c r="F248" s="16" t="str">
        <f>Hoja1!AJ243</f>
        <v xml:space="preserve">Masculino </v>
      </c>
      <c r="G248" s="17">
        <f>Hoja1!L243</f>
        <v>36000</v>
      </c>
      <c r="H248" s="17">
        <f>Hoja1!V243</f>
        <v>0</v>
      </c>
      <c r="I248" s="17">
        <f>Hoja1!W243</f>
        <v>1033.2</v>
      </c>
      <c r="J248" s="17">
        <f>Hoja1!X243</f>
        <v>1094.4000000000001</v>
      </c>
      <c r="K248" s="17">
        <f>Hoja1!Y243</f>
        <v>0</v>
      </c>
      <c r="L248" s="42">
        <f>Hoja1!Z243</f>
        <v>0</v>
      </c>
      <c r="M248" s="17">
        <f>Hoja1!AA243</f>
        <v>17414.169999999998</v>
      </c>
      <c r="N248" s="18">
        <f>Hoja1!AD243</f>
        <v>0</v>
      </c>
      <c r="O248" s="17">
        <f>Hoja1!AF243</f>
        <v>0</v>
      </c>
      <c r="P248" s="19">
        <f>Hoja1!AG243</f>
        <v>19541.77</v>
      </c>
      <c r="Q248" s="41">
        <v>16458.23</v>
      </c>
    </row>
    <row r="249" spans="1:17" s="20" customFormat="1" ht="18" customHeight="1">
      <c r="A249" s="15">
        <v>243</v>
      </c>
      <c r="B249" s="16" t="str">
        <f>Hoja1!G244</f>
        <v xml:space="preserve">14.2-DPTO. SERVICIOS GENERALES                                                  </v>
      </c>
      <c r="C249" s="16" t="str">
        <f>Hoja1!A244</f>
        <v>JOVANNY UREÑA SANTOS</v>
      </c>
      <c r="D249" s="16" t="str">
        <f>Hoja1!H244</f>
        <v xml:space="preserve">CONSERJE                                </v>
      </c>
      <c r="E249" s="16" t="s">
        <v>1855</v>
      </c>
      <c r="F249" s="16" t="str">
        <f>Hoja1!AJ244</f>
        <v xml:space="preserve">Femenino  </v>
      </c>
      <c r="G249" s="17">
        <f>Hoja1!L244</f>
        <v>21000</v>
      </c>
      <c r="H249" s="17">
        <f>Hoja1!V244</f>
        <v>0</v>
      </c>
      <c r="I249" s="17">
        <f>Hoja1!W244</f>
        <v>602.70000000000005</v>
      </c>
      <c r="J249" s="17">
        <f>Hoja1!X244</f>
        <v>638.4</v>
      </c>
      <c r="K249" s="17">
        <f>Hoja1!Y244</f>
        <v>0</v>
      </c>
      <c r="L249" s="42">
        <f>Hoja1!Z244</f>
        <v>0</v>
      </c>
      <c r="M249" s="17">
        <f>Hoja1!AA244</f>
        <v>0</v>
      </c>
      <c r="N249" s="18">
        <f>Hoja1!AD244</f>
        <v>0</v>
      </c>
      <c r="O249" s="17">
        <f>Hoja1!AF244</f>
        <v>0</v>
      </c>
      <c r="P249" s="19">
        <f>Hoja1!AG244</f>
        <v>1241.0999999999999</v>
      </c>
      <c r="Q249" s="41">
        <v>19758.900000000001</v>
      </c>
    </row>
    <row r="250" spans="1:17" s="20" customFormat="1" ht="18" customHeight="1">
      <c r="A250" s="15">
        <v>244</v>
      </c>
      <c r="B250" s="16" t="str">
        <f>Hoja1!G245</f>
        <v xml:space="preserve">14.2-DPTO. SERVICIOS GENERALES                                                  </v>
      </c>
      <c r="C250" s="16" t="str">
        <f>Hoja1!A245</f>
        <v>JUAN BAUTISTA CABA FRIAS</v>
      </c>
      <c r="D250" s="16" t="str">
        <f>Hoja1!H245</f>
        <v xml:space="preserve">CONSERJE                                </v>
      </c>
      <c r="E250" s="16" t="s">
        <v>1855</v>
      </c>
      <c r="F250" s="16" t="str">
        <f>Hoja1!AJ245</f>
        <v xml:space="preserve">Masculino </v>
      </c>
      <c r="G250" s="17">
        <f>Hoja1!L245</f>
        <v>21000</v>
      </c>
      <c r="H250" s="17">
        <f>Hoja1!V245</f>
        <v>0</v>
      </c>
      <c r="I250" s="17">
        <f>Hoja1!W245</f>
        <v>602.70000000000005</v>
      </c>
      <c r="J250" s="17">
        <f>Hoja1!X245</f>
        <v>638.4</v>
      </c>
      <c r="K250" s="17">
        <f>Hoja1!Y245</f>
        <v>0</v>
      </c>
      <c r="L250" s="42">
        <f>Hoja1!Z245</f>
        <v>0</v>
      </c>
      <c r="M250" s="17">
        <f>Hoja1!AA245</f>
        <v>0</v>
      </c>
      <c r="N250" s="18">
        <f>Hoja1!AD245</f>
        <v>0</v>
      </c>
      <c r="O250" s="17">
        <f>Hoja1!AF245</f>
        <v>0</v>
      </c>
      <c r="P250" s="19">
        <f>Hoja1!AG245</f>
        <v>1241.0999999999999</v>
      </c>
      <c r="Q250" s="41">
        <v>19758.900000000001</v>
      </c>
    </row>
    <row r="251" spans="1:17" s="20" customFormat="1" ht="18" customHeight="1">
      <c r="A251" s="15">
        <v>245</v>
      </c>
      <c r="B251" s="16" t="str">
        <f>Hoja1!G246</f>
        <v xml:space="preserve">14.2-DPTO. SERVICIOS GENERALES                                                  </v>
      </c>
      <c r="C251" s="16" t="str">
        <f>Hoja1!A246</f>
        <v>JUAN CABRERA DE LA CRUZ</v>
      </c>
      <c r="D251" s="16" t="str">
        <f>Hoja1!H246</f>
        <v xml:space="preserve">AYUDANTE DE MANTENIMIENTO               </v>
      </c>
      <c r="E251" s="16" t="s">
        <v>1855</v>
      </c>
      <c r="F251" s="16" t="str">
        <f>Hoja1!AJ246</f>
        <v xml:space="preserve">Masculino </v>
      </c>
      <c r="G251" s="17">
        <f>Hoja1!L246</f>
        <v>20000</v>
      </c>
      <c r="H251" s="17">
        <f>Hoja1!V246</f>
        <v>0</v>
      </c>
      <c r="I251" s="17">
        <f>Hoja1!W246</f>
        <v>574</v>
      </c>
      <c r="J251" s="17">
        <f>Hoja1!X246</f>
        <v>608</v>
      </c>
      <c r="K251" s="17">
        <f>Hoja1!Y246</f>
        <v>0</v>
      </c>
      <c r="L251" s="42">
        <f>Hoja1!Z246</f>
        <v>0</v>
      </c>
      <c r="M251" s="17">
        <f>Hoja1!AA246</f>
        <v>13481.25</v>
      </c>
      <c r="N251" s="18">
        <f>Hoja1!AD246</f>
        <v>0</v>
      </c>
      <c r="O251" s="17">
        <f>Hoja1!AF246</f>
        <v>0</v>
      </c>
      <c r="P251" s="19">
        <f>Hoja1!AG246</f>
        <v>14663.25</v>
      </c>
      <c r="Q251" s="41">
        <v>5336.75</v>
      </c>
    </row>
    <row r="252" spans="1:17" s="20" customFormat="1" ht="18" customHeight="1">
      <c r="A252" s="21">
        <v>246</v>
      </c>
      <c r="B252" s="16" t="str">
        <f>Hoja1!G247</f>
        <v xml:space="preserve">14.2-DPTO. SERVICIOS GENERALES                                                  </v>
      </c>
      <c r="C252" s="16" t="str">
        <f>Hoja1!A247</f>
        <v>KATHERINE YANIRA PIMENTEL CHALAS</v>
      </c>
      <c r="D252" s="16" t="str">
        <f>Hoja1!H247</f>
        <v xml:space="preserve">AUXILIAR ADMINISTRATIVO                 </v>
      </c>
      <c r="E252" s="16" t="s">
        <v>1855</v>
      </c>
      <c r="F252" s="16" t="str">
        <f>Hoja1!AJ247</f>
        <v xml:space="preserve">Femenino  </v>
      </c>
      <c r="G252" s="17">
        <f>Hoja1!L247</f>
        <v>30000</v>
      </c>
      <c r="H252" s="17">
        <f>Hoja1!V247</f>
        <v>0</v>
      </c>
      <c r="I252" s="17">
        <f>Hoja1!W247</f>
        <v>861</v>
      </c>
      <c r="J252" s="17">
        <f>Hoja1!X247</f>
        <v>912</v>
      </c>
      <c r="K252" s="17">
        <f>Hoja1!Y247</f>
        <v>0</v>
      </c>
      <c r="L252" s="42">
        <f>Hoja1!Z247</f>
        <v>0</v>
      </c>
      <c r="M252" s="17">
        <f>Hoja1!AA247</f>
        <v>0</v>
      </c>
      <c r="N252" s="18">
        <f>Hoja1!AD247</f>
        <v>0</v>
      </c>
      <c r="O252" s="17">
        <f>Hoja1!AF247</f>
        <v>0</v>
      </c>
      <c r="P252" s="19">
        <f>Hoja1!AG247</f>
        <v>1773</v>
      </c>
      <c r="Q252" s="41">
        <v>28227</v>
      </c>
    </row>
    <row r="253" spans="1:17" s="20" customFormat="1" ht="18" customHeight="1">
      <c r="A253" s="15">
        <v>247</v>
      </c>
      <c r="B253" s="16" t="str">
        <f>Hoja1!G248</f>
        <v xml:space="preserve">14.2-DPTO. SERVICIOS GENERALES                                                  </v>
      </c>
      <c r="C253" s="16" t="str">
        <f>Hoja1!A248</f>
        <v>KEILY DE LOS SANTOS AQUINO</v>
      </c>
      <c r="D253" s="16" t="str">
        <f>Hoja1!H248</f>
        <v xml:space="preserve">CONSERJE                                </v>
      </c>
      <c r="E253" s="16" t="s">
        <v>1855</v>
      </c>
      <c r="F253" s="16" t="str">
        <f>Hoja1!AJ248</f>
        <v xml:space="preserve">Femenino  </v>
      </c>
      <c r="G253" s="17">
        <f>Hoja1!L248</f>
        <v>21000</v>
      </c>
      <c r="H253" s="17">
        <f>Hoja1!V248</f>
        <v>0</v>
      </c>
      <c r="I253" s="17">
        <f>Hoja1!W248</f>
        <v>602.70000000000005</v>
      </c>
      <c r="J253" s="17">
        <f>Hoja1!X248</f>
        <v>638.4</v>
      </c>
      <c r="K253" s="17">
        <f>Hoja1!Y248</f>
        <v>0</v>
      </c>
      <c r="L253" s="42">
        <f>Hoja1!Z248</f>
        <v>0</v>
      </c>
      <c r="M253" s="17">
        <f>Hoja1!AA248</f>
        <v>0</v>
      </c>
      <c r="N253" s="18">
        <f>Hoja1!AD248</f>
        <v>0</v>
      </c>
      <c r="O253" s="17">
        <f>Hoja1!AF248</f>
        <v>0</v>
      </c>
      <c r="P253" s="19">
        <f>Hoja1!AG248</f>
        <v>1241.0999999999999</v>
      </c>
      <c r="Q253" s="41">
        <v>19758.900000000001</v>
      </c>
    </row>
    <row r="254" spans="1:17" s="20" customFormat="1" ht="18" customHeight="1">
      <c r="A254" s="15">
        <v>248</v>
      </c>
      <c r="B254" s="16" t="str">
        <f>Hoja1!G249</f>
        <v xml:space="preserve">14.2-DPTO. SERVICIOS GENERALES                                                  </v>
      </c>
      <c r="C254" s="16" t="str">
        <f>Hoja1!A249</f>
        <v>KENSON CHAU MARTE</v>
      </c>
      <c r="D254" s="16" t="str">
        <f>Hoja1!H249</f>
        <v xml:space="preserve">ELECTRICISTA                            </v>
      </c>
      <c r="E254" s="16" t="s">
        <v>1855</v>
      </c>
      <c r="F254" s="16" t="str">
        <f>Hoja1!AJ249</f>
        <v xml:space="preserve">Masculino </v>
      </c>
      <c r="G254" s="17">
        <f>Hoja1!L249</f>
        <v>36000</v>
      </c>
      <c r="H254" s="17">
        <f>Hoja1!V249</f>
        <v>0</v>
      </c>
      <c r="I254" s="17">
        <f>Hoja1!W249</f>
        <v>1033.2</v>
      </c>
      <c r="J254" s="17">
        <f>Hoja1!X249</f>
        <v>1094.4000000000001</v>
      </c>
      <c r="K254" s="17">
        <f>Hoja1!Y249</f>
        <v>0</v>
      </c>
      <c r="L254" s="42">
        <f>Hoja1!Z249</f>
        <v>0</v>
      </c>
      <c r="M254" s="17">
        <f>Hoja1!AA249</f>
        <v>0</v>
      </c>
      <c r="N254" s="18">
        <f>Hoja1!AD249</f>
        <v>0</v>
      </c>
      <c r="O254" s="17">
        <f>Hoja1!AF249</f>
        <v>0</v>
      </c>
      <c r="P254" s="19">
        <f>Hoja1!AG249</f>
        <v>2127.6</v>
      </c>
      <c r="Q254" s="41">
        <v>33872.400000000001</v>
      </c>
    </row>
    <row r="255" spans="1:17" s="20" customFormat="1" ht="18" customHeight="1">
      <c r="A255" s="15">
        <v>249</v>
      </c>
      <c r="B255" s="16" t="str">
        <f>Hoja1!G250</f>
        <v xml:space="preserve">14.2-DPTO. SERVICIOS GENERALES                                                  </v>
      </c>
      <c r="C255" s="16" t="str">
        <f>Hoja1!A250</f>
        <v>LUIS EMILIO MATOS PEÑA</v>
      </c>
      <c r="D255" s="16" t="str">
        <f>Hoja1!H250</f>
        <v xml:space="preserve">VIGILANTE                               </v>
      </c>
      <c r="E255" s="16" t="s">
        <v>1855</v>
      </c>
      <c r="F255" s="16" t="str">
        <f>Hoja1!AJ250</f>
        <v xml:space="preserve">Masculino </v>
      </c>
      <c r="G255" s="17">
        <f>Hoja1!L250</f>
        <v>25000</v>
      </c>
      <c r="H255" s="17">
        <f>Hoja1!V250</f>
        <v>0</v>
      </c>
      <c r="I255" s="17">
        <f>Hoja1!W250</f>
        <v>717.5</v>
      </c>
      <c r="J255" s="17">
        <f>Hoja1!X250</f>
        <v>760</v>
      </c>
      <c r="K255" s="17">
        <f>Hoja1!Y250</f>
        <v>0</v>
      </c>
      <c r="L255" s="42">
        <f>Hoja1!Z250</f>
        <v>0</v>
      </c>
      <c r="M255" s="17">
        <f>Hoja1!AA250</f>
        <v>1000</v>
      </c>
      <c r="N255" s="18">
        <f>Hoja1!AD250</f>
        <v>0</v>
      </c>
      <c r="O255" s="17">
        <f>Hoja1!AF250</f>
        <v>0</v>
      </c>
      <c r="P255" s="19">
        <f>Hoja1!AG250</f>
        <v>2477.5</v>
      </c>
      <c r="Q255" s="41">
        <v>22522.5</v>
      </c>
    </row>
    <row r="256" spans="1:17" s="20" customFormat="1" ht="18" customHeight="1">
      <c r="A256" s="21">
        <v>250</v>
      </c>
      <c r="B256" s="16" t="str">
        <f>Hoja1!G251</f>
        <v xml:space="preserve">14.2-DPTO. SERVICIOS GENERALES                                                  </v>
      </c>
      <c r="C256" s="16" t="str">
        <f>Hoja1!A251</f>
        <v>MARCIA PERALTA</v>
      </c>
      <c r="D256" s="16" t="str">
        <f>Hoja1!H251</f>
        <v xml:space="preserve">CONSERJE                                </v>
      </c>
      <c r="E256" s="16" t="s">
        <v>1855</v>
      </c>
      <c r="F256" s="16" t="str">
        <f>Hoja1!AJ251</f>
        <v xml:space="preserve">Femenino  </v>
      </c>
      <c r="G256" s="17">
        <f>Hoja1!L251</f>
        <v>20000</v>
      </c>
      <c r="H256" s="17">
        <f>Hoja1!V251</f>
        <v>0</v>
      </c>
      <c r="I256" s="17">
        <f>Hoja1!W251</f>
        <v>574</v>
      </c>
      <c r="J256" s="17">
        <f>Hoja1!X251</f>
        <v>608</v>
      </c>
      <c r="K256" s="17">
        <f>Hoja1!Y251</f>
        <v>0</v>
      </c>
      <c r="L256" s="42">
        <f>Hoja1!Z251</f>
        <v>0</v>
      </c>
      <c r="M256" s="17">
        <f>Hoja1!AA251</f>
        <v>2500</v>
      </c>
      <c r="N256" s="18">
        <f>Hoja1!AD251</f>
        <v>0</v>
      </c>
      <c r="O256" s="17">
        <f>Hoja1!AF251</f>
        <v>0</v>
      </c>
      <c r="P256" s="19">
        <f>Hoja1!AG251</f>
        <v>3682</v>
      </c>
      <c r="Q256" s="41">
        <v>16318</v>
      </c>
    </row>
    <row r="257" spans="1:17" s="20" customFormat="1" ht="18" customHeight="1">
      <c r="A257" s="15">
        <v>251</v>
      </c>
      <c r="B257" s="16" t="str">
        <f>Hoja1!G252</f>
        <v xml:space="preserve">14.2-DPTO. SERVICIOS GENERALES                                                  </v>
      </c>
      <c r="C257" s="16" t="str">
        <f>Hoja1!A252</f>
        <v>MARTIRES MAÑON ROSARIO</v>
      </c>
      <c r="D257" s="16" t="str">
        <f>Hoja1!H252</f>
        <v xml:space="preserve">CONSERJE                                </v>
      </c>
      <c r="E257" s="16" t="s">
        <v>1855</v>
      </c>
      <c r="F257" s="16" t="str">
        <f>Hoja1!AJ252</f>
        <v xml:space="preserve">Masculino </v>
      </c>
      <c r="G257" s="17">
        <f>Hoja1!L252</f>
        <v>21000</v>
      </c>
      <c r="H257" s="17">
        <f>Hoja1!V252</f>
        <v>0</v>
      </c>
      <c r="I257" s="17">
        <f>Hoja1!W252</f>
        <v>602.70000000000005</v>
      </c>
      <c r="J257" s="17">
        <f>Hoja1!X252</f>
        <v>638.4</v>
      </c>
      <c r="K257" s="17">
        <f>Hoja1!Y252</f>
        <v>0</v>
      </c>
      <c r="L257" s="42">
        <f>Hoja1!Z252</f>
        <v>0</v>
      </c>
      <c r="M257" s="17">
        <f>Hoja1!AA252</f>
        <v>2500</v>
      </c>
      <c r="N257" s="18">
        <f>Hoja1!AD252</f>
        <v>0</v>
      </c>
      <c r="O257" s="17">
        <f>Hoja1!AF252</f>
        <v>0</v>
      </c>
      <c r="P257" s="19">
        <f>Hoja1!AG252</f>
        <v>3741.1</v>
      </c>
      <c r="Q257" s="41">
        <v>17258.900000000001</v>
      </c>
    </row>
    <row r="258" spans="1:17" s="20" customFormat="1" ht="18" customHeight="1">
      <c r="A258" s="15">
        <v>252</v>
      </c>
      <c r="B258" s="16" t="str">
        <f>Hoja1!G253</f>
        <v xml:space="preserve">14.2-DPTO. SERVICIOS GENERALES                                                  </v>
      </c>
      <c r="C258" s="16" t="str">
        <f>Hoja1!A253</f>
        <v>MILKENIA PENA PLATA</v>
      </c>
      <c r="D258" s="16" t="str">
        <f>Hoja1!H253</f>
        <v xml:space="preserve">CONSERJE                                </v>
      </c>
      <c r="E258" s="16" t="s">
        <v>1855</v>
      </c>
      <c r="F258" s="16" t="str">
        <f>Hoja1!AJ253</f>
        <v xml:space="preserve">Femenino  </v>
      </c>
      <c r="G258" s="17">
        <f>Hoja1!L253</f>
        <v>21000</v>
      </c>
      <c r="H258" s="17">
        <f>Hoja1!V253</f>
        <v>0</v>
      </c>
      <c r="I258" s="17">
        <f>Hoja1!W253</f>
        <v>602.70000000000005</v>
      </c>
      <c r="J258" s="17">
        <f>Hoja1!X253</f>
        <v>638.4</v>
      </c>
      <c r="K258" s="17">
        <f>Hoja1!Y253</f>
        <v>0</v>
      </c>
      <c r="L258" s="42">
        <f>Hoja1!Z253</f>
        <v>0</v>
      </c>
      <c r="M258" s="17">
        <f>Hoja1!AA253</f>
        <v>5362.35</v>
      </c>
      <c r="N258" s="18">
        <f>Hoja1!AD253</f>
        <v>0</v>
      </c>
      <c r="O258" s="17">
        <f>Hoja1!AF253</f>
        <v>557.1</v>
      </c>
      <c r="P258" s="19">
        <f>Hoja1!AG253</f>
        <v>7160.55</v>
      </c>
      <c r="Q258" s="41">
        <v>13839.45</v>
      </c>
    </row>
    <row r="259" spans="1:17" s="20" customFormat="1" ht="18" customHeight="1">
      <c r="A259" s="15">
        <v>253</v>
      </c>
      <c r="B259" s="16" t="str">
        <f>Hoja1!G254</f>
        <v xml:space="preserve">14.2-DPTO. SERVICIOS GENERALES                                                  </v>
      </c>
      <c r="C259" s="16" t="str">
        <f>Hoja1!A254</f>
        <v>MIRTHA PEREZ RIVERA</v>
      </c>
      <c r="D259" s="16" t="str">
        <f>Hoja1!H254</f>
        <v xml:space="preserve">CONSERJE                                </v>
      </c>
      <c r="E259" s="16" t="s">
        <v>1855</v>
      </c>
      <c r="F259" s="16" t="str">
        <f>Hoja1!AJ254</f>
        <v xml:space="preserve">Femenino  </v>
      </c>
      <c r="G259" s="17">
        <f>Hoja1!L254</f>
        <v>25000</v>
      </c>
      <c r="H259" s="17">
        <f>Hoja1!V254</f>
        <v>0</v>
      </c>
      <c r="I259" s="17">
        <f>Hoja1!W254</f>
        <v>717.5</v>
      </c>
      <c r="J259" s="17">
        <f>Hoja1!X254</f>
        <v>760</v>
      </c>
      <c r="K259" s="17">
        <f>Hoja1!Y254</f>
        <v>0</v>
      </c>
      <c r="L259" s="42">
        <f>Hoja1!Z254</f>
        <v>0</v>
      </c>
      <c r="M259" s="17">
        <f>Hoja1!AA254</f>
        <v>1000</v>
      </c>
      <c r="N259" s="18">
        <f>Hoja1!AD254</f>
        <v>0</v>
      </c>
      <c r="O259" s="17">
        <f>Hoja1!AF254</f>
        <v>0</v>
      </c>
      <c r="P259" s="19">
        <f>Hoja1!AG254</f>
        <v>2477.5</v>
      </c>
      <c r="Q259" s="41">
        <v>22522.5</v>
      </c>
    </row>
    <row r="260" spans="1:17" s="20" customFormat="1" ht="18" customHeight="1">
      <c r="A260" s="21">
        <v>254</v>
      </c>
      <c r="B260" s="16" t="str">
        <f>Hoja1!G255</f>
        <v xml:space="preserve">14.2-DPTO. SERVICIOS GENERALES                                                  </v>
      </c>
      <c r="C260" s="16" t="str">
        <f>Hoja1!A255</f>
        <v>MORELIA SANCHEZ DE OLEO</v>
      </c>
      <c r="D260" s="16" t="str">
        <f>Hoja1!H255</f>
        <v xml:space="preserve">CONSERJE                                </v>
      </c>
      <c r="E260" s="16" t="s">
        <v>1855</v>
      </c>
      <c r="F260" s="16" t="str">
        <f>Hoja1!AJ255</f>
        <v xml:space="preserve">Femenino  </v>
      </c>
      <c r="G260" s="17">
        <f>Hoja1!L255</f>
        <v>21000</v>
      </c>
      <c r="H260" s="17">
        <f>Hoja1!V255</f>
        <v>0</v>
      </c>
      <c r="I260" s="17">
        <f>Hoja1!W255</f>
        <v>602.70000000000005</v>
      </c>
      <c r="J260" s="17">
        <f>Hoja1!X255</f>
        <v>638.4</v>
      </c>
      <c r="K260" s="17">
        <f>Hoja1!Y255</f>
        <v>0</v>
      </c>
      <c r="L260" s="42">
        <f>Hoja1!Z255</f>
        <v>0</v>
      </c>
      <c r="M260" s="17">
        <f>Hoja1!AA255</f>
        <v>6114.67</v>
      </c>
      <c r="N260" s="18">
        <f>Hoja1!AD255</f>
        <v>0</v>
      </c>
      <c r="O260" s="17">
        <f>Hoja1!AF255</f>
        <v>0</v>
      </c>
      <c r="P260" s="19">
        <f>Hoja1!AG255</f>
        <v>7355.77</v>
      </c>
      <c r="Q260" s="41">
        <v>13644.23</v>
      </c>
    </row>
    <row r="261" spans="1:17" s="20" customFormat="1" ht="18" customHeight="1">
      <c r="A261" s="15">
        <v>255</v>
      </c>
      <c r="B261" s="16" t="str">
        <f>Hoja1!G256</f>
        <v xml:space="preserve">14.2-DPTO. SERVICIOS GENERALES                                                  </v>
      </c>
      <c r="C261" s="16" t="str">
        <f>Hoja1!A256</f>
        <v>NAYELY ACOSTA ALVARADO</v>
      </c>
      <c r="D261" s="16" t="str">
        <f>Hoja1!H256</f>
        <v xml:space="preserve">CONSERJE                                </v>
      </c>
      <c r="E261" s="16" t="s">
        <v>1855</v>
      </c>
      <c r="F261" s="16" t="str">
        <f>Hoja1!AJ256</f>
        <v xml:space="preserve">Femenino  </v>
      </c>
      <c r="G261" s="17">
        <f>Hoja1!L256</f>
        <v>20000</v>
      </c>
      <c r="H261" s="17">
        <f>Hoja1!V256</f>
        <v>0</v>
      </c>
      <c r="I261" s="17">
        <f>Hoja1!W256</f>
        <v>574</v>
      </c>
      <c r="J261" s="17">
        <f>Hoja1!X256</f>
        <v>608</v>
      </c>
      <c r="K261" s="17">
        <f>Hoja1!Y256</f>
        <v>0</v>
      </c>
      <c r="L261" s="42">
        <f>Hoja1!Z256</f>
        <v>0</v>
      </c>
      <c r="M261" s="17">
        <f>Hoja1!AA256</f>
        <v>0</v>
      </c>
      <c r="N261" s="18">
        <f>Hoja1!AD256</f>
        <v>0</v>
      </c>
      <c r="O261" s="17">
        <f>Hoja1!AF256</f>
        <v>0</v>
      </c>
      <c r="P261" s="19">
        <f>Hoja1!AG256</f>
        <v>1182</v>
      </c>
      <c r="Q261" s="41">
        <v>18818</v>
      </c>
    </row>
    <row r="262" spans="1:17" s="20" customFormat="1" ht="18" customHeight="1">
      <c r="A262" s="15">
        <v>256</v>
      </c>
      <c r="B262" s="16" t="str">
        <f>Hoja1!G257</f>
        <v xml:space="preserve">14.2-DPTO. SERVICIOS GENERALES                                                  </v>
      </c>
      <c r="C262" s="16" t="str">
        <f>Hoja1!A257</f>
        <v>NORBERTO RICARDO RUBIO MEJIA</v>
      </c>
      <c r="D262" s="16" t="str">
        <f>Hoja1!H257</f>
        <v xml:space="preserve">SUPERVISOR DE MANTENIMIENTO             </v>
      </c>
      <c r="E262" s="16" t="s">
        <v>1855</v>
      </c>
      <c r="F262" s="16" t="s">
        <v>41</v>
      </c>
      <c r="G262" s="17">
        <f>Hoja1!L257</f>
        <v>30000</v>
      </c>
      <c r="H262" s="17">
        <f>Hoja1!V257</f>
        <v>0</v>
      </c>
      <c r="I262" s="17">
        <f>Hoja1!W257</f>
        <v>861</v>
      </c>
      <c r="J262" s="17">
        <f>Hoja1!X257</f>
        <v>912</v>
      </c>
      <c r="K262" s="17">
        <f>Hoja1!Y257</f>
        <v>0</v>
      </c>
      <c r="L262" s="42">
        <f>Hoja1!Z257</f>
        <v>0</v>
      </c>
      <c r="M262" s="17">
        <f>Hoja1!AA257</f>
        <v>0</v>
      </c>
      <c r="N262" s="18">
        <f>Hoja1!AD257</f>
        <v>0</v>
      </c>
      <c r="O262" s="17">
        <f>Hoja1!AF257</f>
        <v>0</v>
      </c>
      <c r="P262" s="19">
        <f>Hoja1!AG257</f>
        <v>1773</v>
      </c>
      <c r="Q262" s="41">
        <v>28227</v>
      </c>
    </row>
    <row r="263" spans="1:17" s="20" customFormat="1" ht="18" customHeight="1">
      <c r="A263" s="15">
        <v>257</v>
      </c>
      <c r="B263" s="16" t="str">
        <f>Hoja1!G258</f>
        <v xml:space="preserve">14.2-DPTO. SERVICIOS GENERALES                                                  </v>
      </c>
      <c r="C263" s="16" t="str">
        <f>Hoja1!A258</f>
        <v>RAMONA RAMIREZ MONTERO</v>
      </c>
      <c r="D263" s="16" t="str">
        <f>Hoja1!H258</f>
        <v xml:space="preserve">CONSERJE                                </v>
      </c>
      <c r="E263" s="16" t="s">
        <v>1855</v>
      </c>
      <c r="F263" s="16" t="str">
        <f>Hoja1!AJ258</f>
        <v xml:space="preserve">Femenino  </v>
      </c>
      <c r="G263" s="17">
        <f>Hoja1!L258</f>
        <v>21000</v>
      </c>
      <c r="H263" s="17">
        <f>Hoja1!V258</f>
        <v>0</v>
      </c>
      <c r="I263" s="17">
        <f>Hoja1!W258</f>
        <v>602.70000000000005</v>
      </c>
      <c r="J263" s="17">
        <f>Hoja1!X258</f>
        <v>638.4</v>
      </c>
      <c r="K263" s="17">
        <f>Hoja1!Y258</f>
        <v>0</v>
      </c>
      <c r="L263" s="42">
        <f>Hoja1!Z258</f>
        <v>0</v>
      </c>
      <c r="M263" s="17">
        <f>Hoja1!AA258</f>
        <v>9916.7000000000007</v>
      </c>
      <c r="N263" s="18">
        <f>Hoja1!AD258</f>
        <v>0</v>
      </c>
      <c r="O263" s="17">
        <f>Hoja1!AF258</f>
        <v>0</v>
      </c>
      <c r="P263" s="19">
        <f>Hoja1!AG258</f>
        <v>11157.8</v>
      </c>
      <c r="Q263" s="41">
        <v>9842.2000000000007</v>
      </c>
    </row>
    <row r="264" spans="1:17" s="20" customFormat="1" ht="18" customHeight="1">
      <c r="A264" s="21">
        <v>258</v>
      </c>
      <c r="B264" s="16" t="str">
        <f>Hoja1!G259</f>
        <v xml:space="preserve">14.2-DPTO. SERVICIOS GENERALES                                                  </v>
      </c>
      <c r="C264" s="16" t="str">
        <f>Hoja1!A259</f>
        <v>REINA YOSELIN DIAZ SENA</v>
      </c>
      <c r="D264" s="16" t="str">
        <f>Hoja1!H259</f>
        <v xml:space="preserve">CONSERJE                                </v>
      </c>
      <c r="E264" s="16" t="s">
        <v>1855</v>
      </c>
      <c r="F264" s="16" t="str">
        <f>Hoja1!AJ259</f>
        <v xml:space="preserve">Femenino  </v>
      </c>
      <c r="G264" s="17">
        <f>Hoja1!L259</f>
        <v>21000</v>
      </c>
      <c r="H264" s="17">
        <f>Hoja1!V259</f>
        <v>0</v>
      </c>
      <c r="I264" s="17">
        <f>Hoja1!W259</f>
        <v>602.70000000000005</v>
      </c>
      <c r="J264" s="17">
        <f>Hoja1!X259</f>
        <v>638.4</v>
      </c>
      <c r="K264" s="17">
        <f>Hoja1!Y259</f>
        <v>0</v>
      </c>
      <c r="L264" s="42">
        <f>Hoja1!Z259</f>
        <v>0</v>
      </c>
      <c r="M264" s="17">
        <f>Hoja1!AA259</f>
        <v>6762.61</v>
      </c>
      <c r="N264" s="18">
        <f>Hoja1!AD259</f>
        <v>0</v>
      </c>
      <c r="O264" s="17">
        <f>Hoja1!AF259</f>
        <v>0</v>
      </c>
      <c r="P264" s="19">
        <f>Hoja1!AG259</f>
        <v>8003.71</v>
      </c>
      <c r="Q264" s="41">
        <v>12996.29</v>
      </c>
    </row>
    <row r="265" spans="1:17" s="20" customFormat="1" ht="18" customHeight="1">
      <c r="A265" s="15">
        <v>259</v>
      </c>
      <c r="B265" s="16" t="str">
        <f>Hoja1!G260</f>
        <v xml:space="preserve">14.2-DPTO. SERVICIOS GENERALES                                                  </v>
      </c>
      <c r="C265" s="16" t="str">
        <f>Hoja1!A260</f>
        <v>ROBERTO ANTIGUA RAMOS</v>
      </c>
      <c r="D265" s="16" t="str">
        <f>Hoja1!H260</f>
        <v xml:space="preserve">ELECTRICISTA                            </v>
      </c>
      <c r="E265" s="16" t="s">
        <v>1855</v>
      </c>
      <c r="F265" s="16" t="str">
        <f>Hoja1!AJ260</f>
        <v xml:space="preserve">Masculino </v>
      </c>
      <c r="G265" s="17">
        <f>Hoja1!L260</f>
        <v>25000</v>
      </c>
      <c r="H265" s="17">
        <f>Hoja1!V260</f>
        <v>0</v>
      </c>
      <c r="I265" s="17">
        <f>Hoja1!W260</f>
        <v>717.5</v>
      </c>
      <c r="J265" s="17">
        <f>Hoja1!X260</f>
        <v>760</v>
      </c>
      <c r="K265" s="17">
        <f>Hoja1!Y260</f>
        <v>0</v>
      </c>
      <c r="L265" s="42">
        <f>Hoja1!Z260</f>
        <v>0</v>
      </c>
      <c r="M265" s="17">
        <f>Hoja1!AA260</f>
        <v>8297.2199999999993</v>
      </c>
      <c r="N265" s="18">
        <f>Hoja1!AD260</f>
        <v>0</v>
      </c>
      <c r="O265" s="17">
        <f>Hoja1!AF260</f>
        <v>0</v>
      </c>
      <c r="P265" s="19">
        <f>Hoja1!AG260</f>
        <v>9774.7199999999993</v>
      </c>
      <c r="Q265" s="41">
        <v>15225.28</v>
      </c>
    </row>
    <row r="266" spans="1:17" s="20" customFormat="1" ht="18" customHeight="1">
      <c r="A266" s="15">
        <v>260</v>
      </c>
      <c r="B266" s="16" t="str">
        <f>Hoja1!G261</f>
        <v xml:space="preserve">14.2-DPTO. SERVICIOS GENERALES                                                  </v>
      </c>
      <c r="C266" s="16" t="str">
        <f>Hoja1!A261</f>
        <v>SANTA FAUSTA PAREDES HERNANDEZ</v>
      </c>
      <c r="D266" s="16" t="str">
        <f>Hoja1!H261</f>
        <v xml:space="preserve">CONSERJE                                </v>
      </c>
      <c r="E266" s="16" t="s">
        <v>1855</v>
      </c>
      <c r="F266" s="16" t="str">
        <f>Hoja1!AJ261</f>
        <v xml:space="preserve">Femenino  </v>
      </c>
      <c r="G266" s="17">
        <f>Hoja1!L261</f>
        <v>19000</v>
      </c>
      <c r="H266" s="17">
        <f>Hoja1!V261</f>
        <v>0</v>
      </c>
      <c r="I266" s="17">
        <f>Hoja1!W261</f>
        <v>545.29999999999995</v>
      </c>
      <c r="J266" s="17">
        <f>Hoja1!X261</f>
        <v>577.6</v>
      </c>
      <c r="K266" s="17">
        <f>Hoja1!Y261</f>
        <v>0</v>
      </c>
      <c r="L266" s="42">
        <f>Hoja1!Z261</f>
        <v>0</v>
      </c>
      <c r="M266" s="17">
        <f>Hoja1!AA261</f>
        <v>0</v>
      </c>
      <c r="N266" s="18">
        <f>Hoja1!AD261</f>
        <v>0</v>
      </c>
      <c r="O266" s="17">
        <f>Hoja1!AF261</f>
        <v>0</v>
      </c>
      <c r="P266" s="19">
        <f>Hoja1!AG261</f>
        <v>1122.9000000000001</v>
      </c>
      <c r="Q266" s="41">
        <v>17877.099999999999</v>
      </c>
    </row>
    <row r="267" spans="1:17" s="20" customFormat="1" ht="18" customHeight="1">
      <c r="A267" s="15">
        <v>261</v>
      </c>
      <c r="B267" s="16" t="str">
        <f>Hoja1!G262</f>
        <v xml:space="preserve">14.2-DPTO. SERVICIOS GENERALES                                                  </v>
      </c>
      <c r="C267" s="16" t="str">
        <f>Hoja1!A262</f>
        <v>SIXTO EDUARDO ROMERO</v>
      </c>
      <c r="D267" s="16" t="str">
        <f>Hoja1!H262</f>
        <v xml:space="preserve">AUXILIAR REFRIGERACION                  </v>
      </c>
      <c r="E267" s="16" t="s">
        <v>1855</v>
      </c>
      <c r="F267" s="16" t="str">
        <f>Hoja1!AJ262</f>
        <v xml:space="preserve">Masculino </v>
      </c>
      <c r="G267" s="17">
        <f>Hoja1!L262</f>
        <v>25000</v>
      </c>
      <c r="H267" s="17">
        <f>Hoja1!V262</f>
        <v>0</v>
      </c>
      <c r="I267" s="17">
        <f>Hoja1!W262</f>
        <v>717.5</v>
      </c>
      <c r="J267" s="17">
        <f>Hoja1!X262</f>
        <v>760</v>
      </c>
      <c r="K267" s="17">
        <f>Hoja1!Y262</f>
        <v>0</v>
      </c>
      <c r="L267" s="42">
        <f>Hoja1!Z262</f>
        <v>0</v>
      </c>
      <c r="M267" s="17">
        <f>Hoja1!AA262</f>
        <v>0</v>
      </c>
      <c r="N267" s="18">
        <f>Hoja1!AD262</f>
        <v>0</v>
      </c>
      <c r="O267" s="17">
        <f>Hoja1!AF262</f>
        <v>0</v>
      </c>
      <c r="P267" s="19">
        <f>Hoja1!AG262</f>
        <v>1477.5</v>
      </c>
      <c r="Q267" s="41">
        <v>23522.5</v>
      </c>
    </row>
    <row r="268" spans="1:17" s="20" customFormat="1" ht="18" customHeight="1">
      <c r="A268" s="21">
        <v>262</v>
      </c>
      <c r="B268" s="16" t="str">
        <f>Hoja1!G263</f>
        <v xml:space="preserve">14.2-DPTO. SERVICIOS GENERALES                                                  </v>
      </c>
      <c r="C268" s="16" t="str">
        <f>Hoja1!A263</f>
        <v>VICTORIA MARTINEZ PORTORREAL</v>
      </c>
      <c r="D268" s="16" t="str">
        <f>Hoja1!H263</f>
        <v xml:space="preserve">CONSERJE                                </v>
      </c>
      <c r="E268" s="16" t="s">
        <v>1855</v>
      </c>
      <c r="F268" s="16" t="str">
        <f>Hoja1!AJ263</f>
        <v xml:space="preserve">Femenino  </v>
      </c>
      <c r="G268" s="17">
        <f>Hoja1!L263</f>
        <v>21000</v>
      </c>
      <c r="H268" s="17">
        <f>Hoja1!V263</f>
        <v>0</v>
      </c>
      <c r="I268" s="17">
        <f>Hoja1!W263</f>
        <v>602.70000000000005</v>
      </c>
      <c r="J268" s="17">
        <f>Hoja1!X263</f>
        <v>638.4</v>
      </c>
      <c r="K268" s="17">
        <f>Hoja1!Y263</f>
        <v>0</v>
      </c>
      <c r="L268" s="42">
        <f>Hoja1!Z263</f>
        <v>0</v>
      </c>
      <c r="M268" s="17">
        <f>Hoja1!AA263</f>
        <v>7812.02</v>
      </c>
      <c r="N268" s="18">
        <f>Hoja1!AD263</f>
        <v>0</v>
      </c>
      <c r="O268" s="17">
        <f>Hoja1!AF263</f>
        <v>0</v>
      </c>
      <c r="P268" s="19">
        <f>Hoja1!AG263</f>
        <v>9053.1200000000008</v>
      </c>
      <c r="Q268" s="41">
        <v>11946.88</v>
      </c>
    </row>
    <row r="269" spans="1:17" s="20" customFormat="1" ht="18" customHeight="1">
      <c r="A269" s="15">
        <v>263</v>
      </c>
      <c r="B269" s="16" t="str">
        <f>Hoja1!G264</f>
        <v xml:space="preserve">14.2-DPTO. SERVICIOS GENERALES                                                  </v>
      </c>
      <c r="C269" s="16" t="str">
        <f>Hoja1!A264</f>
        <v>VINICIO ANTONIO PONCE RODRIGUEZ</v>
      </c>
      <c r="D269" s="16" t="str">
        <f>Hoja1!H264</f>
        <v xml:space="preserve">PINTOR                                  </v>
      </c>
      <c r="E269" s="16" t="s">
        <v>1855</v>
      </c>
      <c r="F269" s="16" t="str">
        <f>Hoja1!AJ264</f>
        <v xml:space="preserve">Masculino </v>
      </c>
      <c r="G269" s="17">
        <f>Hoja1!L264</f>
        <v>23000</v>
      </c>
      <c r="H269" s="17">
        <f>Hoja1!V264</f>
        <v>0</v>
      </c>
      <c r="I269" s="17">
        <f>Hoja1!W264</f>
        <v>660.1</v>
      </c>
      <c r="J269" s="17">
        <f>Hoja1!X264</f>
        <v>699.2</v>
      </c>
      <c r="K269" s="17">
        <f>Hoja1!Y264</f>
        <v>0</v>
      </c>
      <c r="L269" s="42">
        <f>Hoja1!Z264</f>
        <v>0</v>
      </c>
      <c r="M269" s="17">
        <f>Hoja1!AA264</f>
        <v>3902.83</v>
      </c>
      <c r="N269" s="18">
        <f>Hoja1!AD264</f>
        <v>0</v>
      </c>
      <c r="O269" s="17">
        <f>Hoja1!AF264</f>
        <v>100</v>
      </c>
      <c r="P269" s="19">
        <f>Hoja1!AG264</f>
        <v>5362.13</v>
      </c>
      <c r="Q269" s="41">
        <v>17637.87</v>
      </c>
    </row>
    <row r="270" spans="1:17" s="20" customFormat="1" ht="18" customHeight="1">
      <c r="A270" s="15">
        <v>264</v>
      </c>
      <c r="B270" s="16" t="str">
        <f>Hoja1!G265</f>
        <v xml:space="preserve">14.2-DPTO. SERVICIOS GENERALES                                                  </v>
      </c>
      <c r="C270" s="16" t="str">
        <f>Hoja1!A265</f>
        <v>WILSON PEREZ LEBRON</v>
      </c>
      <c r="D270" s="16" t="str">
        <f>Hoja1!H265</f>
        <v xml:space="preserve">MECANICO AUTOMOTRIZ                     </v>
      </c>
      <c r="E270" s="16" t="s">
        <v>1855</v>
      </c>
      <c r="F270" s="16" t="str">
        <f>Hoja1!AJ265</f>
        <v xml:space="preserve">Masculino </v>
      </c>
      <c r="G270" s="17">
        <f>Hoja1!L265</f>
        <v>25000</v>
      </c>
      <c r="H270" s="17">
        <f>Hoja1!V265</f>
        <v>0</v>
      </c>
      <c r="I270" s="17">
        <f>Hoja1!W265</f>
        <v>717.5</v>
      </c>
      <c r="J270" s="17">
        <f>Hoja1!X265</f>
        <v>760</v>
      </c>
      <c r="K270" s="17">
        <f>Hoja1!Y265</f>
        <v>0</v>
      </c>
      <c r="L270" s="42">
        <f>Hoja1!Z265</f>
        <v>0</v>
      </c>
      <c r="M270" s="17">
        <f>Hoja1!AA265</f>
        <v>0</v>
      </c>
      <c r="N270" s="18">
        <f>Hoja1!AD265</f>
        <v>0</v>
      </c>
      <c r="O270" s="17">
        <f>Hoja1!AF265</f>
        <v>0</v>
      </c>
      <c r="P270" s="19">
        <f>Hoja1!AG265</f>
        <v>1477.5</v>
      </c>
      <c r="Q270" s="41">
        <v>23522.5</v>
      </c>
    </row>
    <row r="271" spans="1:17" s="20" customFormat="1" ht="18" customHeight="1">
      <c r="A271" s="15">
        <v>265</v>
      </c>
      <c r="B271" s="16" t="str">
        <f>Hoja1!G266</f>
        <v xml:space="preserve">14.2-DPTO. SERVICIOS GENERALES                                                  </v>
      </c>
      <c r="C271" s="16" t="str">
        <f>Hoja1!A266</f>
        <v>YAHAIRA SUERO</v>
      </c>
      <c r="D271" s="16" t="str">
        <f>Hoja1!H266</f>
        <v xml:space="preserve">CONSERJE                                </v>
      </c>
      <c r="E271" s="16" t="s">
        <v>1855</v>
      </c>
      <c r="F271" s="16" t="str">
        <f>Hoja1!AJ266</f>
        <v xml:space="preserve">Femenino  </v>
      </c>
      <c r="G271" s="17">
        <f>Hoja1!L266</f>
        <v>21000</v>
      </c>
      <c r="H271" s="17">
        <f>Hoja1!V266</f>
        <v>0</v>
      </c>
      <c r="I271" s="17">
        <f>Hoja1!W266</f>
        <v>602.70000000000005</v>
      </c>
      <c r="J271" s="17">
        <f>Hoja1!X266</f>
        <v>638.4</v>
      </c>
      <c r="K271" s="17">
        <f>Hoja1!Y266</f>
        <v>0</v>
      </c>
      <c r="L271" s="42">
        <f>Hoja1!Z266</f>
        <v>0</v>
      </c>
      <c r="M271" s="17">
        <f>Hoja1!AA266</f>
        <v>1000</v>
      </c>
      <c r="N271" s="18">
        <f>Hoja1!AD266</f>
        <v>0</v>
      </c>
      <c r="O271" s="17">
        <f>Hoja1!AF266</f>
        <v>0</v>
      </c>
      <c r="P271" s="19">
        <f>Hoja1!AG266</f>
        <v>2241.1</v>
      </c>
      <c r="Q271" s="41">
        <v>18758.900000000001</v>
      </c>
    </row>
    <row r="272" spans="1:17" s="20" customFormat="1" ht="18" customHeight="1">
      <c r="A272" s="21">
        <v>266</v>
      </c>
      <c r="B272" s="16" t="str">
        <f>Hoja1!G267</f>
        <v xml:space="preserve">14.2-DPTO. SERVICIOS GENERALES                                                  </v>
      </c>
      <c r="C272" s="16" t="str">
        <f>Hoja1!A267</f>
        <v>YULISSA CRUZ</v>
      </c>
      <c r="D272" s="16" t="str">
        <f>Hoja1!H267</f>
        <v xml:space="preserve">CONSERJE                                </v>
      </c>
      <c r="E272" s="16" t="s">
        <v>1855</v>
      </c>
      <c r="F272" s="16" t="str">
        <f>Hoja1!AJ267</f>
        <v xml:space="preserve">Femenino  </v>
      </c>
      <c r="G272" s="17">
        <f>Hoja1!L267</f>
        <v>21000</v>
      </c>
      <c r="H272" s="17">
        <f>Hoja1!V267</f>
        <v>0</v>
      </c>
      <c r="I272" s="17">
        <f>Hoja1!W267</f>
        <v>602.70000000000005</v>
      </c>
      <c r="J272" s="17">
        <f>Hoja1!X267</f>
        <v>638.4</v>
      </c>
      <c r="K272" s="17">
        <f>Hoja1!Y267</f>
        <v>0</v>
      </c>
      <c r="L272" s="42">
        <f>Hoja1!Z267</f>
        <v>0</v>
      </c>
      <c r="M272" s="17">
        <f>Hoja1!AA267</f>
        <v>13196.02</v>
      </c>
      <c r="N272" s="18">
        <f>Hoja1!AD267</f>
        <v>0</v>
      </c>
      <c r="O272" s="17">
        <f>Hoja1!AF267</f>
        <v>0</v>
      </c>
      <c r="P272" s="19">
        <f>Hoja1!AG267</f>
        <v>14437.12</v>
      </c>
      <c r="Q272" s="41">
        <v>6562.88</v>
      </c>
    </row>
    <row r="273" spans="1:17" s="20" customFormat="1" ht="18" customHeight="1">
      <c r="A273" s="15">
        <v>267</v>
      </c>
      <c r="B273" s="16" t="str">
        <f>Hoja1!G268</f>
        <v xml:space="preserve">14.2.1-SECCION DE MAYORDOMIA                                                    </v>
      </c>
      <c r="C273" s="16" t="str">
        <f>Hoja1!A268</f>
        <v>NATIVO OZORIA</v>
      </c>
      <c r="D273" s="16" t="str">
        <f>Hoja1!H268</f>
        <v xml:space="preserve">SUPERVISOR(A) DE MAYORDOMIA             </v>
      </c>
      <c r="E273" s="16" t="s">
        <v>1855</v>
      </c>
      <c r="F273" s="16" t="str">
        <f>Hoja1!AJ268</f>
        <v xml:space="preserve">Masculino </v>
      </c>
      <c r="G273" s="17">
        <f>Hoja1!L268</f>
        <v>26000</v>
      </c>
      <c r="H273" s="17">
        <f>Hoja1!V268</f>
        <v>0</v>
      </c>
      <c r="I273" s="17">
        <f>Hoja1!W268</f>
        <v>746.2</v>
      </c>
      <c r="J273" s="17">
        <f>Hoja1!X268</f>
        <v>790.4</v>
      </c>
      <c r="K273" s="17">
        <f>Hoja1!Y268</f>
        <v>0</v>
      </c>
      <c r="L273" s="42">
        <f>Hoja1!Z268</f>
        <v>0</v>
      </c>
      <c r="M273" s="17">
        <f>Hoja1!AA268</f>
        <v>0</v>
      </c>
      <c r="N273" s="18">
        <f>Hoja1!AD268</f>
        <v>0</v>
      </c>
      <c r="O273" s="17">
        <f>Hoja1!AF268</f>
        <v>0</v>
      </c>
      <c r="P273" s="19">
        <f>Hoja1!AG268</f>
        <v>1536.6</v>
      </c>
      <c r="Q273" s="41">
        <v>24463.4</v>
      </c>
    </row>
    <row r="274" spans="1:17" s="20" customFormat="1" ht="18" customHeight="1">
      <c r="A274" s="15">
        <v>268</v>
      </c>
      <c r="B274" s="16" t="str">
        <f>Hoja1!G269</f>
        <v xml:space="preserve">14.2.2-SECCION DE ALMACEN Y SUMINISTRO                                          </v>
      </c>
      <c r="C274" s="16" t="str">
        <f>Hoja1!A269</f>
        <v xml:space="preserve"> JOSE ANTONIO JIMENEZ SANTOS</v>
      </c>
      <c r="D274" s="16" t="str">
        <f>Hoja1!H269</f>
        <v xml:space="preserve">ENCARGADO(A)                            </v>
      </c>
      <c r="E274" s="16" t="s">
        <v>1855</v>
      </c>
      <c r="F274" s="16" t="str">
        <f>Hoja1!AJ269</f>
        <v xml:space="preserve">Masculino </v>
      </c>
      <c r="G274" s="17">
        <f>Hoja1!L269</f>
        <v>60000</v>
      </c>
      <c r="H274" s="17">
        <f>Hoja1!V269</f>
        <v>3486.65</v>
      </c>
      <c r="I274" s="17">
        <f>Hoja1!W269</f>
        <v>1722</v>
      </c>
      <c r="J274" s="17">
        <f>Hoja1!X269</f>
        <v>1824</v>
      </c>
      <c r="K274" s="17">
        <f>Hoja1!Y269</f>
        <v>0</v>
      </c>
      <c r="L274" s="42">
        <f>Hoja1!Z269</f>
        <v>0</v>
      </c>
      <c r="M274" s="17">
        <f>Hoja1!AA269</f>
        <v>16838.64</v>
      </c>
      <c r="N274" s="18">
        <f>Hoja1!AD269</f>
        <v>0</v>
      </c>
      <c r="O274" s="17">
        <f>Hoja1!AF269</f>
        <v>0</v>
      </c>
      <c r="P274" s="19">
        <f>Hoja1!AG269</f>
        <v>23871.29</v>
      </c>
      <c r="Q274" s="41">
        <v>36128.71</v>
      </c>
    </row>
    <row r="275" spans="1:17" s="20" customFormat="1" ht="18" customHeight="1">
      <c r="A275" s="15">
        <v>269</v>
      </c>
      <c r="B275" s="16" t="str">
        <f>Hoja1!G270</f>
        <v xml:space="preserve">14.2.2-SECCION DE ALMACEN Y SUMINISTRO                                          </v>
      </c>
      <c r="C275" s="16" t="str">
        <f>Hoja1!A270</f>
        <v>ARCENIO GUZMAN CASADO</v>
      </c>
      <c r="D275" s="16" t="str">
        <f>Hoja1!H270</f>
        <v xml:space="preserve">AUXILIAR DE ALMACEN Y SUMINISTRO        </v>
      </c>
      <c r="E275" s="16" t="s">
        <v>1856</v>
      </c>
      <c r="F275" s="16" t="str">
        <f>Hoja1!AJ270</f>
        <v xml:space="preserve">Masculino </v>
      </c>
      <c r="G275" s="17">
        <f>Hoja1!L270</f>
        <v>30000</v>
      </c>
      <c r="H275" s="17">
        <f>Hoja1!V270</f>
        <v>0</v>
      </c>
      <c r="I275" s="17">
        <f>Hoja1!W270</f>
        <v>861</v>
      </c>
      <c r="J275" s="17">
        <f>Hoja1!X270</f>
        <v>912</v>
      </c>
      <c r="K275" s="17">
        <f>Hoja1!Y270</f>
        <v>0</v>
      </c>
      <c r="L275" s="42">
        <f>Hoja1!Z270</f>
        <v>0</v>
      </c>
      <c r="M275" s="17">
        <f>Hoja1!AA270</f>
        <v>2000</v>
      </c>
      <c r="N275" s="18">
        <f>Hoja1!AD270</f>
        <v>0</v>
      </c>
      <c r="O275" s="17">
        <f>Hoja1!AF270</f>
        <v>100</v>
      </c>
      <c r="P275" s="19">
        <f>Hoja1!AG270</f>
        <v>3873</v>
      </c>
      <c r="Q275" s="41">
        <v>26127</v>
      </c>
    </row>
    <row r="276" spans="1:17" s="20" customFormat="1" ht="18" customHeight="1">
      <c r="A276" s="21">
        <v>270</v>
      </c>
      <c r="B276" s="16" t="str">
        <f>Hoja1!G271</f>
        <v xml:space="preserve">14.2.2-SECCION DE ALMACEN Y SUMINISTRO                                          </v>
      </c>
      <c r="C276" s="16" t="str">
        <f>Hoja1!A271</f>
        <v>MARIBEL JIMENEZ MOLINA</v>
      </c>
      <c r="D276" s="16" t="str">
        <f>Hoja1!H271</f>
        <v xml:space="preserve">AUXILIAR ADMINISTRATIVO                 </v>
      </c>
      <c r="E276" s="16" t="s">
        <v>1855</v>
      </c>
      <c r="F276" s="16" t="str">
        <f>Hoja1!AJ271</f>
        <v xml:space="preserve">Femenino  </v>
      </c>
      <c r="G276" s="17">
        <f>Hoja1!L271</f>
        <v>30000</v>
      </c>
      <c r="H276" s="17">
        <f>Hoja1!V271</f>
        <v>0</v>
      </c>
      <c r="I276" s="17">
        <f>Hoja1!W271</f>
        <v>861</v>
      </c>
      <c r="J276" s="17">
        <f>Hoja1!X271</f>
        <v>912</v>
      </c>
      <c r="K276" s="17">
        <f>Hoja1!Y271</f>
        <v>0</v>
      </c>
      <c r="L276" s="42">
        <f>Hoja1!Z271</f>
        <v>0</v>
      </c>
      <c r="M276" s="17">
        <f>Hoja1!AA271</f>
        <v>0</v>
      </c>
      <c r="N276" s="18">
        <f>Hoja1!AD271</f>
        <v>0</v>
      </c>
      <c r="O276" s="17">
        <f>Hoja1!AF271</f>
        <v>0</v>
      </c>
      <c r="P276" s="19">
        <f>Hoja1!AG271</f>
        <v>1773</v>
      </c>
      <c r="Q276" s="41">
        <v>28227</v>
      </c>
    </row>
    <row r="277" spans="1:17" s="20" customFormat="1" ht="18" customHeight="1">
      <c r="A277" s="15">
        <v>271</v>
      </c>
      <c r="B277" s="16" t="str">
        <f>Hoja1!G272</f>
        <v xml:space="preserve">14.2.2-SECCION DE ALMACEN Y SUMINISTRO                                          </v>
      </c>
      <c r="C277" s="16" t="str">
        <f>Hoja1!A272</f>
        <v>MARIO SANTANA MIESES</v>
      </c>
      <c r="D277" s="16" t="str">
        <f>Hoja1!H272</f>
        <v xml:space="preserve">AUXILIAR DE ALMACEN Y SUMINISTRO        </v>
      </c>
      <c r="E277" s="16" t="s">
        <v>1855</v>
      </c>
      <c r="F277" s="16" t="str">
        <f>Hoja1!AJ272</f>
        <v xml:space="preserve">Masculino </v>
      </c>
      <c r="G277" s="17">
        <f>Hoja1!L272</f>
        <v>25000</v>
      </c>
      <c r="H277" s="17">
        <f>Hoja1!V272</f>
        <v>0</v>
      </c>
      <c r="I277" s="17">
        <f>Hoja1!W272</f>
        <v>717.5</v>
      </c>
      <c r="J277" s="17">
        <f>Hoja1!X272</f>
        <v>760</v>
      </c>
      <c r="K277" s="17">
        <f>Hoja1!Y272</f>
        <v>0</v>
      </c>
      <c r="L277" s="42">
        <f>Hoja1!Z272</f>
        <v>0</v>
      </c>
      <c r="M277" s="17">
        <f>Hoja1!AA272</f>
        <v>2500</v>
      </c>
      <c r="N277" s="18">
        <f>Hoja1!AD272</f>
        <v>0</v>
      </c>
      <c r="O277" s="17">
        <f>Hoja1!AF272</f>
        <v>0</v>
      </c>
      <c r="P277" s="19">
        <f>Hoja1!AG272</f>
        <v>3977.5</v>
      </c>
      <c r="Q277" s="41">
        <v>21022.5</v>
      </c>
    </row>
    <row r="278" spans="1:17" s="20" customFormat="1" ht="18" customHeight="1">
      <c r="A278" s="15">
        <v>272</v>
      </c>
      <c r="B278" s="16" t="str">
        <f>Hoja1!G273</f>
        <v xml:space="preserve">14.2.2-SECCION DE ALMACEN Y SUMINISTRO                                          </v>
      </c>
      <c r="C278" s="16" t="str">
        <f>Hoja1!A273</f>
        <v>POLICARPIO RONDON ESTEVEZ</v>
      </c>
      <c r="D278" s="16" t="str">
        <f>Hoja1!H273</f>
        <v xml:space="preserve">MENSAJERO INTERNO                       </v>
      </c>
      <c r="E278" s="16" t="s">
        <v>1855</v>
      </c>
      <c r="F278" s="16" t="str">
        <f>Hoja1!AJ273</f>
        <v xml:space="preserve">Masculino </v>
      </c>
      <c r="G278" s="17">
        <f>Hoja1!L273</f>
        <v>25000</v>
      </c>
      <c r="H278" s="17">
        <f>Hoja1!V273</f>
        <v>0</v>
      </c>
      <c r="I278" s="17">
        <f>Hoja1!W273</f>
        <v>717.5</v>
      </c>
      <c r="J278" s="17">
        <f>Hoja1!X273</f>
        <v>760</v>
      </c>
      <c r="K278" s="17">
        <f>Hoja1!Y273</f>
        <v>0</v>
      </c>
      <c r="L278" s="42">
        <f>Hoja1!Z273</f>
        <v>0</v>
      </c>
      <c r="M278" s="17">
        <f>Hoja1!AA273</f>
        <v>12424.29</v>
      </c>
      <c r="N278" s="18">
        <f>Hoja1!AD273</f>
        <v>0</v>
      </c>
      <c r="O278" s="17">
        <f>Hoja1!AF273</f>
        <v>0</v>
      </c>
      <c r="P278" s="19">
        <f>Hoja1!AG273</f>
        <v>13901.79</v>
      </c>
      <c r="Q278" s="41">
        <v>11098.21</v>
      </c>
    </row>
    <row r="279" spans="1:17" s="20" customFormat="1" ht="18" customHeight="1">
      <c r="A279" s="15">
        <v>273</v>
      </c>
      <c r="B279" s="16" t="str">
        <f>Hoja1!G274</f>
        <v xml:space="preserve">14.2.2-SECCION DE ALMACEN Y SUMINISTRO                                          </v>
      </c>
      <c r="C279" s="16" t="str">
        <f>Hoja1!A274</f>
        <v>WILSON SANTANA SANTOS</v>
      </c>
      <c r="D279" s="16" t="str">
        <f>Hoja1!H274</f>
        <v xml:space="preserve">AUXILIAR DE ALMACEN Y SUMINISTRO        </v>
      </c>
      <c r="E279" s="16" t="s">
        <v>1855</v>
      </c>
      <c r="F279" s="16" t="str">
        <f>Hoja1!AJ274</f>
        <v xml:space="preserve">Masculino </v>
      </c>
      <c r="G279" s="17">
        <f>Hoja1!L274</f>
        <v>35000</v>
      </c>
      <c r="H279" s="17">
        <f>Hoja1!V274</f>
        <v>0</v>
      </c>
      <c r="I279" s="17">
        <f>Hoja1!W274</f>
        <v>1004.5</v>
      </c>
      <c r="J279" s="17">
        <f>Hoja1!X274</f>
        <v>1064</v>
      </c>
      <c r="K279" s="17">
        <f>Hoja1!Y274</f>
        <v>0</v>
      </c>
      <c r="L279" s="42">
        <f>Hoja1!Z274</f>
        <v>0</v>
      </c>
      <c r="M279" s="17">
        <f>Hoja1!AA274</f>
        <v>0</v>
      </c>
      <c r="N279" s="18">
        <f>Hoja1!AD274</f>
        <v>0</v>
      </c>
      <c r="O279" s="17">
        <f>Hoja1!AF274</f>
        <v>0</v>
      </c>
      <c r="P279" s="19">
        <f>Hoja1!AG274</f>
        <v>2068.5</v>
      </c>
      <c r="Q279" s="41">
        <v>32931.5</v>
      </c>
    </row>
    <row r="280" spans="1:17" s="20" customFormat="1" ht="18" customHeight="1">
      <c r="A280" s="21">
        <v>274</v>
      </c>
      <c r="B280" s="16" t="str">
        <f>Hoja1!G275</f>
        <v xml:space="preserve">14.2.2-SECCION DE ALMACEN Y SUMINISTRO                                          </v>
      </c>
      <c r="C280" s="16" t="str">
        <f>Hoja1!A275</f>
        <v>YARISA RUFINO EUSTAQUIO</v>
      </c>
      <c r="D280" s="16" t="str">
        <f>Hoja1!H275</f>
        <v xml:space="preserve">ALMACENISTA                             </v>
      </c>
      <c r="E280" s="16" t="s">
        <v>1855</v>
      </c>
      <c r="F280" s="16" t="str">
        <f>Hoja1!AJ275</f>
        <v xml:space="preserve">Femenino  </v>
      </c>
      <c r="G280" s="17">
        <f>Hoja1!L275</f>
        <v>21000</v>
      </c>
      <c r="H280" s="17">
        <f>Hoja1!V275</f>
        <v>0</v>
      </c>
      <c r="I280" s="17">
        <f>Hoja1!W275</f>
        <v>602.70000000000005</v>
      </c>
      <c r="J280" s="17">
        <f>Hoja1!X275</f>
        <v>638.4</v>
      </c>
      <c r="K280" s="17">
        <f>Hoja1!Y275</f>
        <v>0</v>
      </c>
      <c r="L280" s="42">
        <f>Hoja1!Z275</f>
        <v>0</v>
      </c>
      <c r="M280" s="17">
        <f>Hoja1!AA275</f>
        <v>2000</v>
      </c>
      <c r="N280" s="18">
        <f>Hoja1!AD275</f>
        <v>0</v>
      </c>
      <c r="O280" s="17">
        <f>Hoja1!AF275</f>
        <v>0</v>
      </c>
      <c r="P280" s="19">
        <f>Hoja1!AG275</f>
        <v>3241.1</v>
      </c>
      <c r="Q280" s="41">
        <v>17758.900000000001</v>
      </c>
    </row>
    <row r="281" spans="1:17" s="20" customFormat="1" ht="18" customHeight="1">
      <c r="A281" s="15">
        <v>275</v>
      </c>
      <c r="B281" s="16" t="str">
        <f>Hoja1!G276</f>
        <v xml:space="preserve">14.2.3-SECCION DE ARCHIVO Y CORRESP.                                            </v>
      </c>
      <c r="C281" s="16" t="str">
        <f>Hoja1!A276</f>
        <v>ANDRES ALEJANDRO PUJOLS POPOTEUR</v>
      </c>
      <c r="D281" s="16" t="str">
        <f>Hoja1!H276</f>
        <v xml:space="preserve">AUXILIAR ADMINISTRATIVO                 </v>
      </c>
      <c r="E281" s="16" t="s">
        <v>1855</v>
      </c>
      <c r="F281" s="16" t="str">
        <f>Hoja1!AJ276</f>
        <v xml:space="preserve">Masculino </v>
      </c>
      <c r="G281" s="17">
        <f>Hoja1!L276</f>
        <v>26000</v>
      </c>
      <c r="H281" s="17">
        <f>Hoja1!V276</f>
        <v>0</v>
      </c>
      <c r="I281" s="17">
        <f>Hoja1!W276</f>
        <v>746.2</v>
      </c>
      <c r="J281" s="17">
        <f>Hoja1!X276</f>
        <v>790.4</v>
      </c>
      <c r="K281" s="17">
        <f>Hoja1!Y276</f>
        <v>0</v>
      </c>
      <c r="L281" s="42">
        <f>Hoja1!Z276</f>
        <v>0</v>
      </c>
      <c r="M281" s="17">
        <f>Hoja1!AA276</f>
        <v>0</v>
      </c>
      <c r="N281" s="18">
        <f>Hoja1!AD276</f>
        <v>0</v>
      </c>
      <c r="O281" s="17">
        <f>Hoja1!AF276</f>
        <v>0</v>
      </c>
      <c r="P281" s="19">
        <f>Hoja1!AG276</f>
        <v>1536.6</v>
      </c>
      <c r="Q281" s="41">
        <v>24463.4</v>
      </c>
    </row>
    <row r="282" spans="1:17" s="20" customFormat="1" ht="18" customHeight="1">
      <c r="A282" s="15">
        <v>276</v>
      </c>
      <c r="B282" s="16" t="str">
        <f>Hoja1!G277</f>
        <v xml:space="preserve">14.2.3-SECCION DE ARCHIVO Y CORRESP.                                            </v>
      </c>
      <c r="C282" s="16" t="str">
        <f>Hoja1!A277</f>
        <v>CESAR EMILIO VALENZUELA SALADO</v>
      </c>
      <c r="D282" s="16" t="str">
        <f>Hoja1!H277</f>
        <v xml:space="preserve">MENSAJERO INTERNO                       </v>
      </c>
      <c r="E282" s="16" t="s">
        <v>1855</v>
      </c>
      <c r="F282" s="16" t="str">
        <f>Hoja1!AJ277</f>
        <v xml:space="preserve">Masculino </v>
      </c>
      <c r="G282" s="17">
        <f>Hoja1!L277</f>
        <v>25000</v>
      </c>
      <c r="H282" s="17">
        <f>Hoja1!V277</f>
        <v>0</v>
      </c>
      <c r="I282" s="17">
        <f>Hoja1!W277</f>
        <v>717.5</v>
      </c>
      <c r="J282" s="17">
        <f>Hoja1!X277</f>
        <v>760</v>
      </c>
      <c r="K282" s="17">
        <f>Hoja1!Y277</f>
        <v>0</v>
      </c>
      <c r="L282" s="42">
        <f>Hoja1!Z277</f>
        <v>0</v>
      </c>
      <c r="M282" s="17">
        <f>Hoja1!AA277</f>
        <v>0</v>
      </c>
      <c r="N282" s="18">
        <f>Hoja1!AD277</f>
        <v>0</v>
      </c>
      <c r="O282" s="17">
        <f>Hoja1!AF277</f>
        <v>0</v>
      </c>
      <c r="P282" s="19">
        <f>Hoja1!AG277</f>
        <v>1477.5</v>
      </c>
      <c r="Q282" s="41">
        <v>23522.5</v>
      </c>
    </row>
    <row r="283" spans="1:17" s="20" customFormat="1" ht="18" customHeight="1">
      <c r="A283" s="15">
        <v>277</v>
      </c>
      <c r="B283" s="16" t="str">
        <f>Hoja1!G278</f>
        <v xml:space="preserve">14.2.3-SECCION DE ARCHIVO Y CORRESP.                                            </v>
      </c>
      <c r="C283" s="16" t="str">
        <f>Hoja1!A278</f>
        <v>DANELY MERCEDES MORAN GUZMAN</v>
      </c>
      <c r="D283" s="16" t="str">
        <f>Hoja1!H278</f>
        <v xml:space="preserve">MENSAJERO INTERNO                       </v>
      </c>
      <c r="E283" s="16" t="s">
        <v>1855</v>
      </c>
      <c r="F283" s="16" t="str">
        <f>Hoja1!AJ278</f>
        <v xml:space="preserve">Femenino  </v>
      </c>
      <c r="G283" s="17">
        <f>Hoja1!L278</f>
        <v>25000</v>
      </c>
      <c r="H283" s="17">
        <f>Hoja1!V278</f>
        <v>0</v>
      </c>
      <c r="I283" s="17">
        <f>Hoja1!W278</f>
        <v>717.5</v>
      </c>
      <c r="J283" s="17">
        <f>Hoja1!X278</f>
        <v>760</v>
      </c>
      <c r="K283" s="17">
        <f>Hoja1!Y278</f>
        <v>0</v>
      </c>
      <c r="L283" s="42">
        <f>Hoja1!Z278</f>
        <v>0</v>
      </c>
      <c r="M283" s="17">
        <f>Hoja1!AA278</f>
        <v>0</v>
      </c>
      <c r="N283" s="18">
        <f>Hoja1!AD278</f>
        <v>0</v>
      </c>
      <c r="O283" s="17">
        <f>Hoja1!AF278</f>
        <v>0</v>
      </c>
      <c r="P283" s="19">
        <f>Hoja1!AG278</f>
        <v>1477.5</v>
      </c>
      <c r="Q283" s="41">
        <v>23522.5</v>
      </c>
    </row>
    <row r="284" spans="1:17" s="20" customFormat="1" ht="18" customHeight="1">
      <c r="A284" s="21">
        <v>278</v>
      </c>
      <c r="B284" s="16" t="str">
        <f>Hoja1!G279</f>
        <v xml:space="preserve">14.2.3-SECCION DE ARCHIVO Y CORRESP.                                            </v>
      </c>
      <c r="C284" s="16" t="str">
        <f>Hoja1!A279</f>
        <v>DOMINGA CABRERA HERRERA</v>
      </c>
      <c r="D284" s="16" t="str">
        <f>Hoja1!H279</f>
        <v xml:space="preserve">AUXILIAR                                </v>
      </c>
      <c r="E284" s="16" t="s">
        <v>1856</v>
      </c>
      <c r="F284" s="16" t="str">
        <f>Hoja1!AJ279</f>
        <v xml:space="preserve">Femenino  </v>
      </c>
      <c r="G284" s="17">
        <f>Hoja1!L279</f>
        <v>27000</v>
      </c>
      <c r="H284" s="17">
        <f>Hoja1!V279</f>
        <v>0</v>
      </c>
      <c r="I284" s="17">
        <f>Hoja1!W279</f>
        <v>774.9</v>
      </c>
      <c r="J284" s="17">
        <f>Hoja1!X279</f>
        <v>820.8</v>
      </c>
      <c r="K284" s="17">
        <f>Hoja1!Y279</f>
        <v>0</v>
      </c>
      <c r="L284" s="42">
        <f>Hoja1!Z279</f>
        <v>0</v>
      </c>
      <c r="M284" s="17">
        <f>Hoja1!AA279</f>
        <v>0</v>
      </c>
      <c r="N284" s="18">
        <f>Hoja1!AD279</f>
        <v>0</v>
      </c>
      <c r="O284" s="17">
        <f>Hoja1!AF279</f>
        <v>0</v>
      </c>
      <c r="P284" s="19">
        <f>Hoja1!AG279</f>
        <v>1595.7</v>
      </c>
      <c r="Q284" s="41">
        <v>25404.3</v>
      </c>
    </row>
    <row r="285" spans="1:17" s="20" customFormat="1" ht="18" customHeight="1">
      <c r="A285" s="15">
        <v>279</v>
      </c>
      <c r="B285" s="16" t="str">
        <f>Hoja1!G280</f>
        <v xml:space="preserve">14.2.3-SECCION DE ARCHIVO Y CORRESP.                                            </v>
      </c>
      <c r="C285" s="16" t="str">
        <f>Hoja1!A280</f>
        <v>ELIZABETH BALDERA SANCHEZ</v>
      </c>
      <c r="D285" s="16" t="str">
        <f>Hoja1!H280</f>
        <v xml:space="preserve">MENSAJERO INTERNO                       </v>
      </c>
      <c r="E285" s="16" t="s">
        <v>1855</v>
      </c>
      <c r="F285" s="16" t="str">
        <f>Hoja1!AJ280</f>
        <v xml:space="preserve">Femenino  </v>
      </c>
      <c r="G285" s="17">
        <f>Hoja1!L280</f>
        <v>30000</v>
      </c>
      <c r="H285" s="17">
        <f>Hoja1!V280</f>
        <v>0</v>
      </c>
      <c r="I285" s="17">
        <f>Hoja1!W280</f>
        <v>861</v>
      </c>
      <c r="J285" s="17">
        <f>Hoja1!X280</f>
        <v>912</v>
      </c>
      <c r="K285" s="17">
        <f>Hoja1!Y280</f>
        <v>0</v>
      </c>
      <c r="L285" s="42">
        <f>Hoja1!Z280</f>
        <v>0</v>
      </c>
      <c r="M285" s="17">
        <f>Hoja1!AA280</f>
        <v>11115.87</v>
      </c>
      <c r="N285" s="18">
        <f>Hoja1!AD280</f>
        <v>0</v>
      </c>
      <c r="O285" s="17">
        <f>Hoja1!AF280</f>
        <v>0</v>
      </c>
      <c r="P285" s="19">
        <f>Hoja1!AG280</f>
        <v>12888.87</v>
      </c>
      <c r="Q285" s="41">
        <v>17111.13</v>
      </c>
    </row>
    <row r="286" spans="1:17" s="20" customFormat="1" ht="18" customHeight="1">
      <c r="A286" s="15">
        <v>280</v>
      </c>
      <c r="B286" s="16" t="str">
        <f>Hoja1!G281</f>
        <v xml:space="preserve">14.2.3-SECCION DE ARCHIVO Y CORRESP.                                            </v>
      </c>
      <c r="C286" s="16" t="str">
        <f>Hoja1!A281</f>
        <v>ENRIQUE CRUZETA SERRANO</v>
      </c>
      <c r="D286" s="16" t="str">
        <f>Hoja1!H281</f>
        <v xml:space="preserve">MENSAJERO EXTERNO                       </v>
      </c>
      <c r="E286" s="16" t="s">
        <v>1855</v>
      </c>
      <c r="F286" s="16" t="str">
        <f>Hoja1!AJ281</f>
        <v xml:space="preserve">Masculino </v>
      </c>
      <c r="G286" s="17">
        <f>Hoja1!L281</f>
        <v>25000</v>
      </c>
      <c r="H286" s="17">
        <f>Hoja1!V281</f>
        <v>0</v>
      </c>
      <c r="I286" s="17">
        <f>Hoja1!W281</f>
        <v>717.5</v>
      </c>
      <c r="J286" s="17">
        <f>Hoja1!X281</f>
        <v>760</v>
      </c>
      <c r="K286" s="17">
        <f>Hoja1!Y281</f>
        <v>0</v>
      </c>
      <c r="L286" s="42">
        <f>Hoja1!Z281</f>
        <v>0</v>
      </c>
      <c r="M286" s="17">
        <f>Hoja1!AA281</f>
        <v>1500</v>
      </c>
      <c r="N286" s="18">
        <f>Hoja1!AD281</f>
        <v>0</v>
      </c>
      <c r="O286" s="17">
        <f>Hoja1!AF281</f>
        <v>0</v>
      </c>
      <c r="P286" s="19">
        <f>Hoja1!AG281</f>
        <v>2977.5</v>
      </c>
      <c r="Q286" s="41">
        <v>22022.5</v>
      </c>
    </row>
    <row r="287" spans="1:17" s="20" customFormat="1" ht="18" customHeight="1">
      <c r="A287" s="15">
        <v>281</v>
      </c>
      <c r="B287" s="16" t="str">
        <f>Hoja1!G282</f>
        <v xml:space="preserve">14.2.3-SECCION DE ARCHIVO Y CORRESP.                                            </v>
      </c>
      <c r="C287" s="16" t="str">
        <f>Hoja1!A282</f>
        <v>JESUS MARIA RAMIREZ ZABALA</v>
      </c>
      <c r="D287" s="16" t="str">
        <f>Hoja1!H282</f>
        <v xml:space="preserve">MENSAJERO INTERNO                       </v>
      </c>
      <c r="E287" s="16" t="s">
        <v>1855</v>
      </c>
      <c r="F287" s="16" t="str">
        <f>Hoja1!AJ282</f>
        <v xml:space="preserve">Masculino </v>
      </c>
      <c r="G287" s="17">
        <f>Hoja1!L282</f>
        <v>18000</v>
      </c>
      <c r="H287" s="17">
        <f>Hoja1!V282</f>
        <v>0</v>
      </c>
      <c r="I287" s="17">
        <f>Hoja1!W282</f>
        <v>516.6</v>
      </c>
      <c r="J287" s="17">
        <f>Hoja1!X282</f>
        <v>547.20000000000005</v>
      </c>
      <c r="K287" s="17">
        <f>Hoja1!Y282</f>
        <v>0</v>
      </c>
      <c r="L287" s="42">
        <f>Hoja1!Z282</f>
        <v>0</v>
      </c>
      <c r="M287" s="17">
        <f>Hoja1!AA282</f>
        <v>4318.05</v>
      </c>
      <c r="N287" s="18">
        <f>Hoja1!AD282</f>
        <v>0</v>
      </c>
      <c r="O287" s="17">
        <f>Hoja1!AF282</f>
        <v>0</v>
      </c>
      <c r="P287" s="19">
        <f>Hoja1!AG282</f>
        <v>5381.85</v>
      </c>
      <c r="Q287" s="41">
        <v>12618.15</v>
      </c>
    </row>
    <row r="288" spans="1:17" s="20" customFormat="1" ht="18" customHeight="1">
      <c r="A288" s="21">
        <v>282</v>
      </c>
      <c r="B288" s="16" t="str">
        <f>Hoja1!G283</f>
        <v xml:space="preserve">14.2.3-SECCION DE ARCHIVO Y CORRESP.                                            </v>
      </c>
      <c r="C288" s="16" t="str">
        <f>Hoja1!A283</f>
        <v>MANUEL EMILIO PEGUERO DEL ROSARIO</v>
      </c>
      <c r="D288" s="16" t="str">
        <f>Hoja1!H283</f>
        <v xml:space="preserve">AUXILIAR                                </v>
      </c>
      <c r="E288" s="16" t="s">
        <v>1856</v>
      </c>
      <c r="F288" s="16" t="str">
        <f>Hoja1!AJ283</f>
        <v xml:space="preserve">Masculino </v>
      </c>
      <c r="G288" s="17">
        <f>Hoja1!L283</f>
        <v>26000</v>
      </c>
      <c r="H288" s="17">
        <f>Hoja1!V283</f>
        <v>0</v>
      </c>
      <c r="I288" s="17">
        <f>Hoja1!W283</f>
        <v>746.2</v>
      </c>
      <c r="J288" s="17">
        <f>Hoja1!X283</f>
        <v>790.4</v>
      </c>
      <c r="K288" s="17">
        <f>Hoja1!Y283</f>
        <v>0</v>
      </c>
      <c r="L288" s="42">
        <f>Hoja1!Z283</f>
        <v>0</v>
      </c>
      <c r="M288" s="17">
        <f>Hoja1!AA283</f>
        <v>4242.1000000000004</v>
      </c>
      <c r="N288" s="18">
        <f>Hoja1!AD283</f>
        <v>0</v>
      </c>
      <c r="O288" s="17">
        <f>Hoja1!AF283</f>
        <v>0</v>
      </c>
      <c r="P288" s="19">
        <f>Hoja1!AG283</f>
        <v>5778.7</v>
      </c>
      <c r="Q288" s="41">
        <v>20221.3</v>
      </c>
    </row>
    <row r="289" spans="1:17" s="20" customFormat="1" ht="18" customHeight="1">
      <c r="A289" s="15">
        <v>283</v>
      </c>
      <c r="B289" s="16" t="str">
        <f>Hoja1!G284</f>
        <v xml:space="preserve">14.2.3-SECCION DE ARCHIVO Y CORRESP.                                            </v>
      </c>
      <c r="C289" s="16" t="str">
        <f>Hoja1!A284</f>
        <v>REINALDO GUADALUPE PEREZ ORTEGA</v>
      </c>
      <c r="D289" s="16" t="str">
        <f>Hoja1!H284</f>
        <v xml:space="preserve">MENSAJERO EXTERNO                       </v>
      </c>
      <c r="E289" s="16" t="s">
        <v>1855</v>
      </c>
      <c r="F289" s="16" t="str">
        <f>Hoja1!AJ284</f>
        <v xml:space="preserve">Masculino </v>
      </c>
      <c r="G289" s="17">
        <f>Hoja1!L284</f>
        <v>20000</v>
      </c>
      <c r="H289" s="17">
        <f>Hoja1!V284</f>
        <v>0</v>
      </c>
      <c r="I289" s="17">
        <f>Hoja1!W284</f>
        <v>574</v>
      </c>
      <c r="J289" s="17">
        <f>Hoja1!X284</f>
        <v>608</v>
      </c>
      <c r="K289" s="17">
        <f>Hoja1!Y284</f>
        <v>0</v>
      </c>
      <c r="L289" s="42">
        <f>Hoja1!Z284</f>
        <v>0</v>
      </c>
      <c r="M289" s="17">
        <f>Hoja1!AA284</f>
        <v>3691.48</v>
      </c>
      <c r="N289" s="18">
        <f>Hoja1!AD284</f>
        <v>0</v>
      </c>
      <c r="O289" s="17">
        <f>Hoja1!AF284</f>
        <v>0</v>
      </c>
      <c r="P289" s="19">
        <f>Hoja1!AG284</f>
        <v>4873.4799999999996</v>
      </c>
      <c r="Q289" s="41">
        <v>15126.52</v>
      </c>
    </row>
    <row r="290" spans="1:17" s="20" customFormat="1" ht="18" customHeight="1">
      <c r="A290" s="15">
        <v>284</v>
      </c>
      <c r="B290" s="16" t="str">
        <f>Hoja1!G285</f>
        <v xml:space="preserve">14.2.3-SECCION DE ARCHIVO Y CORRESP.                                            </v>
      </c>
      <c r="C290" s="16" t="str">
        <f>Hoja1!A285</f>
        <v>ROBERT RENE CASTILLO JAVIEL</v>
      </c>
      <c r="D290" s="16" t="str">
        <f>Hoja1!H285</f>
        <v xml:space="preserve">MENSAJERO EXTERNO                       </v>
      </c>
      <c r="E290" s="16" t="s">
        <v>1855</v>
      </c>
      <c r="F290" s="16" t="str">
        <f>Hoja1!AJ285</f>
        <v xml:space="preserve">Masculino </v>
      </c>
      <c r="G290" s="17">
        <f>Hoja1!L285</f>
        <v>25000</v>
      </c>
      <c r="H290" s="17">
        <f>Hoja1!V285</f>
        <v>0</v>
      </c>
      <c r="I290" s="17">
        <f>Hoja1!W285</f>
        <v>717.5</v>
      </c>
      <c r="J290" s="17">
        <f>Hoja1!X285</f>
        <v>760</v>
      </c>
      <c r="K290" s="17">
        <f>Hoja1!Y285</f>
        <v>0</v>
      </c>
      <c r="L290" s="42">
        <f>Hoja1!Z285</f>
        <v>0</v>
      </c>
      <c r="M290" s="17">
        <f>Hoja1!AA285</f>
        <v>18277.830000000002</v>
      </c>
      <c r="N290" s="18">
        <f>Hoja1!AD285</f>
        <v>0</v>
      </c>
      <c r="O290" s="17">
        <f>Hoja1!AF285</f>
        <v>0</v>
      </c>
      <c r="P290" s="19">
        <f>Hoja1!AG285</f>
        <v>19755.330000000002</v>
      </c>
      <c r="Q290" s="41">
        <v>5244.67</v>
      </c>
    </row>
    <row r="291" spans="1:17" s="20" customFormat="1" ht="18" customHeight="1">
      <c r="A291" s="15">
        <v>285</v>
      </c>
      <c r="B291" s="16" t="str">
        <f>Hoja1!G286</f>
        <v xml:space="preserve">14.2.3-SECCION DE ARCHIVO Y CORRESP.                                            </v>
      </c>
      <c r="C291" s="16" t="str">
        <f>Hoja1!A286</f>
        <v>YANGELA MANUELA TEJEDA PUJOLS</v>
      </c>
      <c r="D291" s="16" t="str">
        <f>Hoja1!H286</f>
        <v xml:space="preserve">AUXILIAR ADMINISTRATIVO                 </v>
      </c>
      <c r="E291" s="16" t="s">
        <v>1855</v>
      </c>
      <c r="F291" s="16" t="str">
        <f>Hoja1!AJ286</f>
        <v xml:space="preserve">Femenino  </v>
      </c>
      <c r="G291" s="17">
        <f>Hoja1!L286</f>
        <v>26000</v>
      </c>
      <c r="H291" s="17">
        <f>Hoja1!V286</f>
        <v>0</v>
      </c>
      <c r="I291" s="17">
        <f>Hoja1!W286</f>
        <v>746.2</v>
      </c>
      <c r="J291" s="17">
        <f>Hoja1!X286</f>
        <v>790.4</v>
      </c>
      <c r="K291" s="17">
        <f>Hoja1!Y286</f>
        <v>0</v>
      </c>
      <c r="L291" s="42">
        <f>Hoja1!Z286</f>
        <v>0</v>
      </c>
      <c r="M291" s="17">
        <f>Hoja1!AA286</f>
        <v>0</v>
      </c>
      <c r="N291" s="18">
        <f>Hoja1!AD286</f>
        <v>0</v>
      </c>
      <c r="O291" s="17">
        <f>Hoja1!AF286</f>
        <v>0</v>
      </c>
      <c r="P291" s="19">
        <f>Hoja1!AG286</f>
        <v>1536.6</v>
      </c>
      <c r="Q291" s="41">
        <v>24463.4</v>
      </c>
    </row>
    <row r="292" spans="1:17" s="20" customFormat="1" ht="18" customHeight="1">
      <c r="A292" s="21">
        <v>286</v>
      </c>
      <c r="B292" s="16" t="str">
        <f>Hoja1!G287</f>
        <v xml:space="preserve">14.3-DPTO. DE COMPRAS Y CONTRATACIONES                                          </v>
      </c>
      <c r="C292" s="16" t="str">
        <f>Hoja1!A287</f>
        <v xml:space="preserve"> ALBERY BLADIMIL MARTINEZ ALVAREZ</v>
      </c>
      <c r="D292" s="16" t="str">
        <f>Hoja1!H287</f>
        <v xml:space="preserve">ENCARGADO(A)                            </v>
      </c>
      <c r="E292" s="16" t="s">
        <v>1855</v>
      </c>
      <c r="F292" s="16" t="str">
        <f>Hoja1!AJ287</f>
        <v xml:space="preserve">Masculino </v>
      </c>
      <c r="G292" s="17">
        <f>Hoja1!L287</f>
        <v>120000</v>
      </c>
      <c r="H292" s="17">
        <f>Hoja1!V287</f>
        <v>16809.939999999999</v>
      </c>
      <c r="I292" s="17">
        <f>Hoja1!W287</f>
        <v>3444</v>
      </c>
      <c r="J292" s="17">
        <f>Hoja1!X287</f>
        <v>3648</v>
      </c>
      <c r="K292" s="17">
        <f>Hoja1!Y287</f>
        <v>0</v>
      </c>
      <c r="L292" s="42">
        <f>Hoja1!Z287</f>
        <v>0</v>
      </c>
      <c r="M292" s="17">
        <f>Hoja1!AA287</f>
        <v>2000</v>
      </c>
      <c r="N292" s="18">
        <f>Hoja1!AD287</f>
        <v>0</v>
      </c>
      <c r="O292" s="17">
        <f>Hoja1!AF287</f>
        <v>0</v>
      </c>
      <c r="P292" s="19">
        <f>Hoja1!AG287</f>
        <v>25901.94</v>
      </c>
      <c r="Q292" s="41">
        <v>94098.06</v>
      </c>
    </row>
    <row r="293" spans="1:17" s="20" customFormat="1" ht="18" customHeight="1">
      <c r="A293" s="15">
        <v>287</v>
      </c>
      <c r="B293" s="16" t="str">
        <f>Hoja1!G288</f>
        <v xml:space="preserve">14.3-DPTO. DE COMPRAS Y CONTRATACIONES                                          </v>
      </c>
      <c r="C293" s="16" t="str">
        <f>Hoja1!A288</f>
        <v>CLAUDIA CELESTE MEDRANO VOLQUEZ</v>
      </c>
      <c r="D293" s="16" t="str">
        <f>Hoja1!H288</f>
        <v xml:space="preserve">AUXILIAR ADMINISTRATIVO                 </v>
      </c>
      <c r="E293" s="16" t="s">
        <v>1856</v>
      </c>
      <c r="F293" s="16" t="str">
        <f>Hoja1!AJ288</f>
        <v xml:space="preserve">Femenino  </v>
      </c>
      <c r="G293" s="17">
        <f>Hoja1!L288</f>
        <v>35000</v>
      </c>
      <c r="H293" s="17">
        <f>Hoja1!V288</f>
        <v>0</v>
      </c>
      <c r="I293" s="17">
        <f>Hoja1!W288</f>
        <v>1004.5</v>
      </c>
      <c r="J293" s="17">
        <f>Hoja1!X288</f>
        <v>1064</v>
      </c>
      <c r="K293" s="17">
        <f>Hoja1!Y288</f>
        <v>1715.46</v>
      </c>
      <c r="L293" s="42">
        <f>Hoja1!Z288</f>
        <v>0</v>
      </c>
      <c r="M293" s="17">
        <f>Hoja1!AA288</f>
        <v>10931.8</v>
      </c>
      <c r="N293" s="18">
        <f>Hoja1!AD288</f>
        <v>0</v>
      </c>
      <c r="O293" s="17">
        <f>Hoja1!AF288</f>
        <v>0</v>
      </c>
      <c r="P293" s="19">
        <f>Hoja1!AG288</f>
        <v>14715.76</v>
      </c>
      <c r="Q293" s="41">
        <v>20284.240000000002</v>
      </c>
    </row>
    <row r="294" spans="1:17" s="20" customFormat="1" ht="18" customHeight="1">
      <c r="A294" s="15">
        <v>288</v>
      </c>
      <c r="B294" s="16" t="str">
        <f>Hoja1!G289</f>
        <v xml:space="preserve">14.3-DPTO. DE COMPRAS Y CONTRATACIONES                                          </v>
      </c>
      <c r="C294" s="16" t="str">
        <f>Hoja1!A289</f>
        <v>FABIAN NICOLAS SANTOS SANCHEZ</v>
      </c>
      <c r="D294" s="16" t="str">
        <f>Hoja1!H289</f>
        <v xml:space="preserve">ANALISTA LEGAL                          </v>
      </c>
      <c r="E294" s="16" t="s">
        <v>1856</v>
      </c>
      <c r="F294" s="16" t="str">
        <f>Hoja1!AJ289</f>
        <v xml:space="preserve">Masculino </v>
      </c>
      <c r="G294" s="17">
        <f>Hoja1!L289</f>
        <v>56000</v>
      </c>
      <c r="H294" s="17">
        <f>Hoja1!V289</f>
        <v>2733.93</v>
      </c>
      <c r="I294" s="17">
        <f>Hoja1!W289</f>
        <v>1607.2</v>
      </c>
      <c r="J294" s="17">
        <f>Hoja1!X289</f>
        <v>1702.4</v>
      </c>
      <c r="K294" s="17">
        <f>Hoja1!Y289</f>
        <v>0</v>
      </c>
      <c r="L294" s="42">
        <f>Hoja1!Z289</f>
        <v>0</v>
      </c>
      <c r="M294" s="17">
        <f>Hoja1!AA289</f>
        <v>0</v>
      </c>
      <c r="N294" s="18">
        <f>Hoja1!AD289</f>
        <v>0</v>
      </c>
      <c r="O294" s="17">
        <f>Hoja1!AF289</f>
        <v>0</v>
      </c>
      <c r="P294" s="19">
        <f>Hoja1!AG289</f>
        <v>6043.53</v>
      </c>
      <c r="Q294" s="41">
        <v>49956.47</v>
      </c>
    </row>
    <row r="295" spans="1:17" s="20" customFormat="1" ht="18" customHeight="1">
      <c r="A295" s="15">
        <v>289</v>
      </c>
      <c r="B295" s="16" t="str">
        <f>Hoja1!G290</f>
        <v xml:space="preserve">14.3-DPTO. DE COMPRAS Y CONTRATACIONES                                          </v>
      </c>
      <c r="C295" s="16" t="str">
        <f>Hoja1!A290</f>
        <v>MARTIRES VICENTE MONTERO</v>
      </c>
      <c r="D295" s="16" t="str">
        <f>Hoja1!H290</f>
        <v xml:space="preserve">AUXILIAR ADMINISTRATIVO                 </v>
      </c>
      <c r="E295" s="16" t="s">
        <v>1855</v>
      </c>
      <c r="F295" s="16" t="str">
        <f>Hoja1!AJ290</f>
        <v xml:space="preserve">Masculino </v>
      </c>
      <c r="G295" s="17">
        <f>Hoja1!L290</f>
        <v>35000</v>
      </c>
      <c r="H295" s="17">
        <f>Hoja1!V290</f>
        <v>0</v>
      </c>
      <c r="I295" s="17">
        <f>Hoja1!W290</f>
        <v>1004.5</v>
      </c>
      <c r="J295" s="17">
        <f>Hoja1!X290</f>
        <v>1064</v>
      </c>
      <c r="K295" s="17">
        <f>Hoja1!Y290</f>
        <v>0</v>
      </c>
      <c r="L295" s="42">
        <f>Hoja1!Z290</f>
        <v>0</v>
      </c>
      <c r="M295" s="17">
        <f>Hoja1!AA290</f>
        <v>21100.61</v>
      </c>
      <c r="N295" s="18">
        <f>Hoja1!AD290</f>
        <v>0</v>
      </c>
      <c r="O295" s="17">
        <f>Hoja1!AF290</f>
        <v>0</v>
      </c>
      <c r="P295" s="19">
        <f>Hoja1!AG290</f>
        <v>23169.11</v>
      </c>
      <c r="Q295" s="41">
        <v>11830.89</v>
      </c>
    </row>
    <row r="296" spans="1:17" s="20" customFormat="1" ht="18" customHeight="1">
      <c r="A296" s="21">
        <v>290</v>
      </c>
      <c r="B296" s="16" t="str">
        <f>Hoja1!G291</f>
        <v xml:space="preserve">14.3-DPTO. DE COMPRAS Y CONTRATACIONES                                          </v>
      </c>
      <c r="C296" s="16" t="str">
        <f>Hoja1!A291</f>
        <v>MAURO HUMBERTO PERALTA RAMIREZ</v>
      </c>
      <c r="D296" s="16" t="str">
        <f>Hoja1!H291</f>
        <v xml:space="preserve">AUXILIAR ADMINISTRATIVO                 </v>
      </c>
      <c r="E296" s="16" t="s">
        <v>1855</v>
      </c>
      <c r="F296" s="16" t="str">
        <f>Hoja1!AJ291</f>
        <v xml:space="preserve">Masculino </v>
      </c>
      <c r="G296" s="17">
        <f>Hoja1!L291</f>
        <v>27000</v>
      </c>
      <c r="H296" s="17">
        <f>Hoja1!V291</f>
        <v>0</v>
      </c>
      <c r="I296" s="17">
        <f>Hoja1!W291</f>
        <v>774.9</v>
      </c>
      <c r="J296" s="17">
        <f>Hoja1!X291</f>
        <v>820.8</v>
      </c>
      <c r="K296" s="17">
        <f>Hoja1!Y291</f>
        <v>0</v>
      </c>
      <c r="L296" s="42">
        <f>Hoja1!Z291</f>
        <v>0</v>
      </c>
      <c r="M296" s="17">
        <f>Hoja1!AA291</f>
        <v>3692.81</v>
      </c>
      <c r="N296" s="18">
        <f>Hoja1!AD291</f>
        <v>0</v>
      </c>
      <c r="O296" s="17">
        <f>Hoja1!AF291</f>
        <v>0</v>
      </c>
      <c r="P296" s="19">
        <f>Hoja1!AG291</f>
        <v>5288.51</v>
      </c>
      <c r="Q296" s="41">
        <v>21711.49</v>
      </c>
    </row>
    <row r="297" spans="1:17" s="20" customFormat="1" ht="18" customHeight="1">
      <c r="A297" s="15">
        <v>291</v>
      </c>
      <c r="B297" s="16" t="str">
        <f>Hoja1!G292</f>
        <v xml:space="preserve">14.3-DPTO. DE COMPRAS Y CONTRATACIONES                                          </v>
      </c>
      <c r="C297" s="16" t="str">
        <f>Hoja1!A292</f>
        <v>NARCISA PERALTA PLASENCIA</v>
      </c>
      <c r="D297" s="16" t="str">
        <f>Hoja1!H292</f>
        <v xml:space="preserve">ABOGADO(A)                              </v>
      </c>
      <c r="E297" s="16" t="s">
        <v>1856</v>
      </c>
      <c r="F297" s="16" t="str">
        <f>Hoja1!AJ292</f>
        <v xml:space="preserve">Femenino  </v>
      </c>
      <c r="G297" s="17">
        <f>Hoja1!L292</f>
        <v>27000</v>
      </c>
      <c r="H297" s="17">
        <f>Hoja1!V292</f>
        <v>0</v>
      </c>
      <c r="I297" s="17">
        <f>Hoja1!W292</f>
        <v>774.9</v>
      </c>
      <c r="J297" s="17">
        <f>Hoja1!X292</f>
        <v>820.8</v>
      </c>
      <c r="K297" s="17">
        <f>Hoja1!Y292</f>
        <v>0</v>
      </c>
      <c r="L297" s="42">
        <f>Hoja1!Z292</f>
        <v>0</v>
      </c>
      <c r="M297" s="17">
        <f>Hoja1!AA292</f>
        <v>0</v>
      </c>
      <c r="N297" s="18">
        <f>Hoja1!AD292</f>
        <v>0</v>
      </c>
      <c r="O297" s="17">
        <f>Hoja1!AF292</f>
        <v>0</v>
      </c>
      <c r="P297" s="19">
        <f>Hoja1!AG292</f>
        <v>1595.7</v>
      </c>
      <c r="Q297" s="41">
        <v>25404.3</v>
      </c>
    </row>
    <row r="298" spans="1:17" s="20" customFormat="1" ht="18" customHeight="1">
      <c r="A298" s="15">
        <v>292</v>
      </c>
      <c r="B298" s="16" t="str">
        <f>Hoja1!G293</f>
        <v xml:space="preserve">14.3-DPTO. DE COMPRAS Y CONTRATACIONES                                          </v>
      </c>
      <c r="C298" s="16" t="str">
        <f>Hoja1!A293</f>
        <v>YELLIN Y. RINCON GUERRERO</v>
      </c>
      <c r="D298" s="16" t="str">
        <f>Hoja1!H293</f>
        <v xml:space="preserve">ANALISTA COMPRAS Y CONTRAT.             </v>
      </c>
      <c r="E298" s="16" t="s">
        <v>1856</v>
      </c>
      <c r="F298" s="16" t="str">
        <f>Hoja1!AJ293</f>
        <v xml:space="preserve">Femenino  </v>
      </c>
      <c r="G298" s="17">
        <f>Hoja1!L293</f>
        <v>50000</v>
      </c>
      <c r="H298" s="17">
        <f>Hoja1!V293</f>
        <v>1854</v>
      </c>
      <c r="I298" s="17">
        <f>Hoja1!W293</f>
        <v>1435</v>
      </c>
      <c r="J298" s="17">
        <f>Hoja1!X293</f>
        <v>1520</v>
      </c>
      <c r="K298" s="17">
        <f>Hoja1!Y293</f>
        <v>0</v>
      </c>
      <c r="L298" s="42">
        <f>Hoja1!Z293</f>
        <v>0</v>
      </c>
      <c r="M298" s="17">
        <f>Hoja1!AA293</f>
        <v>0</v>
      </c>
      <c r="N298" s="18">
        <f>Hoja1!AD293</f>
        <v>0</v>
      </c>
      <c r="O298" s="17">
        <f>Hoja1!AF293</f>
        <v>0</v>
      </c>
      <c r="P298" s="19">
        <f>Hoja1!AG293</f>
        <v>4809</v>
      </c>
      <c r="Q298" s="41">
        <v>45191</v>
      </c>
    </row>
    <row r="299" spans="1:17" s="20" customFormat="1" ht="18" customHeight="1">
      <c r="A299" s="15">
        <v>293</v>
      </c>
      <c r="B299" s="16" t="str">
        <f>Hoja1!G294</f>
        <v xml:space="preserve">14.4-DPTO. DE TRANSPORTACION                                                    </v>
      </c>
      <c r="C299" s="16" t="str">
        <f>Hoja1!A294</f>
        <v>ALBERTO ANTONIO SANCHEZ MERCADO</v>
      </c>
      <c r="D299" s="16" t="str">
        <f>Hoja1!H294</f>
        <v xml:space="preserve">CHOFER I                                </v>
      </c>
      <c r="E299" s="16" t="s">
        <v>1855</v>
      </c>
      <c r="F299" s="16" t="str">
        <f>Hoja1!AJ294</f>
        <v xml:space="preserve">Masculino </v>
      </c>
      <c r="G299" s="17">
        <f>Hoja1!L294</f>
        <v>20000</v>
      </c>
      <c r="H299" s="17">
        <f>Hoja1!V294</f>
        <v>0</v>
      </c>
      <c r="I299" s="17">
        <f>Hoja1!W294</f>
        <v>574</v>
      </c>
      <c r="J299" s="17">
        <f>Hoja1!X294</f>
        <v>608</v>
      </c>
      <c r="K299" s="17">
        <f>Hoja1!Y294</f>
        <v>0</v>
      </c>
      <c r="L299" s="42">
        <f>Hoja1!Z294</f>
        <v>0</v>
      </c>
      <c r="M299" s="17">
        <f>Hoja1!AA294</f>
        <v>0</v>
      </c>
      <c r="N299" s="18">
        <f>Hoja1!AD294</f>
        <v>0</v>
      </c>
      <c r="O299" s="17">
        <f>Hoja1!AF294</f>
        <v>0</v>
      </c>
      <c r="P299" s="19">
        <f>Hoja1!AG294</f>
        <v>1182</v>
      </c>
      <c r="Q299" s="41">
        <v>18818</v>
      </c>
    </row>
    <row r="300" spans="1:17" s="20" customFormat="1" ht="18" customHeight="1">
      <c r="A300" s="21">
        <v>294</v>
      </c>
      <c r="B300" s="16" t="str">
        <f>Hoja1!G295</f>
        <v xml:space="preserve">14.4-DPTO. DE TRANSPORTACION                                                    </v>
      </c>
      <c r="C300" s="16" t="str">
        <f>Hoja1!A295</f>
        <v>ANDRES FRANCISCO YENS CASTILLO</v>
      </c>
      <c r="D300" s="16" t="str">
        <f>Hoja1!H295</f>
        <v xml:space="preserve">CHOFER II                               </v>
      </c>
      <c r="E300" s="16" t="s">
        <v>1855</v>
      </c>
      <c r="F300" s="16" t="str">
        <f>Hoja1!AJ295</f>
        <v xml:space="preserve">Masculino </v>
      </c>
      <c r="G300" s="17">
        <f>Hoja1!L295</f>
        <v>25000</v>
      </c>
      <c r="H300" s="17">
        <f>Hoja1!V295</f>
        <v>0</v>
      </c>
      <c r="I300" s="17">
        <f>Hoja1!W295</f>
        <v>717.5</v>
      </c>
      <c r="J300" s="17">
        <f>Hoja1!X295</f>
        <v>760</v>
      </c>
      <c r="K300" s="17">
        <f>Hoja1!Y295</f>
        <v>0</v>
      </c>
      <c r="L300" s="42">
        <f>Hoja1!Z295</f>
        <v>0</v>
      </c>
      <c r="M300" s="17">
        <f>Hoja1!AA295</f>
        <v>0</v>
      </c>
      <c r="N300" s="18">
        <f>Hoja1!AD295</f>
        <v>0</v>
      </c>
      <c r="O300" s="17">
        <f>Hoja1!AF295</f>
        <v>0</v>
      </c>
      <c r="P300" s="19">
        <f>Hoja1!AG295</f>
        <v>1477.5</v>
      </c>
      <c r="Q300" s="41">
        <v>23522.5</v>
      </c>
    </row>
    <row r="301" spans="1:17" s="20" customFormat="1" ht="18" customHeight="1">
      <c r="A301" s="15">
        <v>295</v>
      </c>
      <c r="B301" s="16" t="str">
        <f>Hoja1!G296</f>
        <v xml:space="preserve">14.4-DPTO. DE TRANSPORTACION                                                    </v>
      </c>
      <c r="C301" s="16" t="str">
        <f>Hoja1!A296</f>
        <v>ANDRES SIERRA SOLANO</v>
      </c>
      <c r="D301" s="16" t="str">
        <f>Hoja1!H296</f>
        <v xml:space="preserve">CHOFER II                               </v>
      </c>
      <c r="E301" s="16" t="s">
        <v>1855</v>
      </c>
      <c r="F301" s="16" t="str">
        <f>Hoja1!AJ296</f>
        <v xml:space="preserve">Masculino </v>
      </c>
      <c r="G301" s="17">
        <f>Hoja1!L296</f>
        <v>30000</v>
      </c>
      <c r="H301" s="17">
        <f>Hoja1!V296</f>
        <v>0</v>
      </c>
      <c r="I301" s="17">
        <f>Hoja1!W296</f>
        <v>861</v>
      </c>
      <c r="J301" s="17">
        <f>Hoja1!X296</f>
        <v>912</v>
      </c>
      <c r="K301" s="17">
        <f>Hoja1!Y296</f>
        <v>0</v>
      </c>
      <c r="L301" s="42">
        <f>Hoja1!Z296</f>
        <v>0</v>
      </c>
      <c r="M301" s="17">
        <f>Hoja1!AA296</f>
        <v>9789.27</v>
      </c>
      <c r="N301" s="18">
        <f>Hoja1!AD296</f>
        <v>0</v>
      </c>
      <c r="O301" s="17">
        <f>Hoja1!AF296</f>
        <v>0</v>
      </c>
      <c r="P301" s="19">
        <f>Hoja1!AG296</f>
        <v>11562.27</v>
      </c>
      <c r="Q301" s="41">
        <v>18437.73</v>
      </c>
    </row>
    <row r="302" spans="1:17" s="20" customFormat="1" ht="18" customHeight="1">
      <c r="A302" s="15">
        <v>296</v>
      </c>
      <c r="B302" s="16" t="str">
        <f>Hoja1!G297</f>
        <v xml:space="preserve">14.4-DPTO. DE TRANSPORTACION                                                    </v>
      </c>
      <c r="C302" s="16" t="str">
        <f>Hoja1!A297</f>
        <v>ANYELO NUÑEZ</v>
      </c>
      <c r="D302" s="16" t="str">
        <f>Hoja1!H297</f>
        <v xml:space="preserve">CHOFER II                               </v>
      </c>
      <c r="E302" s="16" t="s">
        <v>1855</v>
      </c>
      <c r="F302" s="16" t="str">
        <f>Hoja1!AJ297</f>
        <v xml:space="preserve">Masculino </v>
      </c>
      <c r="G302" s="17">
        <f>Hoja1!L297</f>
        <v>22000</v>
      </c>
      <c r="H302" s="17">
        <f>Hoja1!V297</f>
        <v>0</v>
      </c>
      <c r="I302" s="17">
        <f>Hoja1!W297</f>
        <v>631.4</v>
      </c>
      <c r="J302" s="17">
        <f>Hoja1!X297</f>
        <v>668.8</v>
      </c>
      <c r="K302" s="17">
        <f>Hoja1!Y297</f>
        <v>0</v>
      </c>
      <c r="L302" s="42">
        <f>Hoja1!Z297</f>
        <v>0</v>
      </c>
      <c r="M302" s="17">
        <f>Hoja1!AA297</f>
        <v>9381.2800000000007</v>
      </c>
      <c r="N302" s="18">
        <f>Hoja1!AD297</f>
        <v>0</v>
      </c>
      <c r="O302" s="17">
        <f>Hoja1!AF297</f>
        <v>0</v>
      </c>
      <c r="P302" s="19">
        <f>Hoja1!AG297</f>
        <v>10681.48</v>
      </c>
      <c r="Q302" s="41">
        <v>11318.52</v>
      </c>
    </row>
    <row r="303" spans="1:17" s="20" customFormat="1" ht="18" customHeight="1">
      <c r="A303" s="15">
        <v>297</v>
      </c>
      <c r="B303" s="16" t="str">
        <f>Hoja1!G298</f>
        <v xml:space="preserve">14.4-DPTO. DE TRANSPORTACION                                                    </v>
      </c>
      <c r="C303" s="16" t="str">
        <f>Hoja1!A298</f>
        <v>BENITO DE JESUS ALVAREZ SANTOS</v>
      </c>
      <c r="D303" s="16" t="str">
        <f>Hoja1!H298</f>
        <v xml:space="preserve">CHOFER I                                </v>
      </c>
      <c r="E303" s="16" t="s">
        <v>1855</v>
      </c>
      <c r="F303" s="16" t="str">
        <f>Hoja1!AJ298</f>
        <v xml:space="preserve">Masculino </v>
      </c>
      <c r="G303" s="17">
        <f>Hoja1!L298</f>
        <v>20000</v>
      </c>
      <c r="H303" s="17">
        <f>Hoja1!V298</f>
        <v>0</v>
      </c>
      <c r="I303" s="17">
        <f>Hoja1!W298</f>
        <v>574</v>
      </c>
      <c r="J303" s="17">
        <f>Hoja1!X298</f>
        <v>608</v>
      </c>
      <c r="K303" s="17">
        <f>Hoja1!Y298</f>
        <v>0</v>
      </c>
      <c r="L303" s="42">
        <f>Hoja1!Z298</f>
        <v>0</v>
      </c>
      <c r="M303" s="17">
        <f>Hoja1!AA298</f>
        <v>0</v>
      </c>
      <c r="N303" s="18">
        <f>Hoja1!AD298</f>
        <v>0</v>
      </c>
      <c r="O303" s="17">
        <f>Hoja1!AF298</f>
        <v>0</v>
      </c>
      <c r="P303" s="19">
        <f>Hoja1!AG298</f>
        <v>1182</v>
      </c>
      <c r="Q303" s="41">
        <v>18818</v>
      </c>
    </row>
    <row r="304" spans="1:17" s="20" customFormat="1" ht="18" customHeight="1">
      <c r="A304" s="21">
        <v>298</v>
      </c>
      <c r="B304" s="16" t="str">
        <f>Hoja1!G299</f>
        <v xml:space="preserve">14.4-DPTO. DE TRANSPORTACION                                                    </v>
      </c>
      <c r="C304" s="16" t="str">
        <f>Hoja1!A299</f>
        <v>BENITO DE JESUS UCETA VARGAS</v>
      </c>
      <c r="D304" s="16" t="str">
        <f>Hoja1!H299</f>
        <v xml:space="preserve">CHOFER I                                </v>
      </c>
      <c r="E304" s="16" t="s">
        <v>1855</v>
      </c>
      <c r="F304" s="16" t="str">
        <f>Hoja1!AJ299</f>
        <v xml:space="preserve">Masculino </v>
      </c>
      <c r="G304" s="17">
        <f>Hoja1!L299</f>
        <v>20000</v>
      </c>
      <c r="H304" s="17">
        <f>Hoja1!V299</f>
        <v>0</v>
      </c>
      <c r="I304" s="17">
        <f>Hoja1!W299</f>
        <v>574</v>
      </c>
      <c r="J304" s="17">
        <f>Hoja1!X299</f>
        <v>608</v>
      </c>
      <c r="K304" s="17">
        <f>Hoja1!Y299</f>
        <v>0</v>
      </c>
      <c r="L304" s="42">
        <f>Hoja1!Z299</f>
        <v>0</v>
      </c>
      <c r="M304" s="17">
        <f>Hoja1!AA299</f>
        <v>0</v>
      </c>
      <c r="N304" s="18">
        <f>Hoja1!AD299</f>
        <v>0</v>
      </c>
      <c r="O304" s="17">
        <f>Hoja1!AF299</f>
        <v>0</v>
      </c>
      <c r="P304" s="19">
        <f>Hoja1!AG299</f>
        <v>1182</v>
      </c>
      <c r="Q304" s="41">
        <v>18818</v>
      </c>
    </row>
    <row r="305" spans="1:17" s="20" customFormat="1" ht="18" customHeight="1">
      <c r="A305" s="15">
        <v>299</v>
      </c>
      <c r="B305" s="16" t="str">
        <f>Hoja1!G300</f>
        <v xml:space="preserve">14.4-DPTO. DE TRANSPORTACION                                                    </v>
      </c>
      <c r="C305" s="16" t="str">
        <f>Hoja1!A300</f>
        <v>CANDIDO MARTINEZ</v>
      </c>
      <c r="D305" s="16" t="str">
        <f>Hoja1!H300</f>
        <v xml:space="preserve">CHOFER II                               </v>
      </c>
      <c r="E305" s="16" t="s">
        <v>1855</v>
      </c>
      <c r="F305" s="16" t="str">
        <f>Hoja1!AJ300</f>
        <v xml:space="preserve">Masculino </v>
      </c>
      <c r="G305" s="17">
        <f>Hoja1!L300</f>
        <v>25000</v>
      </c>
      <c r="H305" s="17">
        <f>Hoja1!V300</f>
        <v>0</v>
      </c>
      <c r="I305" s="17">
        <f>Hoja1!W300</f>
        <v>717.5</v>
      </c>
      <c r="J305" s="17">
        <f>Hoja1!X300</f>
        <v>760</v>
      </c>
      <c r="K305" s="17">
        <f>Hoja1!Y300</f>
        <v>0</v>
      </c>
      <c r="L305" s="42">
        <f>Hoja1!Z300</f>
        <v>0</v>
      </c>
      <c r="M305" s="17">
        <f>Hoja1!AA300</f>
        <v>4989.88</v>
      </c>
      <c r="N305" s="18">
        <f>Hoja1!AD300</f>
        <v>0</v>
      </c>
      <c r="O305" s="17">
        <f>Hoja1!AF300</f>
        <v>0</v>
      </c>
      <c r="P305" s="19">
        <f>Hoja1!AG300</f>
        <v>6467.38</v>
      </c>
      <c r="Q305" s="41">
        <v>18532.62</v>
      </c>
    </row>
    <row r="306" spans="1:17" s="20" customFormat="1" ht="18" customHeight="1">
      <c r="A306" s="15">
        <v>300</v>
      </c>
      <c r="B306" s="16" t="str">
        <f>Hoja1!G301</f>
        <v xml:space="preserve">14.4-DPTO. DE TRANSPORTACION                                                    </v>
      </c>
      <c r="C306" s="16" t="str">
        <f>Hoja1!A301</f>
        <v>CLAUDIO MARCIAL BAEZ FRANCO</v>
      </c>
      <c r="D306" s="16" t="str">
        <f>Hoja1!H301</f>
        <v xml:space="preserve">CHOFER II                               </v>
      </c>
      <c r="E306" s="16" t="s">
        <v>1855</v>
      </c>
      <c r="F306" s="16" t="str">
        <f>Hoja1!AJ301</f>
        <v xml:space="preserve">Masculino </v>
      </c>
      <c r="G306" s="17">
        <f>Hoja1!L301</f>
        <v>25000</v>
      </c>
      <c r="H306" s="17">
        <f>Hoja1!V301</f>
        <v>0</v>
      </c>
      <c r="I306" s="17">
        <f>Hoja1!W301</f>
        <v>717.5</v>
      </c>
      <c r="J306" s="17">
        <f>Hoja1!X301</f>
        <v>760</v>
      </c>
      <c r="K306" s="17">
        <f>Hoja1!Y301</f>
        <v>0</v>
      </c>
      <c r="L306" s="42">
        <f>Hoja1!Z301</f>
        <v>0</v>
      </c>
      <c r="M306" s="17">
        <f>Hoja1!AA301</f>
        <v>17141.71</v>
      </c>
      <c r="N306" s="18">
        <f>Hoja1!AD301</f>
        <v>0</v>
      </c>
      <c r="O306" s="17">
        <f>Hoja1!AF301</f>
        <v>0</v>
      </c>
      <c r="P306" s="19">
        <f>Hoja1!AG301</f>
        <v>18619.21</v>
      </c>
      <c r="Q306" s="41">
        <v>6380.79</v>
      </c>
    </row>
    <row r="307" spans="1:17" s="20" customFormat="1" ht="18" customHeight="1">
      <c r="A307" s="15">
        <v>301</v>
      </c>
      <c r="B307" s="16" t="str">
        <f>Hoja1!G302</f>
        <v xml:space="preserve">14.4-DPTO. DE TRANSPORTACION                                                    </v>
      </c>
      <c r="C307" s="16" t="str">
        <f>Hoja1!A302</f>
        <v>DANIEL NOVA MUÑOZ</v>
      </c>
      <c r="D307" s="16" t="str">
        <f>Hoja1!H302</f>
        <v xml:space="preserve">CHOFER I                                </v>
      </c>
      <c r="E307" s="16" t="s">
        <v>1855</v>
      </c>
      <c r="F307" s="16" t="str">
        <f>Hoja1!AJ302</f>
        <v xml:space="preserve">Masculino </v>
      </c>
      <c r="G307" s="17">
        <f>Hoja1!L302</f>
        <v>25000</v>
      </c>
      <c r="H307" s="17">
        <f>Hoja1!V302</f>
        <v>0</v>
      </c>
      <c r="I307" s="17">
        <f>Hoja1!W302</f>
        <v>717.5</v>
      </c>
      <c r="J307" s="17">
        <f>Hoja1!X302</f>
        <v>760</v>
      </c>
      <c r="K307" s="17">
        <f>Hoja1!Y302</f>
        <v>0</v>
      </c>
      <c r="L307" s="42">
        <f>Hoja1!Z302</f>
        <v>0</v>
      </c>
      <c r="M307" s="17">
        <f>Hoja1!AA302</f>
        <v>0</v>
      </c>
      <c r="N307" s="18">
        <f>Hoja1!AD302</f>
        <v>0</v>
      </c>
      <c r="O307" s="17">
        <f>Hoja1!AF302</f>
        <v>0</v>
      </c>
      <c r="P307" s="19">
        <f>Hoja1!AG302</f>
        <v>1477.5</v>
      </c>
      <c r="Q307" s="41">
        <v>23522.5</v>
      </c>
    </row>
    <row r="308" spans="1:17" s="20" customFormat="1" ht="18" customHeight="1">
      <c r="A308" s="21">
        <v>302</v>
      </c>
      <c r="B308" s="16" t="str">
        <f>Hoja1!G303</f>
        <v xml:space="preserve">14.4-DPTO. DE TRANSPORTACION                                                    </v>
      </c>
      <c r="C308" s="16" t="str">
        <f>Hoja1!A303</f>
        <v>DESIDERIO ANTONIO VARGAS</v>
      </c>
      <c r="D308" s="16" t="str">
        <f>Hoja1!H303</f>
        <v xml:space="preserve">CHOFER                                  </v>
      </c>
      <c r="E308" s="16" t="s">
        <v>1855</v>
      </c>
      <c r="F308" s="16" t="str">
        <f>Hoja1!AJ303</f>
        <v xml:space="preserve">Masculino </v>
      </c>
      <c r="G308" s="17">
        <f>Hoja1!L303</f>
        <v>35000</v>
      </c>
      <c r="H308" s="17">
        <f>Hoja1!V303</f>
        <v>0</v>
      </c>
      <c r="I308" s="17">
        <f>Hoja1!W303</f>
        <v>1004.5</v>
      </c>
      <c r="J308" s="17">
        <f>Hoja1!X303</f>
        <v>1064</v>
      </c>
      <c r="K308" s="17">
        <f>Hoja1!Y303</f>
        <v>0</v>
      </c>
      <c r="L308" s="42">
        <f>Hoja1!Z303</f>
        <v>0</v>
      </c>
      <c r="M308" s="17">
        <f>Hoja1!AA303</f>
        <v>0</v>
      </c>
      <c r="N308" s="18">
        <f>Hoja1!AD303</f>
        <v>0</v>
      </c>
      <c r="O308" s="17">
        <f>Hoja1!AF303</f>
        <v>0</v>
      </c>
      <c r="P308" s="19">
        <f>Hoja1!AG303</f>
        <v>2068.5</v>
      </c>
      <c r="Q308" s="41">
        <v>32931.5</v>
      </c>
    </row>
    <row r="309" spans="1:17" s="20" customFormat="1" ht="18" customHeight="1">
      <c r="A309" s="15">
        <v>303</v>
      </c>
      <c r="B309" s="16" t="str">
        <f>Hoja1!G304</f>
        <v xml:space="preserve">14.4-DPTO. DE TRANSPORTACION                                                    </v>
      </c>
      <c r="C309" s="16" t="str">
        <f>Hoja1!A304</f>
        <v>DOMINGO GERALDO MEDRANO</v>
      </c>
      <c r="D309" s="16" t="str">
        <f>Hoja1!H304</f>
        <v xml:space="preserve">MECANICO AUTOMOTRIZ                     </v>
      </c>
      <c r="E309" s="16" t="s">
        <v>1855</v>
      </c>
      <c r="F309" s="16" t="str">
        <f>Hoja1!AJ304</f>
        <v xml:space="preserve">Masculino </v>
      </c>
      <c r="G309" s="17">
        <f>Hoja1!L304</f>
        <v>35000</v>
      </c>
      <c r="H309" s="17">
        <f>Hoja1!V304</f>
        <v>0</v>
      </c>
      <c r="I309" s="17">
        <f>Hoja1!W304</f>
        <v>1004.5</v>
      </c>
      <c r="J309" s="17">
        <f>Hoja1!X304</f>
        <v>1064</v>
      </c>
      <c r="K309" s="17">
        <f>Hoja1!Y304</f>
        <v>0</v>
      </c>
      <c r="L309" s="42">
        <f>Hoja1!Z304</f>
        <v>0</v>
      </c>
      <c r="M309" s="17">
        <f>Hoja1!AA304</f>
        <v>3402.83</v>
      </c>
      <c r="N309" s="18">
        <f>Hoja1!AD304</f>
        <v>0</v>
      </c>
      <c r="O309" s="17">
        <f>Hoja1!AF304</f>
        <v>0</v>
      </c>
      <c r="P309" s="19">
        <f>Hoja1!AG304</f>
        <v>5471.33</v>
      </c>
      <c r="Q309" s="41">
        <v>29528.67</v>
      </c>
    </row>
    <row r="310" spans="1:17" s="20" customFormat="1" ht="18" customHeight="1">
      <c r="A310" s="15">
        <v>304</v>
      </c>
      <c r="B310" s="16" t="str">
        <f>Hoja1!G305</f>
        <v xml:space="preserve">14.4-DPTO. DE TRANSPORTACION                                                    </v>
      </c>
      <c r="C310" s="16" t="str">
        <f>Hoja1!A305</f>
        <v>EDWIN ANTONIO CORDERO GUZMAN</v>
      </c>
      <c r="D310" s="16" t="str">
        <f>Hoja1!H305</f>
        <v xml:space="preserve">AUXILIAR DE TRANSPORTACION              </v>
      </c>
      <c r="E310" s="16" t="s">
        <v>1855</v>
      </c>
      <c r="F310" s="16" t="str">
        <f>Hoja1!AJ305</f>
        <v xml:space="preserve">Masculino </v>
      </c>
      <c r="G310" s="17">
        <f>Hoja1!L305</f>
        <v>25000</v>
      </c>
      <c r="H310" s="17">
        <f>Hoja1!V305</f>
        <v>0</v>
      </c>
      <c r="I310" s="17">
        <f>Hoja1!W305</f>
        <v>717.5</v>
      </c>
      <c r="J310" s="17">
        <f>Hoja1!X305</f>
        <v>760</v>
      </c>
      <c r="K310" s="17">
        <f>Hoja1!Y305</f>
        <v>0</v>
      </c>
      <c r="L310" s="42">
        <f>Hoja1!Z305</f>
        <v>0</v>
      </c>
      <c r="M310" s="17">
        <f>Hoja1!AA305</f>
        <v>4327.91</v>
      </c>
      <c r="N310" s="18">
        <f>Hoja1!AD305</f>
        <v>0</v>
      </c>
      <c r="O310" s="17">
        <f>Hoja1!AF305</f>
        <v>0</v>
      </c>
      <c r="P310" s="19">
        <f>Hoja1!AG305</f>
        <v>5805.41</v>
      </c>
      <c r="Q310" s="41">
        <v>19194.59</v>
      </c>
    </row>
    <row r="311" spans="1:17" s="20" customFormat="1" ht="18" customHeight="1">
      <c r="A311" s="15">
        <v>305</v>
      </c>
      <c r="B311" s="16" t="str">
        <f>Hoja1!G306</f>
        <v xml:space="preserve">14.4-DPTO. DE TRANSPORTACION                                                    </v>
      </c>
      <c r="C311" s="16" t="str">
        <f>Hoja1!A306</f>
        <v>ELBY JOSE GARCIA LAUREANO</v>
      </c>
      <c r="D311" s="16" t="str">
        <f>Hoja1!H306</f>
        <v xml:space="preserve">CHOFER I                                </v>
      </c>
      <c r="E311" s="16" t="s">
        <v>1855</v>
      </c>
      <c r="F311" s="16" t="str">
        <f>Hoja1!AJ306</f>
        <v xml:space="preserve">Masculino </v>
      </c>
      <c r="G311" s="17">
        <f>Hoja1!L306</f>
        <v>15000</v>
      </c>
      <c r="H311" s="17">
        <f>Hoja1!V306</f>
        <v>0</v>
      </c>
      <c r="I311" s="17">
        <f>Hoja1!W306</f>
        <v>430.5</v>
      </c>
      <c r="J311" s="17">
        <f>Hoja1!X306</f>
        <v>456</v>
      </c>
      <c r="K311" s="17">
        <f>Hoja1!Y306</f>
        <v>0</v>
      </c>
      <c r="L311" s="42">
        <f>Hoja1!Z306</f>
        <v>0</v>
      </c>
      <c r="M311" s="17">
        <f>Hoja1!AA306</f>
        <v>0</v>
      </c>
      <c r="N311" s="18">
        <f>Hoja1!AD306</f>
        <v>0</v>
      </c>
      <c r="O311" s="17">
        <f>Hoja1!AF306</f>
        <v>0</v>
      </c>
      <c r="P311" s="19">
        <f>Hoja1!AG306</f>
        <v>886.5</v>
      </c>
      <c r="Q311" s="41">
        <v>14113.5</v>
      </c>
    </row>
    <row r="312" spans="1:17" s="20" customFormat="1" ht="18" customHeight="1">
      <c r="A312" s="21">
        <v>306</v>
      </c>
      <c r="B312" s="16" t="str">
        <f>Hoja1!G307</f>
        <v xml:space="preserve">14.4-DPTO. DE TRANSPORTACION                                                    </v>
      </c>
      <c r="C312" s="16" t="str">
        <f>Hoja1!A307</f>
        <v>ELPIDIO JOSE JAVIER SANCHEZ</v>
      </c>
      <c r="D312" s="16" t="str">
        <f>Hoja1!H307</f>
        <v xml:space="preserve">CHOFER I                                </v>
      </c>
      <c r="E312" s="16" t="s">
        <v>1855</v>
      </c>
      <c r="F312" s="16" t="str">
        <f>Hoja1!AJ307</f>
        <v xml:space="preserve">Masculino </v>
      </c>
      <c r="G312" s="17">
        <f>Hoja1!L307</f>
        <v>25000</v>
      </c>
      <c r="H312" s="17">
        <f>Hoja1!V307</f>
        <v>0</v>
      </c>
      <c r="I312" s="17">
        <f>Hoja1!W307</f>
        <v>717.5</v>
      </c>
      <c r="J312" s="17">
        <f>Hoja1!X307</f>
        <v>760</v>
      </c>
      <c r="K312" s="17">
        <f>Hoja1!Y307</f>
        <v>0</v>
      </c>
      <c r="L312" s="42">
        <f>Hoja1!Z307</f>
        <v>0</v>
      </c>
      <c r="M312" s="17">
        <f>Hoja1!AA307</f>
        <v>0</v>
      </c>
      <c r="N312" s="18">
        <f>Hoja1!AD307</f>
        <v>0</v>
      </c>
      <c r="O312" s="17">
        <f>Hoja1!AF307</f>
        <v>0</v>
      </c>
      <c r="P312" s="19">
        <f>Hoja1!AG307</f>
        <v>1477.5</v>
      </c>
      <c r="Q312" s="41">
        <v>23522.5</v>
      </c>
    </row>
    <row r="313" spans="1:17" s="20" customFormat="1" ht="18" customHeight="1">
      <c r="A313" s="15">
        <v>307</v>
      </c>
      <c r="B313" s="16" t="str">
        <f>Hoja1!G308</f>
        <v xml:space="preserve">14.4-DPTO. DE TRANSPORTACION                                                    </v>
      </c>
      <c r="C313" s="16" t="str">
        <f>Hoja1!A308</f>
        <v>ELVIS JOSE REYES CLASE</v>
      </c>
      <c r="D313" s="16" t="str">
        <f>Hoja1!H308</f>
        <v xml:space="preserve">CHOFER II                               </v>
      </c>
      <c r="E313" s="16" t="s">
        <v>1855</v>
      </c>
      <c r="F313" s="16" t="str">
        <f>Hoja1!AJ308</f>
        <v xml:space="preserve">Masculino </v>
      </c>
      <c r="G313" s="17">
        <f>Hoja1!L308</f>
        <v>22000</v>
      </c>
      <c r="H313" s="17">
        <f>Hoja1!V308</f>
        <v>0</v>
      </c>
      <c r="I313" s="17">
        <f>Hoja1!W308</f>
        <v>631.4</v>
      </c>
      <c r="J313" s="17">
        <f>Hoja1!X308</f>
        <v>668.8</v>
      </c>
      <c r="K313" s="17">
        <f>Hoja1!Y308</f>
        <v>0</v>
      </c>
      <c r="L313" s="42">
        <f>Hoja1!Z308</f>
        <v>0</v>
      </c>
      <c r="M313" s="17">
        <f>Hoja1!AA308</f>
        <v>0</v>
      </c>
      <c r="N313" s="18">
        <f>Hoja1!AD308</f>
        <v>0</v>
      </c>
      <c r="O313" s="17">
        <f>Hoja1!AF308</f>
        <v>0</v>
      </c>
      <c r="P313" s="19">
        <f>Hoja1!AG308</f>
        <v>1300.2</v>
      </c>
      <c r="Q313" s="41">
        <v>20699.8</v>
      </c>
    </row>
    <row r="314" spans="1:17" s="20" customFormat="1" ht="18" customHeight="1">
      <c r="A314" s="15">
        <v>308</v>
      </c>
      <c r="B314" s="16" t="str">
        <f>Hoja1!G309</f>
        <v xml:space="preserve">14.4-DPTO. DE TRANSPORTACION                                                    </v>
      </c>
      <c r="C314" s="16" t="str">
        <f>Hoja1!A309</f>
        <v>ELVIS MIGUELINA ALMONTE CLETO</v>
      </c>
      <c r="D314" s="16" t="str">
        <f>Hoja1!H309</f>
        <v xml:space="preserve">SECRETARIA                              </v>
      </c>
      <c r="E314" s="16" t="s">
        <v>1856</v>
      </c>
      <c r="F314" s="16" t="str">
        <f>Hoja1!AJ309</f>
        <v xml:space="preserve">Femenino  </v>
      </c>
      <c r="G314" s="17">
        <f>Hoja1!L309</f>
        <v>35000</v>
      </c>
      <c r="H314" s="17">
        <f>Hoja1!V309</f>
        <v>0</v>
      </c>
      <c r="I314" s="17">
        <f>Hoja1!W309</f>
        <v>1004.5</v>
      </c>
      <c r="J314" s="17">
        <f>Hoja1!X309</f>
        <v>1064</v>
      </c>
      <c r="K314" s="17">
        <f>Hoja1!Y309</f>
        <v>0</v>
      </c>
      <c r="L314" s="42">
        <f>Hoja1!Z309</f>
        <v>0</v>
      </c>
      <c r="M314" s="17">
        <f>Hoja1!AA309</f>
        <v>0</v>
      </c>
      <c r="N314" s="18">
        <f>Hoja1!AD309</f>
        <v>0</v>
      </c>
      <c r="O314" s="17">
        <f>Hoja1!AF309</f>
        <v>50</v>
      </c>
      <c r="P314" s="19">
        <f>Hoja1!AG309</f>
        <v>2118.5</v>
      </c>
      <c r="Q314" s="41">
        <v>32881.5</v>
      </c>
    </row>
    <row r="315" spans="1:17" s="20" customFormat="1" ht="18" customHeight="1">
      <c r="A315" s="15">
        <v>309</v>
      </c>
      <c r="B315" s="16" t="str">
        <f>Hoja1!G310</f>
        <v xml:space="preserve">14.4-DPTO. DE TRANSPORTACION                                                    </v>
      </c>
      <c r="C315" s="16" t="str">
        <f>Hoja1!A310</f>
        <v>FRANCISCO ANTONIO LOPEZ TRINIDAD</v>
      </c>
      <c r="D315" s="16" t="str">
        <f>Hoja1!H310</f>
        <v xml:space="preserve">CHOFER I                                </v>
      </c>
      <c r="E315" s="16" t="s">
        <v>1855</v>
      </c>
      <c r="F315" s="16" t="str">
        <f>Hoja1!AJ310</f>
        <v xml:space="preserve">Masculino </v>
      </c>
      <c r="G315" s="17">
        <f>Hoja1!L310</f>
        <v>28000</v>
      </c>
      <c r="H315" s="17">
        <f>Hoja1!V310</f>
        <v>0</v>
      </c>
      <c r="I315" s="17">
        <f>Hoja1!W310</f>
        <v>803.6</v>
      </c>
      <c r="J315" s="17">
        <f>Hoja1!X310</f>
        <v>851.2</v>
      </c>
      <c r="K315" s="17">
        <f>Hoja1!Y310</f>
        <v>1715.46</v>
      </c>
      <c r="L315" s="42">
        <f>Hoja1!Z310</f>
        <v>1496.06</v>
      </c>
      <c r="M315" s="17">
        <f>Hoja1!AA310</f>
        <v>5140.34</v>
      </c>
      <c r="N315" s="18">
        <f>Hoja1!AD310</f>
        <v>0</v>
      </c>
      <c r="O315" s="17">
        <f>Hoja1!AF310</f>
        <v>0</v>
      </c>
      <c r="P315" s="19">
        <f>Hoja1!AG310</f>
        <v>10006.66</v>
      </c>
      <c r="Q315" s="41">
        <v>17993.34</v>
      </c>
    </row>
    <row r="316" spans="1:17" s="20" customFormat="1" ht="18" customHeight="1">
      <c r="A316" s="21">
        <v>310</v>
      </c>
      <c r="B316" s="16" t="str">
        <f>Hoja1!G311</f>
        <v xml:space="preserve">14.4-DPTO. DE TRANSPORTACION                                                    </v>
      </c>
      <c r="C316" s="16" t="str">
        <f>Hoja1!A311</f>
        <v>FRANDYS ALCANGEL VOLQUEZ</v>
      </c>
      <c r="D316" s="16" t="str">
        <f>Hoja1!H311</f>
        <v xml:space="preserve">CHOFER II                               </v>
      </c>
      <c r="E316" s="16" t="s">
        <v>1855</v>
      </c>
      <c r="F316" s="16" t="str">
        <f>Hoja1!AJ311</f>
        <v xml:space="preserve">Masculino </v>
      </c>
      <c r="G316" s="17">
        <f>Hoja1!L311</f>
        <v>25000</v>
      </c>
      <c r="H316" s="17">
        <f>Hoja1!V311</f>
        <v>0</v>
      </c>
      <c r="I316" s="17">
        <f>Hoja1!W311</f>
        <v>717.5</v>
      </c>
      <c r="J316" s="17">
        <f>Hoja1!X311</f>
        <v>760</v>
      </c>
      <c r="K316" s="17">
        <f>Hoja1!Y311</f>
        <v>0</v>
      </c>
      <c r="L316" s="42">
        <f>Hoja1!Z311</f>
        <v>0</v>
      </c>
      <c r="M316" s="17">
        <f>Hoja1!AA311</f>
        <v>4125.93</v>
      </c>
      <c r="N316" s="18">
        <f>Hoja1!AD311</f>
        <v>0</v>
      </c>
      <c r="O316" s="17">
        <f>Hoja1!AF311</f>
        <v>0</v>
      </c>
      <c r="P316" s="19">
        <f>Hoja1!AG311</f>
        <v>5603.43</v>
      </c>
      <c r="Q316" s="41">
        <v>19396.57</v>
      </c>
    </row>
    <row r="317" spans="1:17" s="20" customFormat="1" ht="18" customHeight="1">
      <c r="A317" s="15">
        <v>311</v>
      </c>
      <c r="B317" s="16" t="str">
        <f>Hoja1!G312</f>
        <v xml:space="preserve">14.4-DPTO. DE TRANSPORTACION                                                    </v>
      </c>
      <c r="C317" s="16" t="str">
        <f>Hoja1!A312</f>
        <v>GABRIEL YGNACIO CUEVAS RODRIGUEZ</v>
      </c>
      <c r="D317" s="16" t="str">
        <f>Hoja1!H312</f>
        <v xml:space="preserve">CHOFER II                               </v>
      </c>
      <c r="E317" s="16" t="s">
        <v>1855</v>
      </c>
      <c r="F317" s="16" t="str">
        <f>Hoja1!AJ312</f>
        <v xml:space="preserve">Masculino </v>
      </c>
      <c r="G317" s="17">
        <f>Hoja1!L312</f>
        <v>25000</v>
      </c>
      <c r="H317" s="17">
        <f>Hoja1!V312</f>
        <v>0</v>
      </c>
      <c r="I317" s="17">
        <f>Hoja1!W312</f>
        <v>717.5</v>
      </c>
      <c r="J317" s="17">
        <f>Hoja1!X312</f>
        <v>760</v>
      </c>
      <c r="K317" s="17">
        <f>Hoja1!Y312</f>
        <v>0</v>
      </c>
      <c r="L317" s="42">
        <f>Hoja1!Z312</f>
        <v>0</v>
      </c>
      <c r="M317" s="17">
        <f>Hoja1!AA312</f>
        <v>16289.47</v>
      </c>
      <c r="N317" s="18">
        <f>Hoja1!AD312</f>
        <v>0</v>
      </c>
      <c r="O317" s="17">
        <f>Hoja1!AF312</f>
        <v>0</v>
      </c>
      <c r="P317" s="19">
        <f>Hoja1!AG312</f>
        <v>17766.97</v>
      </c>
      <c r="Q317" s="41">
        <v>7233.03</v>
      </c>
    </row>
    <row r="318" spans="1:17" s="20" customFormat="1" ht="18" customHeight="1">
      <c r="A318" s="15">
        <v>312</v>
      </c>
      <c r="B318" s="16" t="str">
        <f>Hoja1!G313</f>
        <v xml:space="preserve">14.4-DPTO. DE TRANSPORTACION                                                    </v>
      </c>
      <c r="C318" s="16" t="str">
        <f>Hoja1!A313</f>
        <v>GETULIO SEBASTIAN SANTOS PEÑA</v>
      </c>
      <c r="D318" s="16" t="str">
        <f>Hoja1!H313</f>
        <v xml:space="preserve">COORDINADOR(A)                          </v>
      </c>
      <c r="E318" s="16" t="s">
        <v>1855</v>
      </c>
      <c r="F318" s="16" t="str">
        <f>Hoja1!AJ313</f>
        <v xml:space="preserve">Masculino </v>
      </c>
      <c r="G318" s="17">
        <f>Hoja1!L313</f>
        <v>75000</v>
      </c>
      <c r="H318" s="17">
        <f>Hoja1!V313</f>
        <v>5966.26</v>
      </c>
      <c r="I318" s="17">
        <f>Hoja1!W313</f>
        <v>2152.5</v>
      </c>
      <c r="J318" s="17">
        <f>Hoja1!X313</f>
        <v>2280</v>
      </c>
      <c r="K318" s="17">
        <f>Hoja1!Y313</f>
        <v>1715.46</v>
      </c>
      <c r="L318" s="42">
        <f>Hoja1!Z313</f>
        <v>0</v>
      </c>
      <c r="M318" s="17">
        <f>Hoja1!AA313</f>
        <v>10616.98</v>
      </c>
      <c r="N318" s="18">
        <f>Hoja1!AD313</f>
        <v>0</v>
      </c>
      <c r="O318" s="17">
        <f>Hoja1!AF313</f>
        <v>0</v>
      </c>
      <c r="P318" s="19">
        <f>Hoja1!AG313</f>
        <v>22731.200000000001</v>
      </c>
      <c r="Q318" s="41">
        <v>52268.800000000003</v>
      </c>
    </row>
    <row r="319" spans="1:17" s="20" customFormat="1" ht="18" customHeight="1">
      <c r="A319" s="15">
        <v>313</v>
      </c>
      <c r="B319" s="16" t="str">
        <f>Hoja1!G314</f>
        <v xml:space="preserve">14.4-DPTO. DE TRANSPORTACION                                                    </v>
      </c>
      <c r="C319" s="16" t="str">
        <f>Hoja1!A314</f>
        <v>GIUSEPPE VITO LASCANO</v>
      </c>
      <c r="D319" s="16" t="str">
        <f>Hoja1!H314</f>
        <v xml:space="preserve">CHOFER I                                </v>
      </c>
      <c r="E319" s="16" t="s">
        <v>1855</v>
      </c>
      <c r="F319" s="16" t="str">
        <f>Hoja1!AJ314</f>
        <v xml:space="preserve">Masculino </v>
      </c>
      <c r="G319" s="17">
        <f>Hoja1!L314</f>
        <v>20000</v>
      </c>
      <c r="H319" s="17">
        <f>Hoja1!V314</f>
        <v>0</v>
      </c>
      <c r="I319" s="17">
        <f>Hoja1!W314</f>
        <v>574</v>
      </c>
      <c r="J319" s="17">
        <f>Hoja1!X314</f>
        <v>608</v>
      </c>
      <c r="K319" s="17">
        <f>Hoja1!Y314</f>
        <v>0</v>
      </c>
      <c r="L319" s="42">
        <f>Hoja1!Z314</f>
        <v>0</v>
      </c>
      <c r="M319" s="17">
        <f>Hoja1!AA314</f>
        <v>0</v>
      </c>
      <c r="N319" s="18">
        <f>Hoja1!AD314</f>
        <v>0</v>
      </c>
      <c r="O319" s="17">
        <f>Hoja1!AF314</f>
        <v>0</v>
      </c>
      <c r="P319" s="19">
        <f>Hoja1!AG314</f>
        <v>1182</v>
      </c>
      <c r="Q319" s="41">
        <v>18818</v>
      </c>
    </row>
    <row r="320" spans="1:17" s="20" customFormat="1" ht="18" customHeight="1">
      <c r="A320" s="21">
        <v>314</v>
      </c>
      <c r="B320" s="16" t="str">
        <f>Hoja1!G315</f>
        <v xml:space="preserve">14.4-DPTO. DE TRANSPORTACION                                                    </v>
      </c>
      <c r="C320" s="16" t="str">
        <f>Hoja1!A315</f>
        <v>HECTOR DAVID MORALES OVAY</v>
      </c>
      <c r="D320" s="16" t="str">
        <f>Hoja1!H315</f>
        <v xml:space="preserve">AUXILIAR DE TRANSPORTACION              </v>
      </c>
      <c r="E320" s="16" t="s">
        <v>1855</v>
      </c>
      <c r="F320" s="16" t="str">
        <f>Hoja1!AJ315</f>
        <v xml:space="preserve">Masculino </v>
      </c>
      <c r="G320" s="17">
        <f>Hoja1!L315</f>
        <v>35000</v>
      </c>
      <c r="H320" s="17">
        <f>Hoja1!V315</f>
        <v>0</v>
      </c>
      <c r="I320" s="17">
        <f>Hoja1!W315</f>
        <v>1004.5</v>
      </c>
      <c r="J320" s="17">
        <f>Hoja1!X315</f>
        <v>1064</v>
      </c>
      <c r="K320" s="17">
        <f>Hoja1!Y315</f>
        <v>0</v>
      </c>
      <c r="L320" s="42">
        <f>Hoja1!Z315</f>
        <v>0</v>
      </c>
      <c r="M320" s="17">
        <f>Hoja1!AA315</f>
        <v>1500</v>
      </c>
      <c r="N320" s="18">
        <f>Hoja1!AD315</f>
        <v>0</v>
      </c>
      <c r="O320" s="17">
        <f>Hoja1!AF315</f>
        <v>100</v>
      </c>
      <c r="P320" s="19">
        <f>Hoja1!AG315</f>
        <v>3668.5</v>
      </c>
      <c r="Q320" s="41">
        <v>31331.5</v>
      </c>
    </row>
    <row r="321" spans="1:17" s="20" customFormat="1" ht="18" customHeight="1">
      <c r="A321" s="15">
        <v>315</v>
      </c>
      <c r="B321" s="16" t="str">
        <f>Hoja1!G316</f>
        <v xml:space="preserve">14.4-DPTO. DE TRANSPORTACION                                                    </v>
      </c>
      <c r="C321" s="16" t="str">
        <f>Hoja1!A316</f>
        <v>HECTOR LUIS ALVAREZ MARTINEZ</v>
      </c>
      <c r="D321" s="16" t="str">
        <f>Hoja1!H316</f>
        <v xml:space="preserve">CHOFER I                                </v>
      </c>
      <c r="E321" s="16" t="s">
        <v>1855</v>
      </c>
      <c r="F321" s="16" t="str">
        <f>Hoja1!AJ316</f>
        <v xml:space="preserve">Masculino </v>
      </c>
      <c r="G321" s="17">
        <f>Hoja1!L316</f>
        <v>25000</v>
      </c>
      <c r="H321" s="17">
        <f>Hoja1!V316</f>
        <v>0</v>
      </c>
      <c r="I321" s="17">
        <f>Hoja1!W316</f>
        <v>717.5</v>
      </c>
      <c r="J321" s="17">
        <f>Hoja1!X316</f>
        <v>760</v>
      </c>
      <c r="K321" s="17">
        <f>Hoja1!Y316</f>
        <v>0</v>
      </c>
      <c r="L321" s="42">
        <f>Hoja1!Z316</f>
        <v>0</v>
      </c>
      <c r="M321" s="17">
        <f>Hoja1!AA316</f>
        <v>0</v>
      </c>
      <c r="N321" s="18">
        <f>Hoja1!AD316</f>
        <v>0</v>
      </c>
      <c r="O321" s="17">
        <f>Hoja1!AF316</f>
        <v>0</v>
      </c>
      <c r="P321" s="19">
        <f>Hoja1!AG316</f>
        <v>1477.5</v>
      </c>
      <c r="Q321" s="41">
        <v>23522.5</v>
      </c>
    </row>
    <row r="322" spans="1:17" s="20" customFormat="1" ht="18" customHeight="1">
      <c r="A322" s="15">
        <v>316</v>
      </c>
      <c r="B322" s="16" t="str">
        <f>Hoja1!G317</f>
        <v xml:space="preserve">14.4-DPTO. DE TRANSPORTACION                                                    </v>
      </c>
      <c r="C322" s="16" t="str">
        <f>Hoja1!A317</f>
        <v>IVAN PINEDA MARISAN</v>
      </c>
      <c r="D322" s="16" t="str">
        <f>Hoja1!H317</f>
        <v xml:space="preserve">CHOFER I                                </v>
      </c>
      <c r="E322" s="16" t="s">
        <v>1855</v>
      </c>
      <c r="F322" s="16" t="str">
        <f>Hoja1!AJ317</f>
        <v xml:space="preserve">Masculino </v>
      </c>
      <c r="G322" s="17">
        <f>Hoja1!L317</f>
        <v>20000</v>
      </c>
      <c r="H322" s="17">
        <f>Hoja1!V317</f>
        <v>0</v>
      </c>
      <c r="I322" s="17">
        <f>Hoja1!W317</f>
        <v>574</v>
      </c>
      <c r="J322" s="17">
        <f>Hoja1!X317</f>
        <v>608</v>
      </c>
      <c r="K322" s="17">
        <f>Hoja1!Y317</f>
        <v>0</v>
      </c>
      <c r="L322" s="42">
        <f>Hoja1!Z317</f>
        <v>0</v>
      </c>
      <c r="M322" s="17">
        <f>Hoja1!AA317</f>
        <v>0</v>
      </c>
      <c r="N322" s="18">
        <f>Hoja1!AD317</f>
        <v>0</v>
      </c>
      <c r="O322" s="17">
        <f>Hoja1!AF317</f>
        <v>0</v>
      </c>
      <c r="P322" s="19">
        <f>Hoja1!AG317</f>
        <v>1182</v>
      </c>
      <c r="Q322" s="41">
        <v>18818</v>
      </c>
    </row>
    <row r="323" spans="1:17" s="20" customFormat="1" ht="18" customHeight="1">
      <c r="A323" s="15">
        <v>317</v>
      </c>
      <c r="B323" s="16" t="str">
        <f>Hoja1!G318</f>
        <v xml:space="preserve">14.4-DPTO. DE TRANSPORTACION                                                    </v>
      </c>
      <c r="C323" s="16" t="str">
        <f>Hoja1!A318</f>
        <v>JACINTO MEDINA</v>
      </c>
      <c r="D323" s="16" t="str">
        <f>Hoja1!H318</f>
        <v xml:space="preserve">CHOFER II                               </v>
      </c>
      <c r="E323" s="16" t="s">
        <v>1855</v>
      </c>
      <c r="F323" s="16" t="str">
        <f>Hoja1!AJ318</f>
        <v xml:space="preserve">Masculino </v>
      </c>
      <c r="G323" s="17">
        <f>Hoja1!L318</f>
        <v>28000</v>
      </c>
      <c r="H323" s="17">
        <f>Hoja1!V318</f>
        <v>0</v>
      </c>
      <c r="I323" s="17">
        <f>Hoja1!W318</f>
        <v>803.6</v>
      </c>
      <c r="J323" s="17">
        <f>Hoja1!X318</f>
        <v>851.2</v>
      </c>
      <c r="K323" s="17">
        <f>Hoja1!Y318</f>
        <v>0</v>
      </c>
      <c r="L323" s="42">
        <f>Hoja1!Z318</f>
        <v>0</v>
      </c>
      <c r="M323" s="17">
        <f>Hoja1!AA318</f>
        <v>3761.57</v>
      </c>
      <c r="N323" s="18">
        <f>Hoja1!AD318</f>
        <v>0</v>
      </c>
      <c r="O323" s="17">
        <f>Hoja1!AF318</f>
        <v>0</v>
      </c>
      <c r="P323" s="19">
        <f>Hoja1!AG318</f>
        <v>5416.37</v>
      </c>
      <c r="Q323" s="41">
        <v>22583.63</v>
      </c>
    </row>
    <row r="324" spans="1:17" s="20" customFormat="1" ht="18" customHeight="1">
      <c r="A324" s="21">
        <v>318</v>
      </c>
      <c r="B324" s="16" t="str">
        <f>Hoja1!G319</f>
        <v xml:space="preserve">14.4-DPTO. DE TRANSPORTACION                                                    </v>
      </c>
      <c r="C324" s="16" t="str">
        <f>Hoja1!A319</f>
        <v>JEISON EMILIO MONTERO MATEO</v>
      </c>
      <c r="D324" s="16" t="str">
        <f>Hoja1!H319</f>
        <v xml:space="preserve">CHOFER I                                </v>
      </c>
      <c r="E324" s="16" t="s">
        <v>1855</v>
      </c>
      <c r="F324" s="16" t="str">
        <f>Hoja1!AJ319</f>
        <v xml:space="preserve">Masculino </v>
      </c>
      <c r="G324" s="17">
        <f>Hoja1!L319</f>
        <v>20000</v>
      </c>
      <c r="H324" s="17">
        <f>Hoja1!V319</f>
        <v>0</v>
      </c>
      <c r="I324" s="17">
        <f>Hoja1!W319</f>
        <v>574</v>
      </c>
      <c r="J324" s="17">
        <f>Hoja1!X319</f>
        <v>608</v>
      </c>
      <c r="K324" s="17">
        <f>Hoja1!Y319</f>
        <v>0</v>
      </c>
      <c r="L324" s="42">
        <f>Hoja1!Z319</f>
        <v>0</v>
      </c>
      <c r="M324" s="17">
        <f>Hoja1!AA319</f>
        <v>0</v>
      </c>
      <c r="N324" s="18">
        <f>Hoja1!AD319</f>
        <v>0</v>
      </c>
      <c r="O324" s="17">
        <f>Hoja1!AF319</f>
        <v>0</v>
      </c>
      <c r="P324" s="19">
        <f>Hoja1!AG319</f>
        <v>1182</v>
      </c>
      <c r="Q324" s="41">
        <v>18818</v>
      </c>
    </row>
    <row r="325" spans="1:17" s="20" customFormat="1" ht="18" customHeight="1">
      <c r="A325" s="15">
        <v>319</v>
      </c>
      <c r="B325" s="16" t="str">
        <f>Hoja1!G320</f>
        <v xml:space="preserve">14.4-DPTO. DE TRANSPORTACION                                                    </v>
      </c>
      <c r="C325" s="16" t="str">
        <f>Hoja1!A320</f>
        <v>JOAQUIN ARCIMIEGA DE LOS SANTOS</v>
      </c>
      <c r="D325" s="16" t="str">
        <f>Hoja1!H320</f>
        <v xml:space="preserve">CHOFER I                                </v>
      </c>
      <c r="E325" s="16" t="s">
        <v>1855</v>
      </c>
      <c r="F325" s="16" t="str">
        <f>Hoja1!AJ320</f>
        <v xml:space="preserve">Masculino </v>
      </c>
      <c r="G325" s="17">
        <f>Hoja1!L320</f>
        <v>25000</v>
      </c>
      <c r="H325" s="17">
        <f>Hoja1!V320</f>
        <v>0</v>
      </c>
      <c r="I325" s="17">
        <f>Hoja1!W320</f>
        <v>717.5</v>
      </c>
      <c r="J325" s="17">
        <f>Hoja1!X320</f>
        <v>760</v>
      </c>
      <c r="K325" s="17">
        <f>Hoja1!Y320</f>
        <v>0</v>
      </c>
      <c r="L325" s="42">
        <f>Hoja1!Z320</f>
        <v>0</v>
      </c>
      <c r="M325" s="17">
        <f>Hoja1!AA320</f>
        <v>10595.87</v>
      </c>
      <c r="N325" s="18">
        <f>Hoja1!AD320</f>
        <v>0</v>
      </c>
      <c r="O325" s="17">
        <f>Hoja1!AF320</f>
        <v>0</v>
      </c>
      <c r="P325" s="19">
        <f>Hoja1!AG320</f>
        <v>12073.37</v>
      </c>
      <c r="Q325" s="41">
        <v>12926.63</v>
      </c>
    </row>
    <row r="326" spans="1:17" s="20" customFormat="1" ht="18" customHeight="1">
      <c r="A326" s="15">
        <v>320</v>
      </c>
      <c r="B326" s="16" t="str">
        <f>Hoja1!G321</f>
        <v xml:space="preserve">14.4-DPTO. DE TRANSPORTACION                                                    </v>
      </c>
      <c r="C326" s="16" t="str">
        <f>Hoja1!A321</f>
        <v>JOSE ALEJANDRO APATAÑO JIMENEZ</v>
      </c>
      <c r="D326" s="16" t="str">
        <f>Hoja1!H321</f>
        <v xml:space="preserve">CHOFER I                                </v>
      </c>
      <c r="E326" s="16" t="s">
        <v>1855</v>
      </c>
      <c r="F326" s="16" t="str">
        <f>Hoja1!AJ321</f>
        <v xml:space="preserve">Masculino </v>
      </c>
      <c r="G326" s="17">
        <f>Hoja1!L321</f>
        <v>25000</v>
      </c>
      <c r="H326" s="17">
        <f>Hoja1!V321</f>
        <v>0</v>
      </c>
      <c r="I326" s="17">
        <f>Hoja1!W321</f>
        <v>717.5</v>
      </c>
      <c r="J326" s="17">
        <f>Hoja1!X321</f>
        <v>760</v>
      </c>
      <c r="K326" s="17">
        <f>Hoja1!Y321</f>
        <v>0</v>
      </c>
      <c r="L326" s="42">
        <f>Hoja1!Z321</f>
        <v>0</v>
      </c>
      <c r="M326" s="17">
        <f>Hoja1!AA321</f>
        <v>0</v>
      </c>
      <c r="N326" s="18">
        <f>Hoja1!AD321</f>
        <v>0</v>
      </c>
      <c r="O326" s="17">
        <f>Hoja1!AF321</f>
        <v>0</v>
      </c>
      <c r="P326" s="19">
        <f>Hoja1!AG321</f>
        <v>1477.5</v>
      </c>
      <c r="Q326" s="41">
        <v>23522.5</v>
      </c>
    </row>
    <row r="327" spans="1:17" s="20" customFormat="1" ht="18" customHeight="1">
      <c r="A327" s="15">
        <v>321</v>
      </c>
      <c r="B327" s="16" t="str">
        <f>Hoja1!G322</f>
        <v xml:space="preserve">14.4-DPTO. DE TRANSPORTACION                                                    </v>
      </c>
      <c r="C327" s="16" t="str">
        <f>Hoja1!A322</f>
        <v>JOSE EUSEBIO HUNT OTTO</v>
      </c>
      <c r="D327" s="16" t="str">
        <f>Hoja1!H322</f>
        <v xml:space="preserve">CHOFER I                                </v>
      </c>
      <c r="E327" s="16" t="s">
        <v>1855</v>
      </c>
      <c r="F327" s="16" t="str">
        <f>Hoja1!AJ322</f>
        <v xml:space="preserve">Masculino </v>
      </c>
      <c r="G327" s="17">
        <f>Hoja1!L322</f>
        <v>23000</v>
      </c>
      <c r="H327" s="17">
        <f>Hoja1!V322</f>
        <v>0</v>
      </c>
      <c r="I327" s="17">
        <f>Hoja1!W322</f>
        <v>660.1</v>
      </c>
      <c r="J327" s="17">
        <f>Hoja1!X322</f>
        <v>699.2</v>
      </c>
      <c r="K327" s="17">
        <f>Hoja1!Y322</f>
        <v>0</v>
      </c>
      <c r="L327" s="42">
        <f>Hoja1!Z322</f>
        <v>0</v>
      </c>
      <c r="M327" s="17">
        <f>Hoja1!AA322</f>
        <v>0</v>
      </c>
      <c r="N327" s="18">
        <f>Hoja1!AD322</f>
        <v>0</v>
      </c>
      <c r="O327" s="17">
        <f>Hoja1!AF322</f>
        <v>0</v>
      </c>
      <c r="P327" s="19">
        <f>Hoja1!AG322</f>
        <v>1359.3</v>
      </c>
      <c r="Q327" s="41">
        <v>21640.7</v>
      </c>
    </row>
    <row r="328" spans="1:17" s="20" customFormat="1" ht="18" customHeight="1">
      <c r="A328" s="21">
        <v>322</v>
      </c>
      <c r="B328" s="16" t="str">
        <f>Hoja1!G323</f>
        <v xml:space="preserve">14.4-DPTO. DE TRANSPORTACION                                                    </v>
      </c>
      <c r="C328" s="16" t="str">
        <f>Hoja1!A323</f>
        <v>JOSE LUIS VILLA DE LOS SANTOS</v>
      </c>
      <c r="D328" s="16" t="str">
        <f>Hoja1!H323</f>
        <v xml:space="preserve">CHOFER I                                </v>
      </c>
      <c r="E328" s="16" t="s">
        <v>1855</v>
      </c>
      <c r="F328" s="16" t="str">
        <f>Hoja1!AJ323</f>
        <v xml:space="preserve">Masculino </v>
      </c>
      <c r="G328" s="17">
        <f>Hoja1!L323</f>
        <v>25000</v>
      </c>
      <c r="H328" s="17">
        <f>Hoja1!V323</f>
        <v>0</v>
      </c>
      <c r="I328" s="17">
        <f>Hoja1!W323</f>
        <v>717.5</v>
      </c>
      <c r="J328" s="17">
        <f>Hoja1!X323</f>
        <v>760</v>
      </c>
      <c r="K328" s="17">
        <f>Hoja1!Y323</f>
        <v>0</v>
      </c>
      <c r="L328" s="42">
        <f>Hoja1!Z323</f>
        <v>0</v>
      </c>
      <c r="M328" s="17">
        <f>Hoja1!AA323</f>
        <v>0</v>
      </c>
      <c r="N328" s="18">
        <f>Hoja1!AD323</f>
        <v>0</v>
      </c>
      <c r="O328" s="17">
        <f>Hoja1!AF323</f>
        <v>0</v>
      </c>
      <c r="P328" s="19">
        <f>Hoja1!AG323</f>
        <v>1477.5</v>
      </c>
      <c r="Q328" s="41">
        <v>23522.5</v>
      </c>
    </row>
    <row r="329" spans="1:17" s="20" customFormat="1" ht="18" customHeight="1">
      <c r="A329" s="15">
        <v>323</v>
      </c>
      <c r="B329" s="16" t="str">
        <f>Hoja1!G324</f>
        <v xml:space="preserve">14.4-DPTO. DE TRANSPORTACION                                                    </v>
      </c>
      <c r="C329" s="16" t="str">
        <f>Hoja1!A324</f>
        <v>JOSE MIGUEL ALVAREZ JIMENEZ</v>
      </c>
      <c r="D329" s="16" t="str">
        <f>Hoja1!H324</f>
        <v xml:space="preserve">ENCARGADO(A)                            </v>
      </c>
      <c r="E329" s="16" t="s">
        <v>1855</v>
      </c>
      <c r="F329" s="16" t="str">
        <f>Hoja1!AJ324</f>
        <v xml:space="preserve">Masculino </v>
      </c>
      <c r="G329" s="17">
        <f>Hoja1!L324</f>
        <v>120000</v>
      </c>
      <c r="H329" s="17">
        <f>Hoja1!V324</f>
        <v>16809.939999999999</v>
      </c>
      <c r="I329" s="17">
        <f>Hoja1!W324</f>
        <v>3444</v>
      </c>
      <c r="J329" s="17">
        <f>Hoja1!X324</f>
        <v>3648</v>
      </c>
      <c r="K329" s="17">
        <f>Hoja1!Y324</f>
        <v>0</v>
      </c>
      <c r="L329" s="42">
        <f>Hoja1!Z324</f>
        <v>0</v>
      </c>
      <c r="M329" s="17">
        <f>Hoja1!AA324</f>
        <v>38127.279999999999</v>
      </c>
      <c r="N329" s="18">
        <f>Hoja1!AD324</f>
        <v>0</v>
      </c>
      <c r="O329" s="17">
        <f>Hoja1!AF324</f>
        <v>300</v>
      </c>
      <c r="P329" s="19">
        <f>Hoja1!AG324</f>
        <v>62329.22</v>
      </c>
      <c r="Q329" s="41">
        <v>57670.78</v>
      </c>
    </row>
    <row r="330" spans="1:17" s="20" customFormat="1" ht="18" customHeight="1">
      <c r="A330" s="15">
        <v>324</v>
      </c>
      <c r="B330" s="16" t="str">
        <f>Hoja1!G325</f>
        <v xml:space="preserve">14.4-DPTO. DE TRANSPORTACION                                                    </v>
      </c>
      <c r="C330" s="16" t="str">
        <f>Hoja1!A325</f>
        <v>JOSE OCTAVIO SOSA ALVAREZ</v>
      </c>
      <c r="D330" s="16" t="str">
        <f>Hoja1!H325</f>
        <v xml:space="preserve">CHOFER II                               </v>
      </c>
      <c r="E330" s="16" t="s">
        <v>1855</v>
      </c>
      <c r="F330" s="16" t="str">
        <f>Hoja1!AJ325</f>
        <v xml:space="preserve">Masculino </v>
      </c>
      <c r="G330" s="17">
        <f>Hoja1!L325</f>
        <v>22000</v>
      </c>
      <c r="H330" s="17">
        <f>Hoja1!V325</f>
        <v>0</v>
      </c>
      <c r="I330" s="17">
        <f>Hoja1!W325</f>
        <v>631.4</v>
      </c>
      <c r="J330" s="17">
        <f>Hoja1!X325</f>
        <v>668.8</v>
      </c>
      <c r="K330" s="17">
        <f>Hoja1!Y325</f>
        <v>0</v>
      </c>
      <c r="L330" s="42">
        <f>Hoja1!Z325</f>
        <v>0</v>
      </c>
      <c r="M330" s="17">
        <f>Hoja1!AA325</f>
        <v>0</v>
      </c>
      <c r="N330" s="18">
        <f>Hoja1!AD325</f>
        <v>0</v>
      </c>
      <c r="O330" s="17">
        <f>Hoja1!AF325</f>
        <v>0</v>
      </c>
      <c r="P330" s="19">
        <f>Hoja1!AG325</f>
        <v>1300.2</v>
      </c>
      <c r="Q330" s="41">
        <v>20699.8</v>
      </c>
    </row>
    <row r="331" spans="1:17" s="20" customFormat="1" ht="18" customHeight="1">
      <c r="A331" s="15">
        <v>325</v>
      </c>
      <c r="B331" s="16" t="str">
        <f>Hoja1!G326</f>
        <v xml:space="preserve">14.4-DPTO. DE TRANSPORTACION                                                    </v>
      </c>
      <c r="C331" s="16" t="str">
        <f>Hoja1!A326</f>
        <v>JOSE RAMON GARCIA GARCIA</v>
      </c>
      <c r="D331" s="16" t="str">
        <f>Hoja1!H326</f>
        <v xml:space="preserve">CHOFER I                                </v>
      </c>
      <c r="E331" s="16" t="s">
        <v>1855</v>
      </c>
      <c r="F331" s="16" t="str">
        <f>Hoja1!AJ326</f>
        <v xml:space="preserve">Masculino </v>
      </c>
      <c r="G331" s="17">
        <f>Hoja1!L326</f>
        <v>18000</v>
      </c>
      <c r="H331" s="17">
        <f>Hoja1!V326</f>
        <v>0</v>
      </c>
      <c r="I331" s="17">
        <f>Hoja1!W326</f>
        <v>516.6</v>
      </c>
      <c r="J331" s="17">
        <f>Hoja1!X326</f>
        <v>547.20000000000005</v>
      </c>
      <c r="K331" s="17">
        <f>Hoja1!Y326</f>
        <v>0</v>
      </c>
      <c r="L331" s="42">
        <f>Hoja1!Z326</f>
        <v>0</v>
      </c>
      <c r="M331" s="17">
        <f>Hoja1!AA326</f>
        <v>0</v>
      </c>
      <c r="N331" s="18">
        <f>Hoja1!AD326</f>
        <v>0</v>
      </c>
      <c r="O331" s="17">
        <f>Hoja1!AF326</f>
        <v>0</v>
      </c>
      <c r="P331" s="19">
        <f>Hoja1!AG326</f>
        <v>1063.8</v>
      </c>
      <c r="Q331" s="41">
        <v>16936.2</v>
      </c>
    </row>
    <row r="332" spans="1:17" s="20" customFormat="1" ht="18" customHeight="1">
      <c r="A332" s="21">
        <v>326</v>
      </c>
      <c r="B332" s="16" t="str">
        <f>Hoja1!G327</f>
        <v xml:space="preserve">14.4-DPTO. DE TRANSPORTACION                                                    </v>
      </c>
      <c r="C332" s="16" t="str">
        <f>Hoja1!A327</f>
        <v>JUAN BAUTISTA RODRIGUEZ JIMENEZ</v>
      </c>
      <c r="D332" s="16" t="str">
        <f>Hoja1!H327</f>
        <v xml:space="preserve">CHOFER I                                </v>
      </c>
      <c r="E332" s="16" t="s">
        <v>1855</v>
      </c>
      <c r="F332" s="16" t="str">
        <f>Hoja1!AJ327</f>
        <v xml:space="preserve">Masculino </v>
      </c>
      <c r="G332" s="17">
        <f>Hoja1!L327</f>
        <v>25000</v>
      </c>
      <c r="H332" s="17">
        <f>Hoja1!V327</f>
        <v>0</v>
      </c>
      <c r="I332" s="17">
        <f>Hoja1!W327</f>
        <v>717.5</v>
      </c>
      <c r="J332" s="17">
        <f>Hoja1!X327</f>
        <v>760</v>
      </c>
      <c r="K332" s="17">
        <f>Hoja1!Y327</f>
        <v>0</v>
      </c>
      <c r="L332" s="42">
        <f>Hoja1!Z327</f>
        <v>0</v>
      </c>
      <c r="M332" s="17">
        <f>Hoja1!AA327</f>
        <v>9346.33</v>
      </c>
      <c r="N332" s="18">
        <f>Hoja1!AD327</f>
        <v>0</v>
      </c>
      <c r="O332" s="17">
        <f>Hoja1!AF327</f>
        <v>0</v>
      </c>
      <c r="P332" s="19">
        <f>Hoja1!AG327</f>
        <v>10823.83</v>
      </c>
      <c r="Q332" s="41">
        <v>14176.17</v>
      </c>
    </row>
    <row r="333" spans="1:17" s="20" customFormat="1" ht="18" customHeight="1">
      <c r="A333" s="15">
        <v>327</v>
      </c>
      <c r="B333" s="16" t="str">
        <f>Hoja1!G328</f>
        <v xml:space="preserve">14.4-DPTO. DE TRANSPORTACION                                                    </v>
      </c>
      <c r="C333" s="16" t="str">
        <f>Hoja1!A328</f>
        <v>JUAN PABLO ALVAREZ ALVAREZ</v>
      </c>
      <c r="D333" s="16" t="str">
        <f>Hoja1!H328</f>
        <v xml:space="preserve">CHOFER I                                </v>
      </c>
      <c r="E333" s="16" t="s">
        <v>1855</v>
      </c>
      <c r="F333" s="16" t="str">
        <f>Hoja1!AJ328</f>
        <v xml:space="preserve">Masculino </v>
      </c>
      <c r="G333" s="17">
        <f>Hoja1!L328</f>
        <v>28000</v>
      </c>
      <c r="H333" s="17">
        <f>Hoja1!V328</f>
        <v>0</v>
      </c>
      <c r="I333" s="17">
        <f>Hoja1!W328</f>
        <v>803.6</v>
      </c>
      <c r="J333" s="17">
        <f>Hoja1!X328</f>
        <v>851.2</v>
      </c>
      <c r="K333" s="17">
        <f>Hoja1!Y328</f>
        <v>0</v>
      </c>
      <c r="L333" s="42">
        <f>Hoja1!Z328</f>
        <v>0</v>
      </c>
      <c r="M333" s="17">
        <f>Hoja1!AA328</f>
        <v>17350.32</v>
      </c>
      <c r="N333" s="18">
        <f>Hoja1!AD328</f>
        <v>0</v>
      </c>
      <c r="O333" s="17">
        <f>Hoja1!AF328</f>
        <v>1374.7</v>
      </c>
      <c r="P333" s="19">
        <f>Hoja1!AG328</f>
        <v>20379.82</v>
      </c>
      <c r="Q333" s="41">
        <v>7620.18</v>
      </c>
    </row>
    <row r="334" spans="1:17" s="20" customFormat="1" ht="18" customHeight="1">
      <c r="A334" s="15">
        <v>328</v>
      </c>
      <c r="B334" s="16" t="str">
        <f>Hoja1!G329</f>
        <v xml:space="preserve">14.4-DPTO. DE TRANSPORTACION                                                    </v>
      </c>
      <c r="C334" s="16" t="str">
        <f>Hoja1!A329</f>
        <v>JUAN PABLO DUARTE ALCANTARA CASTRO</v>
      </c>
      <c r="D334" s="16" t="str">
        <f>Hoja1!H329</f>
        <v xml:space="preserve">CHOFER                                  </v>
      </c>
      <c r="E334" s="16" t="s">
        <v>1855</v>
      </c>
      <c r="F334" s="16" t="str">
        <f>Hoja1!AJ329</f>
        <v xml:space="preserve">Masculino </v>
      </c>
      <c r="G334" s="17">
        <f>Hoja1!L329</f>
        <v>25000</v>
      </c>
      <c r="H334" s="17">
        <f>Hoja1!V329</f>
        <v>0</v>
      </c>
      <c r="I334" s="17">
        <f>Hoja1!W329</f>
        <v>717.5</v>
      </c>
      <c r="J334" s="17">
        <f>Hoja1!X329</f>
        <v>760</v>
      </c>
      <c r="K334" s="17">
        <f>Hoja1!Y329</f>
        <v>0</v>
      </c>
      <c r="L334" s="42">
        <f>Hoja1!Z329</f>
        <v>0</v>
      </c>
      <c r="M334" s="17">
        <f>Hoja1!AA329</f>
        <v>0</v>
      </c>
      <c r="N334" s="18">
        <f>Hoja1!AD329</f>
        <v>0</v>
      </c>
      <c r="O334" s="17">
        <f>Hoja1!AF329</f>
        <v>0</v>
      </c>
      <c r="P334" s="19">
        <f>Hoja1!AG329</f>
        <v>1477.5</v>
      </c>
      <c r="Q334" s="41">
        <v>23522.5</v>
      </c>
    </row>
    <row r="335" spans="1:17" s="20" customFormat="1" ht="18" customHeight="1">
      <c r="A335" s="15">
        <v>329</v>
      </c>
      <c r="B335" s="16" t="str">
        <f>Hoja1!G330</f>
        <v xml:space="preserve">14.4-DPTO. DE TRANSPORTACION                                                    </v>
      </c>
      <c r="C335" s="16" t="str">
        <f>Hoja1!A330</f>
        <v>JULIO CESAR FRIAS VASQUEZ</v>
      </c>
      <c r="D335" s="16" t="str">
        <f>Hoja1!H330</f>
        <v xml:space="preserve">CHOFER I                                </v>
      </c>
      <c r="E335" s="16" t="s">
        <v>1855</v>
      </c>
      <c r="F335" s="16" t="str">
        <f>Hoja1!AJ330</f>
        <v xml:space="preserve">Masculino </v>
      </c>
      <c r="G335" s="17">
        <f>Hoja1!L330</f>
        <v>25000</v>
      </c>
      <c r="H335" s="17">
        <f>Hoja1!V330</f>
        <v>0</v>
      </c>
      <c r="I335" s="17">
        <f>Hoja1!W330</f>
        <v>717.5</v>
      </c>
      <c r="J335" s="17">
        <f>Hoja1!X330</f>
        <v>760</v>
      </c>
      <c r="K335" s="17">
        <f>Hoja1!Y330</f>
        <v>0</v>
      </c>
      <c r="L335" s="42">
        <f>Hoja1!Z330</f>
        <v>0</v>
      </c>
      <c r="M335" s="17">
        <f>Hoja1!AA330</f>
        <v>0</v>
      </c>
      <c r="N335" s="18">
        <f>Hoja1!AD330</f>
        <v>0</v>
      </c>
      <c r="O335" s="17">
        <f>Hoja1!AF330</f>
        <v>0</v>
      </c>
      <c r="P335" s="19">
        <f>Hoja1!AG330</f>
        <v>1477.5</v>
      </c>
      <c r="Q335" s="41">
        <v>23522.5</v>
      </c>
    </row>
    <row r="336" spans="1:17" s="20" customFormat="1" ht="18" customHeight="1">
      <c r="A336" s="21">
        <v>330</v>
      </c>
      <c r="B336" s="16" t="str">
        <f>Hoja1!G331</f>
        <v xml:space="preserve">14.4-DPTO. DE TRANSPORTACION                                                    </v>
      </c>
      <c r="C336" s="16" t="str">
        <f>Hoja1!A331</f>
        <v>LUIS ALFREDO TIBURCIO SANCHEZ</v>
      </c>
      <c r="D336" s="16" t="str">
        <f>Hoja1!H331</f>
        <v xml:space="preserve">CHOFER I                                </v>
      </c>
      <c r="E336" s="16" t="s">
        <v>1855</v>
      </c>
      <c r="F336" s="16" t="str">
        <f>Hoja1!AJ331</f>
        <v xml:space="preserve">Masculino </v>
      </c>
      <c r="G336" s="17">
        <f>Hoja1!L331</f>
        <v>25000</v>
      </c>
      <c r="H336" s="17">
        <f>Hoja1!V331</f>
        <v>0</v>
      </c>
      <c r="I336" s="17">
        <f>Hoja1!W331</f>
        <v>717.5</v>
      </c>
      <c r="J336" s="17">
        <f>Hoja1!X331</f>
        <v>760</v>
      </c>
      <c r="K336" s="17">
        <f>Hoja1!Y331</f>
        <v>0</v>
      </c>
      <c r="L336" s="42">
        <f>Hoja1!Z331</f>
        <v>0</v>
      </c>
      <c r="M336" s="17">
        <f>Hoja1!AA331</f>
        <v>0</v>
      </c>
      <c r="N336" s="18">
        <f>Hoja1!AD331</f>
        <v>0</v>
      </c>
      <c r="O336" s="17">
        <f>Hoja1!AF331</f>
        <v>0</v>
      </c>
      <c r="P336" s="19">
        <f>Hoja1!AG331</f>
        <v>1477.5</v>
      </c>
      <c r="Q336" s="41">
        <v>23522.5</v>
      </c>
    </row>
    <row r="337" spans="1:17" s="20" customFormat="1" ht="18" customHeight="1">
      <c r="A337" s="15">
        <v>331</v>
      </c>
      <c r="B337" s="16" t="str">
        <f>Hoja1!G332</f>
        <v xml:space="preserve">14.4-DPTO. DE TRANSPORTACION                                                    </v>
      </c>
      <c r="C337" s="16" t="str">
        <f>Hoja1!A332</f>
        <v>LUIS MIGUEL CUESTA CANDELARIO</v>
      </c>
      <c r="D337" s="16" t="str">
        <f>Hoja1!H332</f>
        <v xml:space="preserve">MECANICO AUTOMOTRIZ                     </v>
      </c>
      <c r="E337" s="16" t="s">
        <v>1855</v>
      </c>
      <c r="F337" s="16" t="str">
        <f>Hoja1!AJ332</f>
        <v xml:space="preserve">Masculino </v>
      </c>
      <c r="G337" s="17">
        <f>Hoja1!L332</f>
        <v>30000</v>
      </c>
      <c r="H337" s="17">
        <f>Hoja1!V332</f>
        <v>0</v>
      </c>
      <c r="I337" s="17">
        <f>Hoja1!W332</f>
        <v>861</v>
      </c>
      <c r="J337" s="17">
        <f>Hoja1!X332</f>
        <v>912</v>
      </c>
      <c r="K337" s="17">
        <f>Hoja1!Y332</f>
        <v>0</v>
      </c>
      <c r="L337" s="42">
        <f>Hoja1!Z332</f>
        <v>0</v>
      </c>
      <c r="M337" s="17">
        <f>Hoja1!AA332</f>
        <v>2000</v>
      </c>
      <c r="N337" s="18">
        <f>Hoja1!AD332</f>
        <v>0</v>
      </c>
      <c r="O337" s="17">
        <f>Hoja1!AF332</f>
        <v>0</v>
      </c>
      <c r="P337" s="19">
        <f>Hoja1!AG332</f>
        <v>3773</v>
      </c>
      <c r="Q337" s="41">
        <v>26227</v>
      </c>
    </row>
    <row r="338" spans="1:17" s="20" customFormat="1" ht="18" customHeight="1">
      <c r="A338" s="15">
        <v>332</v>
      </c>
      <c r="B338" s="16" t="str">
        <f>Hoja1!G333</f>
        <v xml:space="preserve">14.4-DPTO. DE TRANSPORTACION                                                    </v>
      </c>
      <c r="C338" s="16" t="str">
        <f>Hoja1!A333</f>
        <v>LUIS RAFAEL LOPEZ SENCION</v>
      </c>
      <c r="D338" s="16" t="str">
        <f>Hoja1!H333</f>
        <v xml:space="preserve">CHOFER I                                </v>
      </c>
      <c r="E338" s="16" t="s">
        <v>1855</v>
      </c>
      <c r="F338" s="16" t="str">
        <f>Hoja1!AJ333</f>
        <v xml:space="preserve">Masculino </v>
      </c>
      <c r="G338" s="17">
        <f>Hoja1!L333</f>
        <v>15000</v>
      </c>
      <c r="H338" s="17">
        <f>Hoja1!V333</f>
        <v>0</v>
      </c>
      <c r="I338" s="17">
        <f>Hoja1!W333</f>
        <v>430.5</v>
      </c>
      <c r="J338" s="17">
        <f>Hoja1!X333</f>
        <v>456</v>
      </c>
      <c r="K338" s="17">
        <f>Hoja1!Y333</f>
        <v>0</v>
      </c>
      <c r="L338" s="42">
        <f>Hoja1!Z333</f>
        <v>0</v>
      </c>
      <c r="M338" s="17">
        <f>Hoja1!AA333</f>
        <v>0</v>
      </c>
      <c r="N338" s="18">
        <f>Hoja1!AD333</f>
        <v>0</v>
      </c>
      <c r="O338" s="17">
        <f>Hoja1!AF333</f>
        <v>0</v>
      </c>
      <c r="P338" s="19">
        <f>Hoja1!AG333</f>
        <v>886.5</v>
      </c>
      <c r="Q338" s="41">
        <v>14113.5</v>
      </c>
    </row>
    <row r="339" spans="1:17" s="20" customFormat="1" ht="18" customHeight="1">
      <c r="A339" s="15">
        <v>333</v>
      </c>
      <c r="B339" s="16" t="str">
        <f>Hoja1!G334</f>
        <v xml:space="preserve">14.4-DPTO. DE TRANSPORTACION                                                    </v>
      </c>
      <c r="C339" s="16" t="str">
        <f>Hoja1!A334</f>
        <v>MANUEL ANTONIO SANTOS CABRERA</v>
      </c>
      <c r="D339" s="16" t="str">
        <f>Hoja1!H334</f>
        <v xml:space="preserve">CHOFER I                                </v>
      </c>
      <c r="E339" s="16" t="s">
        <v>1855</v>
      </c>
      <c r="F339" s="16" t="str">
        <f>Hoja1!AJ334</f>
        <v xml:space="preserve">Masculino </v>
      </c>
      <c r="G339" s="17">
        <f>Hoja1!L334</f>
        <v>20000</v>
      </c>
      <c r="H339" s="17">
        <f>Hoja1!V334</f>
        <v>0</v>
      </c>
      <c r="I339" s="17">
        <f>Hoja1!W334</f>
        <v>574</v>
      </c>
      <c r="J339" s="17">
        <f>Hoja1!X334</f>
        <v>608</v>
      </c>
      <c r="K339" s="17">
        <f>Hoja1!Y334</f>
        <v>0</v>
      </c>
      <c r="L339" s="42">
        <f>Hoja1!Z334</f>
        <v>0</v>
      </c>
      <c r="M339" s="17">
        <f>Hoja1!AA334</f>
        <v>0</v>
      </c>
      <c r="N339" s="18">
        <f>Hoja1!AD334</f>
        <v>0</v>
      </c>
      <c r="O339" s="17">
        <f>Hoja1!AF334</f>
        <v>0</v>
      </c>
      <c r="P339" s="19">
        <f>Hoja1!AG334</f>
        <v>1182</v>
      </c>
      <c r="Q339" s="41">
        <v>18818</v>
      </c>
    </row>
    <row r="340" spans="1:17" s="20" customFormat="1" ht="18" customHeight="1">
      <c r="A340" s="21">
        <v>334</v>
      </c>
      <c r="B340" s="16" t="str">
        <f>Hoja1!G335</f>
        <v xml:space="preserve">14.4-DPTO. DE TRANSPORTACION                                                    </v>
      </c>
      <c r="C340" s="16" t="str">
        <f>Hoja1!A335</f>
        <v>MARINO JIMENEZ PEÑA</v>
      </c>
      <c r="D340" s="16" t="str">
        <f>Hoja1!H335</f>
        <v xml:space="preserve">AUXILIAR ADMINISTRATIVO                 </v>
      </c>
      <c r="E340" s="16" t="s">
        <v>1855</v>
      </c>
      <c r="F340" s="16" t="str">
        <f>Hoja1!AJ335</f>
        <v xml:space="preserve">Masculino </v>
      </c>
      <c r="G340" s="17">
        <f>Hoja1!L335</f>
        <v>30000</v>
      </c>
      <c r="H340" s="17">
        <f>Hoja1!V335</f>
        <v>0</v>
      </c>
      <c r="I340" s="17">
        <f>Hoja1!W335</f>
        <v>861</v>
      </c>
      <c r="J340" s="17">
        <f>Hoja1!X335</f>
        <v>912</v>
      </c>
      <c r="K340" s="17">
        <f>Hoja1!Y335</f>
        <v>0</v>
      </c>
      <c r="L340" s="42">
        <f>Hoja1!Z335</f>
        <v>0</v>
      </c>
      <c r="M340" s="17">
        <f>Hoja1!AA335</f>
        <v>0</v>
      </c>
      <c r="N340" s="18">
        <f>Hoja1!AD335</f>
        <v>0</v>
      </c>
      <c r="O340" s="17">
        <f>Hoja1!AF335</f>
        <v>0</v>
      </c>
      <c r="P340" s="19">
        <f>Hoja1!AG335</f>
        <v>1773</v>
      </c>
      <c r="Q340" s="41">
        <v>28227</v>
      </c>
    </row>
    <row r="341" spans="1:17" s="20" customFormat="1" ht="18" customHeight="1">
      <c r="A341" s="15">
        <v>335</v>
      </c>
      <c r="B341" s="16" t="str">
        <f>Hoja1!G336</f>
        <v xml:space="preserve">14.4-DPTO. DE TRANSPORTACION                                                    </v>
      </c>
      <c r="C341" s="16" t="str">
        <f>Hoja1!A336</f>
        <v>MARINO VANTERPOOL LORA</v>
      </c>
      <c r="D341" s="16" t="str">
        <f>Hoja1!H336</f>
        <v xml:space="preserve">CHOFER                                  </v>
      </c>
      <c r="E341" s="16" t="s">
        <v>1855</v>
      </c>
      <c r="F341" s="16" t="str">
        <f>Hoja1!AJ336</f>
        <v xml:space="preserve">Masculino </v>
      </c>
      <c r="G341" s="17">
        <f>Hoja1!L336</f>
        <v>25000</v>
      </c>
      <c r="H341" s="17">
        <f>Hoja1!V336</f>
        <v>0</v>
      </c>
      <c r="I341" s="17">
        <f>Hoja1!W336</f>
        <v>717.5</v>
      </c>
      <c r="J341" s="17">
        <f>Hoja1!X336</f>
        <v>760</v>
      </c>
      <c r="K341" s="17">
        <f>Hoja1!Y336</f>
        <v>0</v>
      </c>
      <c r="L341" s="42">
        <f>Hoja1!Z336</f>
        <v>0</v>
      </c>
      <c r="M341" s="17">
        <f>Hoja1!AA336</f>
        <v>9493.9599999999991</v>
      </c>
      <c r="N341" s="18">
        <f>Hoja1!AD336</f>
        <v>0</v>
      </c>
      <c r="O341" s="17">
        <f>Hoja1!AF336</f>
        <v>3687.2</v>
      </c>
      <c r="P341" s="19">
        <f>Hoja1!AG336</f>
        <v>14658.66</v>
      </c>
      <c r="Q341" s="41">
        <v>10341.34</v>
      </c>
    </row>
    <row r="342" spans="1:17" s="20" customFormat="1" ht="18" customHeight="1">
      <c r="A342" s="15">
        <v>336</v>
      </c>
      <c r="B342" s="16" t="str">
        <f>Hoja1!G337</f>
        <v xml:space="preserve">14.4-DPTO. DE TRANSPORTACION                                                    </v>
      </c>
      <c r="C342" s="16" t="str">
        <f>Hoja1!A337</f>
        <v>MARTIN ANTONIO MERCEDES TEJADA</v>
      </c>
      <c r="D342" s="16" t="str">
        <f>Hoja1!H337</f>
        <v xml:space="preserve">CHOFER I                                </v>
      </c>
      <c r="E342" s="16" t="s">
        <v>1855</v>
      </c>
      <c r="F342" s="16" t="str">
        <f>Hoja1!AJ337</f>
        <v xml:space="preserve">Masculino </v>
      </c>
      <c r="G342" s="17">
        <f>Hoja1!L337</f>
        <v>25000</v>
      </c>
      <c r="H342" s="17">
        <f>Hoja1!V337</f>
        <v>0</v>
      </c>
      <c r="I342" s="17">
        <f>Hoja1!W337</f>
        <v>717.5</v>
      </c>
      <c r="J342" s="17">
        <f>Hoja1!X337</f>
        <v>760</v>
      </c>
      <c r="K342" s="17">
        <f>Hoja1!Y337</f>
        <v>0</v>
      </c>
      <c r="L342" s="42">
        <f>Hoja1!Z337</f>
        <v>0</v>
      </c>
      <c r="M342" s="17">
        <f>Hoja1!AA337</f>
        <v>2000</v>
      </c>
      <c r="N342" s="18">
        <f>Hoja1!AD337</f>
        <v>0</v>
      </c>
      <c r="O342" s="17">
        <f>Hoja1!AF337</f>
        <v>0</v>
      </c>
      <c r="P342" s="19">
        <f>Hoja1!AG337</f>
        <v>3477.5</v>
      </c>
      <c r="Q342" s="41">
        <v>21522.5</v>
      </c>
    </row>
    <row r="343" spans="1:17" s="20" customFormat="1" ht="18" customHeight="1">
      <c r="A343" s="15">
        <v>337</v>
      </c>
      <c r="B343" s="16" t="str">
        <f>Hoja1!G338</f>
        <v xml:space="preserve">14.4-DPTO. DE TRANSPORTACION                                                    </v>
      </c>
      <c r="C343" s="16" t="str">
        <f>Hoja1!A338</f>
        <v>MARTIRES CUEVAS PEÑA</v>
      </c>
      <c r="D343" s="16" t="str">
        <f>Hoja1!H338</f>
        <v xml:space="preserve">CHOFER                                  </v>
      </c>
      <c r="E343" s="16" t="s">
        <v>1855</v>
      </c>
      <c r="F343" s="16" t="str">
        <f>Hoja1!AJ338</f>
        <v xml:space="preserve">Masculino </v>
      </c>
      <c r="G343" s="17">
        <f>Hoja1!L338</f>
        <v>25000</v>
      </c>
      <c r="H343" s="17">
        <f>Hoja1!V338</f>
        <v>0</v>
      </c>
      <c r="I343" s="17">
        <f>Hoja1!W338</f>
        <v>717.5</v>
      </c>
      <c r="J343" s="17">
        <f>Hoja1!X338</f>
        <v>760</v>
      </c>
      <c r="K343" s="17">
        <f>Hoja1!Y338</f>
        <v>0</v>
      </c>
      <c r="L343" s="42">
        <f>Hoja1!Z338</f>
        <v>0</v>
      </c>
      <c r="M343" s="17">
        <f>Hoja1!AA338</f>
        <v>19458.509999999998</v>
      </c>
      <c r="N343" s="18">
        <f>Hoja1!AD338</f>
        <v>0</v>
      </c>
      <c r="O343" s="17">
        <f>Hoja1!AF338</f>
        <v>725.7</v>
      </c>
      <c r="P343" s="19">
        <f>Hoja1!AG338</f>
        <v>21661.71</v>
      </c>
      <c r="Q343" s="41">
        <v>3338.29</v>
      </c>
    </row>
    <row r="344" spans="1:17" s="20" customFormat="1" ht="18" customHeight="1">
      <c r="A344" s="21">
        <v>338</v>
      </c>
      <c r="B344" s="16" t="str">
        <f>Hoja1!G339</f>
        <v xml:space="preserve">14.4-DPTO. DE TRANSPORTACION                                                    </v>
      </c>
      <c r="C344" s="16" t="str">
        <f>Hoja1!A339</f>
        <v>MARTIRES PEÑA</v>
      </c>
      <c r="D344" s="16" t="str">
        <f>Hoja1!H339</f>
        <v xml:space="preserve">CHOFER                                  </v>
      </c>
      <c r="E344" s="16" t="s">
        <v>1855</v>
      </c>
      <c r="F344" s="16" t="str">
        <f>Hoja1!AJ339</f>
        <v xml:space="preserve">Masculino </v>
      </c>
      <c r="G344" s="17">
        <f>Hoja1!L339</f>
        <v>22000</v>
      </c>
      <c r="H344" s="17">
        <f>Hoja1!V339</f>
        <v>0</v>
      </c>
      <c r="I344" s="17">
        <f>Hoja1!W339</f>
        <v>631.4</v>
      </c>
      <c r="J344" s="17">
        <f>Hoja1!X339</f>
        <v>668.8</v>
      </c>
      <c r="K344" s="17">
        <f>Hoja1!Y339</f>
        <v>0</v>
      </c>
      <c r="L344" s="42">
        <f>Hoja1!Z339</f>
        <v>0</v>
      </c>
      <c r="M344" s="17">
        <f>Hoja1!AA339</f>
        <v>13443.31</v>
      </c>
      <c r="N344" s="18">
        <f>Hoja1!AD339</f>
        <v>0</v>
      </c>
      <c r="O344" s="17">
        <f>Hoja1!AF339</f>
        <v>0</v>
      </c>
      <c r="P344" s="19">
        <f>Hoja1!AG339</f>
        <v>14743.51</v>
      </c>
      <c r="Q344" s="41">
        <v>7256.49</v>
      </c>
    </row>
    <row r="345" spans="1:17" s="20" customFormat="1" ht="18" customHeight="1">
      <c r="A345" s="15">
        <v>339</v>
      </c>
      <c r="B345" s="16" t="str">
        <f>Hoja1!G340</f>
        <v xml:space="preserve">14.4-DPTO. DE TRANSPORTACION                                                    </v>
      </c>
      <c r="C345" s="16" t="str">
        <f>Hoja1!A340</f>
        <v>MAXIMO MIGUEL JAVIER GRULLON GARCIA</v>
      </c>
      <c r="D345" s="16" t="str">
        <f>Hoja1!H340</f>
        <v xml:space="preserve">CHOFER I                                </v>
      </c>
      <c r="E345" s="16" t="s">
        <v>1855</v>
      </c>
      <c r="F345" s="16" t="str">
        <f>Hoja1!AJ340</f>
        <v xml:space="preserve">Masculino </v>
      </c>
      <c r="G345" s="17">
        <f>Hoja1!L340</f>
        <v>23000</v>
      </c>
      <c r="H345" s="17">
        <f>Hoja1!V340</f>
        <v>0</v>
      </c>
      <c r="I345" s="17">
        <f>Hoja1!W340</f>
        <v>660.1</v>
      </c>
      <c r="J345" s="17">
        <f>Hoja1!X340</f>
        <v>699.2</v>
      </c>
      <c r="K345" s="17">
        <f>Hoja1!Y340</f>
        <v>0</v>
      </c>
      <c r="L345" s="42">
        <f>Hoja1!Z340</f>
        <v>0</v>
      </c>
      <c r="M345" s="17">
        <f>Hoja1!AA340</f>
        <v>0</v>
      </c>
      <c r="N345" s="18">
        <f>Hoja1!AD340</f>
        <v>0</v>
      </c>
      <c r="O345" s="17">
        <f>Hoja1!AF340</f>
        <v>0</v>
      </c>
      <c r="P345" s="19">
        <f>Hoja1!AG340</f>
        <v>1359.3</v>
      </c>
      <c r="Q345" s="41">
        <v>21640.7</v>
      </c>
    </row>
    <row r="346" spans="1:17" s="20" customFormat="1" ht="18" customHeight="1">
      <c r="A346" s="15">
        <v>340</v>
      </c>
      <c r="B346" s="16" t="str">
        <f>Hoja1!G341</f>
        <v xml:space="preserve">14.4-DPTO. DE TRANSPORTACION                                                    </v>
      </c>
      <c r="C346" s="16" t="str">
        <f>Hoja1!A341</f>
        <v>NAYROBI ESTEFANY LEMOS ALVAREZ</v>
      </c>
      <c r="D346" s="16" t="str">
        <f>Hoja1!H341</f>
        <v xml:space="preserve">ANALISTA                                </v>
      </c>
      <c r="E346" s="16" t="s">
        <v>1855</v>
      </c>
      <c r="F346" s="16" t="str">
        <f>Hoja1!AJ341</f>
        <v xml:space="preserve">Femenino  </v>
      </c>
      <c r="G346" s="17">
        <f>Hoja1!L341</f>
        <v>50000</v>
      </c>
      <c r="H346" s="17">
        <f>Hoja1!V341</f>
        <v>1854</v>
      </c>
      <c r="I346" s="17">
        <f>Hoja1!W341</f>
        <v>1435</v>
      </c>
      <c r="J346" s="17">
        <f>Hoja1!X341</f>
        <v>1520</v>
      </c>
      <c r="K346" s="17">
        <f>Hoja1!Y341</f>
        <v>0</v>
      </c>
      <c r="L346" s="42">
        <f>Hoja1!Z341</f>
        <v>0</v>
      </c>
      <c r="M346" s="17">
        <f>Hoja1!AA341</f>
        <v>13730.11</v>
      </c>
      <c r="N346" s="18">
        <f>Hoja1!AD341</f>
        <v>0</v>
      </c>
      <c r="O346" s="17">
        <f>Hoja1!AF341</f>
        <v>0</v>
      </c>
      <c r="P346" s="19">
        <f>Hoja1!AG341</f>
        <v>18539.11</v>
      </c>
      <c r="Q346" s="41">
        <v>31460.89</v>
      </c>
    </row>
    <row r="347" spans="1:17" s="20" customFormat="1" ht="18" customHeight="1">
      <c r="A347" s="15">
        <v>341</v>
      </c>
      <c r="B347" s="16" t="str">
        <f>Hoja1!G342</f>
        <v xml:space="preserve">14.4-DPTO. DE TRANSPORTACION                                                    </v>
      </c>
      <c r="C347" s="16" t="str">
        <f>Hoja1!A342</f>
        <v>NELSON SUERO</v>
      </c>
      <c r="D347" s="16" t="str">
        <f>Hoja1!H342</f>
        <v xml:space="preserve">MECANICO AUTOMOTRIZ                     </v>
      </c>
      <c r="E347" s="16" t="s">
        <v>1855</v>
      </c>
      <c r="F347" s="16" t="str">
        <f>Hoja1!AJ342</f>
        <v xml:space="preserve">Masculino </v>
      </c>
      <c r="G347" s="17">
        <f>Hoja1!L342</f>
        <v>40000</v>
      </c>
      <c r="H347" s="17">
        <f>Hoja1!V342</f>
        <v>442.65</v>
      </c>
      <c r="I347" s="17">
        <f>Hoja1!W342</f>
        <v>1148</v>
      </c>
      <c r="J347" s="17">
        <f>Hoja1!X342</f>
        <v>1216</v>
      </c>
      <c r="K347" s="17">
        <f>Hoja1!Y342</f>
        <v>0</v>
      </c>
      <c r="L347" s="42">
        <f>Hoja1!Z342</f>
        <v>0</v>
      </c>
      <c r="M347" s="17">
        <f>Hoja1!AA342</f>
        <v>0</v>
      </c>
      <c r="N347" s="18">
        <f>Hoja1!AD342</f>
        <v>0</v>
      </c>
      <c r="O347" s="17">
        <f>Hoja1!AF342</f>
        <v>0</v>
      </c>
      <c r="P347" s="19">
        <f>Hoja1!AG342</f>
        <v>2806.65</v>
      </c>
      <c r="Q347" s="41">
        <v>37193.35</v>
      </c>
    </row>
    <row r="348" spans="1:17" s="20" customFormat="1" ht="18" customHeight="1">
      <c r="A348" s="21">
        <v>342</v>
      </c>
      <c r="B348" s="16" t="str">
        <f>Hoja1!G343</f>
        <v xml:space="preserve">14.4-DPTO. DE TRANSPORTACION                                                    </v>
      </c>
      <c r="C348" s="16" t="str">
        <f>Hoja1!A343</f>
        <v>NOEMY GRISAEL ALVAREZ VALDEZ</v>
      </c>
      <c r="D348" s="16" t="str">
        <f>Hoja1!H343</f>
        <v xml:space="preserve">AUXILIAR DE TRANSPORTACION              </v>
      </c>
      <c r="E348" s="16" t="s">
        <v>1855</v>
      </c>
      <c r="F348" s="16" t="str">
        <f>Hoja1!AJ343</f>
        <v xml:space="preserve">Femenino  </v>
      </c>
      <c r="G348" s="17">
        <f>Hoja1!L343</f>
        <v>15000</v>
      </c>
      <c r="H348" s="17">
        <f>Hoja1!V343</f>
        <v>0</v>
      </c>
      <c r="I348" s="17">
        <f>Hoja1!W343</f>
        <v>430.5</v>
      </c>
      <c r="J348" s="17">
        <f>Hoja1!X343</f>
        <v>456</v>
      </c>
      <c r="K348" s="17">
        <f>Hoja1!Y343</f>
        <v>0</v>
      </c>
      <c r="L348" s="42">
        <f>Hoja1!Z343</f>
        <v>0</v>
      </c>
      <c r="M348" s="17">
        <f>Hoja1!AA343</f>
        <v>0</v>
      </c>
      <c r="N348" s="18">
        <f>Hoja1!AD343</f>
        <v>0</v>
      </c>
      <c r="O348" s="17">
        <f>Hoja1!AF343</f>
        <v>0</v>
      </c>
      <c r="P348" s="19">
        <f>Hoja1!AG343</f>
        <v>886.5</v>
      </c>
      <c r="Q348" s="41">
        <v>14113.5</v>
      </c>
    </row>
    <row r="349" spans="1:17" s="20" customFormat="1" ht="18" customHeight="1">
      <c r="A349" s="15">
        <v>343</v>
      </c>
      <c r="B349" s="16" t="str">
        <f>Hoja1!G344</f>
        <v xml:space="preserve">14.4-DPTO. DE TRANSPORTACION                                                    </v>
      </c>
      <c r="C349" s="16" t="str">
        <f>Hoja1!A344</f>
        <v>NOLBERTO ANTONIO PERALTA HOLGUIN</v>
      </c>
      <c r="D349" s="16" t="str">
        <f>Hoja1!H344</f>
        <v xml:space="preserve">CHOFER I                                </v>
      </c>
      <c r="E349" s="16" t="s">
        <v>1855</v>
      </c>
      <c r="F349" s="16" t="str">
        <f>Hoja1!AJ344</f>
        <v xml:space="preserve">Masculino </v>
      </c>
      <c r="G349" s="17">
        <f>Hoja1!L344</f>
        <v>15000</v>
      </c>
      <c r="H349" s="17">
        <f>Hoja1!V344</f>
        <v>0</v>
      </c>
      <c r="I349" s="17">
        <f>Hoja1!W344</f>
        <v>430.5</v>
      </c>
      <c r="J349" s="17">
        <f>Hoja1!X344</f>
        <v>456</v>
      </c>
      <c r="K349" s="17">
        <f>Hoja1!Y344</f>
        <v>0</v>
      </c>
      <c r="L349" s="42">
        <f>Hoja1!Z344</f>
        <v>0</v>
      </c>
      <c r="M349" s="17">
        <f>Hoja1!AA344</f>
        <v>0</v>
      </c>
      <c r="N349" s="18">
        <f>Hoja1!AD344</f>
        <v>0</v>
      </c>
      <c r="O349" s="17">
        <f>Hoja1!AF344</f>
        <v>0</v>
      </c>
      <c r="P349" s="19">
        <f>Hoja1!AG344</f>
        <v>886.5</v>
      </c>
      <c r="Q349" s="41">
        <v>14113.5</v>
      </c>
    </row>
    <row r="350" spans="1:17" s="20" customFormat="1" ht="18" customHeight="1">
      <c r="A350" s="15">
        <v>344</v>
      </c>
      <c r="B350" s="16" t="str">
        <f>Hoja1!G345</f>
        <v xml:space="preserve">14.4-DPTO. DE TRANSPORTACION                                                    </v>
      </c>
      <c r="C350" s="16" t="str">
        <f>Hoja1!A345</f>
        <v>PAUL ANTONIO MARTINEZ FERNANDEZ</v>
      </c>
      <c r="D350" s="16" t="str">
        <f>Hoja1!H345</f>
        <v xml:space="preserve">CHOFER I                                </v>
      </c>
      <c r="E350" s="16" t="s">
        <v>1855</v>
      </c>
      <c r="F350" s="16" t="str">
        <f>Hoja1!AJ345</f>
        <v xml:space="preserve">Masculino </v>
      </c>
      <c r="G350" s="17">
        <f>Hoja1!L345</f>
        <v>20000</v>
      </c>
      <c r="H350" s="17">
        <f>Hoja1!V345</f>
        <v>0</v>
      </c>
      <c r="I350" s="17">
        <f>Hoja1!W345</f>
        <v>574</v>
      </c>
      <c r="J350" s="17">
        <f>Hoja1!X345</f>
        <v>608</v>
      </c>
      <c r="K350" s="17">
        <f>Hoja1!Y345</f>
        <v>0</v>
      </c>
      <c r="L350" s="42">
        <f>Hoja1!Z345</f>
        <v>0</v>
      </c>
      <c r="M350" s="17">
        <f>Hoja1!AA345</f>
        <v>0</v>
      </c>
      <c r="N350" s="18">
        <f>Hoja1!AD345</f>
        <v>0</v>
      </c>
      <c r="O350" s="17">
        <f>Hoja1!AF345</f>
        <v>0</v>
      </c>
      <c r="P350" s="19">
        <f>Hoja1!AG345</f>
        <v>1182</v>
      </c>
      <c r="Q350" s="41">
        <v>18818</v>
      </c>
    </row>
    <row r="351" spans="1:17" s="20" customFormat="1" ht="18" customHeight="1">
      <c r="A351" s="15">
        <v>345</v>
      </c>
      <c r="B351" s="16" t="str">
        <f>Hoja1!G346</f>
        <v xml:space="preserve">14.4-DPTO. DE TRANSPORTACION                                                    </v>
      </c>
      <c r="C351" s="16" t="str">
        <f>Hoja1!A346</f>
        <v>PEDRO AMABLE ABREU DIAZ</v>
      </c>
      <c r="D351" s="16" t="str">
        <f>Hoja1!H346</f>
        <v xml:space="preserve">CHOFER I                                </v>
      </c>
      <c r="E351" s="16" t="s">
        <v>1855</v>
      </c>
      <c r="F351" s="16" t="str">
        <f>Hoja1!AJ346</f>
        <v xml:space="preserve">Masculino </v>
      </c>
      <c r="G351" s="17">
        <f>Hoja1!L346</f>
        <v>20000</v>
      </c>
      <c r="H351" s="17">
        <f>Hoja1!V346</f>
        <v>0</v>
      </c>
      <c r="I351" s="17">
        <f>Hoja1!W346</f>
        <v>574</v>
      </c>
      <c r="J351" s="17">
        <f>Hoja1!X346</f>
        <v>608</v>
      </c>
      <c r="K351" s="17">
        <f>Hoja1!Y346</f>
        <v>0</v>
      </c>
      <c r="L351" s="42">
        <f>Hoja1!Z346</f>
        <v>0</v>
      </c>
      <c r="M351" s="17">
        <f>Hoja1!AA346</f>
        <v>0</v>
      </c>
      <c r="N351" s="18">
        <f>Hoja1!AD346</f>
        <v>0</v>
      </c>
      <c r="O351" s="17">
        <f>Hoja1!AF346</f>
        <v>0</v>
      </c>
      <c r="P351" s="19">
        <f>Hoja1!AG346</f>
        <v>1182</v>
      </c>
      <c r="Q351" s="41">
        <v>18818</v>
      </c>
    </row>
    <row r="352" spans="1:17" s="20" customFormat="1" ht="18" customHeight="1">
      <c r="A352" s="21">
        <v>346</v>
      </c>
      <c r="B352" s="16" t="str">
        <f>Hoja1!G347</f>
        <v xml:space="preserve">14.4-DPTO. DE TRANSPORTACION                                                    </v>
      </c>
      <c r="C352" s="16" t="str">
        <f>Hoja1!A347</f>
        <v>PEDRO DE LEON</v>
      </c>
      <c r="D352" s="16" t="str">
        <f>Hoja1!H347</f>
        <v xml:space="preserve">CHOFER II                               </v>
      </c>
      <c r="E352" s="16" t="s">
        <v>1855</v>
      </c>
      <c r="F352" s="16" t="str">
        <f>Hoja1!AJ347</f>
        <v xml:space="preserve">Masculino </v>
      </c>
      <c r="G352" s="17">
        <f>Hoja1!L347</f>
        <v>24000</v>
      </c>
      <c r="H352" s="17">
        <f>Hoja1!V347</f>
        <v>0</v>
      </c>
      <c r="I352" s="17">
        <f>Hoja1!W347</f>
        <v>688.8</v>
      </c>
      <c r="J352" s="17">
        <f>Hoja1!X347</f>
        <v>729.6</v>
      </c>
      <c r="K352" s="17">
        <f>Hoja1!Y347</f>
        <v>0</v>
      </c>
      <c r="L352" s="42">
        <f>Hoja1!Z347</f>
        <v>0</v>
      </c>
      <c r="M352" s="17">
        <f>Hoja1!AA347</f>
        <v>0</v>
      </c>
      <c r="N352" s="18">
        <f>Hoja1!AD347</f>
        <v>0</v>
      </c>
      <c r="O352" s="17">
        <f>Hoja1!AF347</f>
        <v>0</v>
      </c>
      <c r="P352" s="19">
        <f>Hoja1!AG347</f>
        <v>1418.4</v>
      </c>
      <c r="Q352" s="41">
        <v>22581.599999999999</v>
      </c>
    </row>
    <row r="353" spans="1:17" s="20" customFormat="1" ht="18" customHeight="1">
      <c r="A353" s="15">
        <v>347</v>
      </c>
      <c r="B353" s="16" t="str">
        <f>Hoja1!G348</f>
        <v xml:space="preserve">14.4-DPTO. DE TRANSPORTACION                                                    </v>
      </c>
      <c r="C353" s="16" t="str">
        <f>Hoja1!A348</f>
        <v>PEDRO REYNOSO</v>
      </c>
      <c r="D353" s="16" t="str">
        <f>Hoja1!H348</f>
        <v xml:space="preserve">CHOFER I                                </v>
      </c>
      <c r="E353" s="16" t="s">
        <v>1855</v>
      </c>
      <c r="F353" s="16" t="str">
        <f>Hoja1!AJ348</f>
        <v xml:space="preserve">Masculino </v>
      </c>
      <c r="G353" s="17">
        <f>Hoja1!L348</f>
        <v>25000</v>
      </c>
      <c r="H353" s="17">
        <f>Hoja1!V348</f>
        <v>0</v>
      </c>
      <c r="I353" s="17">
        <f>Hoja1!W348</f>
        <v>717.5</v>
      </c>
      <c r="J353" s="17">
        <f>Hoja1!X348</f>
        <v>760</v>
      </c>
      <c r="K353" s="17">
        <f>Hoja1!Y348</f>
        <v>0</v>
      </c>
      <c r="L353" s="42">
        <f>Hoja1!Z348</f>
        <v>0</v>
      </c>
      <c r="M353" s="17">
        <f>Hoja1!AA348</f>
        <v>0</v>
      </c>
      <c r="N353" s="18">
        <f>Hoja1!AD348</f>
        <v>0</v>
      </c>
      <c r="O353" s="17">
        <f>Hoja1!AF348</f>
        <v>0</v>
      </c>
      <c r="P353" s="19">
        <f>Hoja1!AG348</f>
        <v>1477.5</v>
      </c>
      <c r="Q353" s="41">
        <v>23522.5</v>
      </c>
    </row>
    <row r="354" spans="1:17" s="20" customFormat="1" ht="18" customHeight="1">
      <c r="A354" s="15">
        <v>348</v>
      </c>
      <c r="B354" s="16" t="str">
        <f>Hoja1!G349</f>
        <v xml:space="preserve">14.4-DPTO. DE TRANSPORTACION                                                    </v>
      </c>
      <c r="C354" s="16" t="str">
        <f>Hoja1!A349</f>
        <v>RONALDO JOSE SENA GOMEZ</v>
      </c>
      <c r="D354" s="16" t="str">
        <f>Hoja1!H349</f>
        <v xml:space="preserve">AUXILIAR DE TRANSPORTACION              </v>
      </c>
      <c r="E354" s="16" t="s">
        <v>1855</v>
      </c>
      <c r="F354" s="16" t="str">
        <f>Hoja1!AJ349</f>
        <v xml:space="preserve">Masculino </v>
      </c>
      <c r="G354" s="17">
        <f>Hoja1!L349</f>
        <v>35000</v>
      </c>
      <c r="H354" s="17">
        <f>Hoja1!V349</f>
        <v>0</v>
      </c>
      <c r="I354" s="17">
        <f>Hoja1!W349</f>
        <v>1004.5</v>
      </c>
      <c r="J354" s="17">
        <f>Hoja1!X349</f>
        <v>1064</v>
      </c>
      <c r="K354" s="17">
        <f>Hoja1!Y349</f>
        <v>0</v>
      </c>
      <c r="L354" s="42">
        <f>Hoja1!Z349</f>
        <v>0</v>
      </c>
      <c r="M354" s="17">
        <f>Hoja1!AA349</f>
        <v>2000</v>
      </c>
      <c r="N354" s="18">
        <f>Hoja1!AD349</f>
        <v>0</v>
      </c>
      <c r="O354" s="17">
        <f>Hoja1!AF349</f>
        <v>0</v>
      </c>
      <c r="P354" s="19">
        <f>Hoja1!AG349</f>
        <v>4068.5</v>
      </c>
      <c r="Q354" s="41">
        <v>30931.5</v>
      </c>
    </row>
    <row r="355" spans="1:17" s="20" customFormat="1" ht="18" customHeight="1">
      <c r="A355" s="15">
        <v>349</v>
      </c>
      <c r="B355" s="16" t="str">
        <f>Hoja1!G350</f>
        <v xml:space="preserve">14.4-DPTO. DE TRANSPORTACION                                                    </v>
      </c>
      <c r="C355" s="16" t="str">
        <f>Hoja1!A350</f>
        <v>ROSARIO ANTONIO MORAN FRANCISCO</v>
      </c>
      <c r="D355" s="16" t="str">
        <f>Hoja1!H350</f>
        <v xml:space="preserve">CHOFER                                  </v>
      </c>
      <c r="E355" s="16" t="s">
        <v>1855</v>
      </c>
      <c r="F355" s="16" t="str">
        <f>Hoja1!AJ350</f>
        <v xml:space="preserve">Masculino </v>
      </c>
      <c r="G355" s="17">
        <f>Hoja1!L350</f>
        <v>20000</v>
      </c>
      <c r="H355" s="17">
        <f>Hoja1!V350</f>
        <v>0</v>
      </c>
      <c r="I355" s="17">
        <f>Hoja1!W350</f>
        <v>574</v>
      </c>
      <c r="J355" s="17">
        <f>Hoja1!X350</f>
        <v>608</v>
      </c>
      <c r="K355" s="17">
        <f>Hoja1!Y350</f>
        <v>0</v>
      </c>
      <c r="L355" s="42">
        <f>Hoja1!Z350</f>
        <v>0</v>
      </c>
      <c r="M355" s="17">
        <f>Hoja1!AA350</f>
        <v>5000</v>
      </c>
      <c r="N355" s="18">
        <f>Hoja1!AD350</f>
        <v>0</v>
      </c>
      <c r="O355" s="17">
        <f>Hoja1!AF350</f>
        <v>0</v>
      </c>
      <c r="P355" s="19">
        <f>Hoja1!AG350</f>
        <v>6182</v>
      </c>
      <c r="Q355" s="41">
        <v>13818</v>
      </c>
    </row>
    <row r="356" spans="1:17" s="20" customFormat="1" ht="18" customHeight="1">
      <c r="A356" s="21">
        <v>350</v>
      </c>
      <c r="B356" s="16" t="str">
        <f>Hoja1!G351</f>
        <v xml:space="preserve">14.4-DPTO. DE TRANSPORTACION                                                    </v>
      </c>
      <c r="C356" s="16" t="str">
        <f>Hoja1!A351</f>
        <v>SANDY RAFAEL ALVAREZ ALVAREZ</v>
      </c>
      <c r="D356" s="16" t="str">
        <f>Hoja1!H351</f>
        <v xml:space="preserve">CHOFER I                                </v>
      </c>
      <c r="E356" s="16" t="s">
        <v>1855</v>
      </c>
      <c r="F356" s="16" t="str">
        <f>Hoja1!AJ351</f>
        <v xml:space="preserve">Masculino </v>
      </c>
      <c r="G356" s="17">
        <f>Hoja1!L351</f>
        <v>25000</v>
      </c>
      <c r="H356" s="17">
        <f>Hoja1!V351</f>
        <v>0</v>
      </c>
      <c r="I356" s="17">
        <f>Hoja1!W351</f>
        <v>717.5</v>
      </c>
      <c r="J356" s="17">
        <f>Hoja1!X351</f>
        <v>760</v>
      </c>
      <c r="K356" s="17">
        <f>Hoja1!Y351</f>
        <v>0</v>
      </c>
      <c r="L356" s="42">
        <f>Hoja1!Z351</f>
        <v>0</v>
      </c>
      <c r="M356" s="17">
        <f>Hoja1!AA351</f>
        <v>3719.93</v>
      </c>
      <c r="N356" s="18">
        <f>Hoja1!AD351</f>
        <v>0</v>
      </c>
      <c r="O356" s="17">
        <f>Hoja1!AF351</f>
        <v>0</v>
      </c>
      <c r="P356" s="19">
        <f>Hoja1!AG351</f>
        <v>5197.43</v>
      </c>
      <c r="Q356" s="41">
        <v>19802.57</v>
      </c>
    </row>
    <row r="357" spans="1:17" s="20" customFormat="1" ht="18" customHeight="1">
      <c r="A357" s="15">
        <v>351</v>
      </c>
      <c r="B357" s="16" t="str">
        <f>Hoja1!G352</f>
        <v xml:space="preserve">14.4-DPTO. DE TRANSPORTACION                                                    </v>
      </c>
      <c r="C357" s="16" t="str">
        <f>Hoja1!A352</f>
        <v>SANDY REYES NUÑEZ</v>
      </c>
      <c r="D357" s="16" t="str">
        <f>Hoja1!H352</f>
        <v xml:space="preserve">CHOFER II                               </v>
      </c>
      <c r="E357" s="16" t="s">
        <v>1855</v>
      </c>
      <c r="F357" s="16" t="str">
        <f>Hoja1!AJ352</f>
        <v xml:space="preserve">Masculino </v>
      </c>
      <c r="G357" s="17">
        <f>Hoja1!L352</f>
        <v>25000</v>
      </c>
      <c r="H357" s="17">
        <f>Hoja1!V352</f>
        <v>0</v>
      </c>
      <c r="I357" s="17">
        <f>Hoja1!W352</f>
        <v>717.5</v>
      </c>
      <c r="J357" s="17">
        <f>Hoja1!X352</f>
        <v>760</v>
      </c>
      <c r="K357" s="17">
        <f>Hoja1!Y352</f>
        <v>0</v>
      </c>
      <c r="L357" s="42">
        <f>Hoja1!Z352</f>
        <v>0</v>
      </c>
      <c r="M357" s="17">
        <f>Hoja1!AA352</f>
        <v>15316.37</v>
      </c>
      <c r="N357" s="18">
        <f>Hoja1!AD352</f>
        <v>0</v>
      </c>
      <c r="O357" s="17">
        <f>Hoja1!AF352</f>
        <v>0</v>
      </c>
      <c r="P357" s="19">
        <f>Hoja1!AG352</f>
        <v>16793.87</v>
      </c>
      <c r="Q357" s="41">
        <v>8206.1299999999992</v>
      </c>
    </row>
    <row r="358" spans="1:17" s="20" customFormat="1" ht="18" customHeight="1">
      <c r="A358" s="15">
        <v>352</v>
      </c>
      <c r="B358" s="16" t="str">
        <f>Hoja1!G353</f>
        <v xml:space="preserve">14.4-DPTO. DE TRANSPORTACION                                                    </v>
      </c>
      <c r="C358" s="16" t="str">
        <f>Hoja1!A353</f>
        <v>VALENTIN LOPEZ FRANCISCO</v>
      </c>
      <c r="D358" s="16" t="str">
        <f>Hoja1!H353</f>
        <v xml:space="preserve">CHOFER I                                </v>
      </c>
      <c r="E358" s="16" t="s">
        <v>1855</v>
      </c>
      <c r="F358" s="16" t="str">
        <f>Hoja1!AJ353</f>
        <v xml:space="preserve">Masculino </v>
      </c>
      <c r="G358" s="17">
        <f>Hoja1!L353</f>
        <v>18000</v>
      </c>
      <c r="H358" s="17">
        <f>Hoja1!V353</f>
        <v>0</v>
      </c>
      <c r="I358" s="17">
        <f>Hoja1!W353</f>
        <v>516.6</v>
      </c>
      <c r="J358" s="17">
        <f>Hoja1!X353</f>
        <v>547.20000000000005</v>
      </c>
      <c r="K358" s="17">
        <f>Hoja1!Y353</f>
        <v>0</v>
      </c>
      <c r="L358" s="42">
        <f>Hoja1!Z353</f>
        <v>0</v>
      </c>
      <c r="M358" s="17">
        <f>Hoja1!AA353</f>
        <v>0</v>
      </c>
      <c r="N358" s="18">
        <f>Hoja1!AD353</f>
        <v>0</v>
      </c>
      <c r="O358" s="17">
        <f>Hoja1!AF353</f>
        <v>0</v>
      </c>
      <c r="P358" s="19">
        <f>Hoja1!AG353</f>
        <v>1063.8</v>
      </c>
      <c r="Q358" s="41">
        <v>16936.2</v>
      </c>
    </row>
    <row r="359" spans="1:17" s="20" customFormat="1" ht="18" customHeight="1">
      <c r="A359" s="15">
        <v>353</v>
      </c>
      <c r="B359" s="16" t="str">
        <f>Hoja1!G354</f>
        <v xml:space="preserve">14.4-DPTO. DE TRANSPORTACION                                                    </v>
      </c>
      <c r="C359" s="16" t="str">
        <f>Hoja1!A354</f>
        <v>VICENTE SANTOS</v>
      </c>
      <c r="D359" s="16" t="str">
        <f>Hoja1!H354</f>
        <v xml:space="preserve">CHOFER I                                </v>
      </c>
      <c r="E359" s="16" t="s">
        <v>1855</v>
      </c>
      <c r="F359" s="16" t="str">
        <f>Hoja1!AJ354</f>
        <v xml:space="preserve">Masculino </v>
      </c>
      <c r="G359" s="17">
        <f>Hoja1!L354</f>
        <v>20000</v>
      </c>
      <c r="H359" s="17">
        <f>Hoja1!V354</f>
        <v>0</v>
      </c>
      <c r="I359" s="17">
        <f>Hoja1!W354</f>
        <v>574</v>
      </c>
      <c r="J359" s="17">
        <f>Hoja1!X354</f>
        <v>608</v>
      </c>
      <c r="K359" s="17">
        <f>Hoja1!Y354</f>
        <v>0</v>
      </c>
      <c r="L359" s="42">
        <f>Hoja1!Z354</f>
        <v>0</v>
      </c>
      <c r="M359" s="17">
        <f>Hoja1!AA354</f>
        <v>0</v>
      </c>
      <c r="N359" s="18">
        <f>Hoja1!AD354</f>
        <v>0</v>
      </c>
      <c r="O359" s="17">
        <f>Hoja1!AF354</f>
        <v>0</v>
      </c>
      <c r="P359" s="19">
        <f>Hoja1!AG354</f>
        <v>1182</v>
      </c>
      <c r="Q359" s="41">
        <v>18818</v>
      </c>
    </row>
    <row r="360" spans="1:17" s="20" customFormat="1" ht="18" customHeight="1">
      <c r="A360" s="21">
        <v>354</v>
      </c>
      <c r="B360" s="16" t="str">
        <f>Hoja1!G355</f>
        <v xml:space="preserve">14.4-DPTO. DE TRANSPORTACION                                                    </v>
      </c>
      <c r="C360" s="16" t="str">
        <f>Hoja1!A355</f>
        <v>VICTOR BIENVENIDO PEREZ JIMENEZ</v>
      </c>
      <c r="D360" s="16" t="str">
        <f>Hoja1!H355</f>
        <v xml:space="preserve">AUXILIAR DE TRANSPORTACION              </v>
      </c>
      <c r="E360" s="16" t="s">
        <v>1855</v>
      </c>
      <c r="F360" s="16" t="str">
        <f>Hoja1!AJ355</f>
        <v xml:space="preserve">Masculino </v>
      </c>
      <c r="G360" s="17">
        <f>Hoja1!L355</f>
        <v>35000</v>
      </c>
      <c r="H360" s="17">
        <f>Hoja1!V355</f>
        <v>0</v>
      </c>
      <c r="I360" s="17">
        <f>Hoja1!W355</f>
        <v>1004.5</v>
      </c>
      <c r="J360" s="17">
        <f>Hoja1!X355</f>
        <v>1064</v>
      </c>
      <c r="K360" s="17">
        <f>Hoja1!Y355</f>
        <v>0</v>
      </c>
      <c r="L360" s="42">
        <f>Hoja1!Z355</f>
        <v>0</v>
      </c>
      <c r="M360" s="17">
        <f>Hoja1!AA355</f>
        <v>19869.259999999998</v>
      </c>
      <c r="N360" s="18">
        <f>Hoja1!AD355</f>
        <v>0</v>
      </c>
      <c r="O360" s="17">
        <f>Hoja1!AF355</f>
        <v>100</v>
      </c>
      <c r="P360" s="19">
        <f>Hoja1!AG355</f>
        <v>22037.759999999998</v>
      </c>
      <c r="Q360" s="41">
        <v>12962.24</v>
      </c>
    </row>
    <row r="361" spans="1:17" s="20" customFormat="1" ht="18" customHeight="1">
      <c r="A361" s="15">
        <v>355</v>
      </c>
      <c r="B361" s="16" t="str">
        <f>Hoja1!G356</f>
        <v xml:space="preserve">14.4-DPTO. DE TRANSPORTACION                                                    </v>
      </c>
      <c r="C361" s="16" t="str">
        <f>Hoja1!A356</f>
        <v>VICTOR MANUEL ROJAS POLANCO</v>
      </c>
      <c r="D361" s="16" t="str">
        <f>Hoja1!H356</f>
        <v xml:space="preserve">CHOFER I                                </v>
      </c>
      <c r="E361" s="16" t="s">
        <v>1855</v>
      </c>
      <c r="F361" s="16" t="str">
        <f>Hoja1!AJ356</f>
        <v xml:space="preserve">Masculino </v>
      </c>
      <c r="G361" s="17">
        <f>Hoja1!L356</f>
        <v>20000</v>
      </c>
      <c r="H361" s="17">
        <f>Hoja1!V356</f>
        <v>0</v>
      </c>
      <c r="I361" s="17">
        <f>Hoja1!W356</f>
        <v>574</v>
      </c>
      <c r="J361" s="17">
        <f>Hoja1!X356</f>
        <v>608</v>
      </c>
      <c r="K361" s="17">
        <f>Hoja1!Y356</f>
        <v>0</v>
      </c>
      <c r="L361" s="42">
        <f>Hoja1!Z356</f>
        <v>0</v>
      </c>
      <c r="M361" s="17">
        <f>Hoja1!AA356</f>
        <v>0</v>
      </c>
      <c r="N361" s="18">
        <f>Hoja1!AD356</f>
        <v>0</v>
      </c>
      <c r="O361" s="17">
        <f>Hoja1!AF356</f>
        <v>0</v>
      </c>
      <c r="P361" s="19">
        <f>Hoja1!AG356</f>
        <v>1182</v>
      </c>
      <c r="Q361" s="41">
        <v>18818</v>
      </c>
    </row>
    <row r="362" spans="1:17" s="20" customFormat="1" ht="18" customHeight="1">
      <c r="A362" s="15">
        <v>356</v>
      </c>
      <c r="B362" s="16" t="str">
        <f>Hoja1!G357</f>
        <v xml:space="preserve">14.4-DPTO. DE TRANSPORTACION                                                    </v>
      </c>
      <c r="C362" s="16" t="str">
        <f>Hoja1!A357</f>
        <v>VICTOR RAMON PEREZ</v>
      </c>
      <c r="D362" s="16" t="str">
        <f>Hoja1!H357</f>
        <v xml:space="preserve">CHOFER I                                </v>
      </c>
      <c r="E362" s="16" t="s">
        <v>1855</v>
      </c>
      <c r="F362" s="16" t="str">
        <f>Hoja1!AJ357</f>
        <v xml:space="preserve">Masculino </v>
      </c>
      <c r="G362" s="17">
        <f>Hoja1!L357</f>
        <v>25000</v>
      </c>
      <c r="H362" s="17">
        <f>Hoja1!V357</f>
        <v>0</v>
      </c>
      <c r="I362" s="17">
        <f>Hoja1!W357</f>
        <v>717.5</v>
      </c>
      <c r="J362" s="17">
        <f>Hoja1!X357</f>
        <v>760</v>
      </c>
      <c r="K362" s="17">
        <f>Hoja1!Y357</f>
        <v>0</v>
      </c>
      <c r="L362" s="42">
        <f>Hoja1!Z357</f>
        <v>0</v>
      </c>
      <c r="M362" s="17">
        <f>Hoja1!AA357</f>
        <v>0</v>
      </c>
      <c r="N362" s="18">
        <f>Hoja1!AD357</f>
        <v>0</v>
      </c>
      <c r="O362" s="17">
        <f>Hoja1!AF357</f>
        <v>0</v>
      </c>
      <c r="P362" s="19">
        <f>Hoja1!AG357</f>
        <v>1477.5</v>
      </c>
      <c r="Q362" s="41">
        <v>23522.5</v>
      </c>
    </row>
    <row r="363" spans="1:17" s="20" customFormat="1" ht="18" customHeight="1">
      <c r="A363" s="15">
        <v>357</v>
      </c>
      <c r="B363" s="16" t="str">
        <f>Hoja1!G358</f>
        <v xml:space="preserve">14.4-DPTO. DE TRANSPORTACION                                                    </v>
      </c>
      <c r="C363" s="16" t="str">
        <f>Hoja1!A358</f>
        <v>WELLINGTON JOEL SANCHEZ NUÑEZ</v>
      </c>
      <c r="D363" s="16" t="str">
        <f>Hoja1!H358</f>
        <v xml:space="preserve">AUXILIAR DE TRANSPORTACION              </v>
      </c>
      <c r="E363" s="16" t="s">
        <v>1855</v>
      </c>
      <c r="F363" s="16" t="str">
        <f>Hoja1!AJ358</f>
        <v xml:space="preserve">Masculino </v>
      </c>
      <c r="G363" s="17">
        <f>Hoja1!L358</f>
        <v>35000</v>
      </c>
      <c r="H363" s="17">
        <f>Hoja1!V358</f>
        <v>0</v>
      </c>
      <c r="I363" s="17">
        <f>Hoja1!W358</f>
        <v>1004.5</v>
      </c>
      <c r="J363" s="17">
        <f>Hoja1!X358</f>
        <v>1064</v>
      </c>
      <c r="K363" s="17">
        <f>Hoja1!Y358</f>
        <v>0</v>
      </c>
      <c r="L363" s="42">
        <f>Hoja1!Z358</f>
        <v>0</v>
      </c>
      <c r="M363" s="17">
        <f>Hoja1!AA358</f>
        <v>12586.55</v>
      </c>
      <c r="N363" s="18">
        <f>Hoja1!AD358</f>
        <v>0</v>
      </c>
      <c r="O363" s="17">
        <f>Hoja1!AF358</f>
        <v>100</v>
      </c>
      <c r="P363" s="19">
        <f>Hoja1!AG358</f>
        <v>14755.05</v>
      </c>
      <c r="Q363" s="41">
        <v>20244.95</v>
      </c>
    </row>
    <row r="364" spans="1:17" s="20" customFormat="1" ht="18" customHeight="1">
      <c r="A364" s="21">
        <v>358</v>
      </c>
      <c r="B364" s="16" t="str">
        <f>Hoja1!G359</f>
        <v xml:space="preserve">14.4-DPTO. DE TRANSPORTACION                                                    </v>
      </c>
      <c r="C364" s="16" t="str">
        <f>Hoja1!A359</f>
        <v>YEFREI ECHAVARRIA VALDEZ</v>
      </c>
      <c r="D364" s="16" t="str">
        <f>Hoja1!H359</f>
        <v xml:space="preserve">CHOFER II                               </v>
      </c>
      <c r="E364" s="16" t="s">
        <v>1855</v>
      </c>
      <c r="F364" s="16" t="str">
        <f>Hoja1!AJ359</f>
        <v xml:space="preserve">Masculino </v>
      </c>
      <c r="G364" s="17">
        <f>Hoja1!L359</f>
        <v>25000</v>
      </c>
      <c r="H364" s="17">
        <f>Hoja1!V359</f>
        <v>0</v>
      </c>
      <c r="I364" s="17">
        <f>Hoja1!W359</f>
        <v>717.5</v>
      </c>
      <c r="J364" s="17">
        <f>Hoja1!X359</f>
        <v>760</v>
      </c>
      <c r="K364" s="17">
        <f>Hoja1!Y359</f>
        <v>1715.46</v>
      </c>
      <c r="L364" s="42">
        <f>Hoja1!Z359</f>
        <v>0</v>
      </c>
      <c r="M364" s="17">
        <f>Hoja1!AA359</f>
        <v>5000</v>
      </c>
      <c r="N364" s="18">
        <f>Hoja1!AD359</f>
        <v>0</v>
      </c>
      <c r="O364" s="17">
        <f>Hoja1!AF359</f>
        <v>0</v>
      </c>
      <c r="P364" s="19">
        <f>Hoja1!AG359</f>
        <v>8192.9599999999991</v>
      </c>
      <c r="Q364" s="41">
        <v>16807.04</v>
      </c>
    </row>
    <row r="365" spans="1:17" s="20" customFormat="1" ht="18" customHeight="1">
      <c r="A365" s="15">
        <v>359</v>
      </c>
      <c r="B365" s="16" t="str">
        <f>Hoja1!G360</f>
        <v xml:space="preserve">14.4-DPTO. DE TRANSPORTACION                                                    </v>
      </c>
      <c r="C365" s="16" t="str">
        <f>Hoja1!A360</f>
        <v>YGNACIO NICOLAS PERALTA</v>
      </c>
      <c r="D365" s="16" t="str">
        <f>Hoja1!H360</f>
        <v xml:space="preserve">CHOFER I                                </v>
      </c>
      <c r="E365" s="16" t="s">
        <v>1855</v>
      </c>
      <c r="F365" s="16" t="str">
        <f>Hoja1!AJ360</f>
        <v xml:space="preserve">Masculino </v>
      </c>
      <c r="G365" s="17">
        <f>Hoja1!L360</f>
        <v>25000</v>
      </c>
      <c r="H365" s="17">
        <f>Hoja1!V360</f>
        <v>0</v>
      </c>
      <c r="I365" s="17">
        <f>Hoja1!W360</f>
        <v>717.5</v>
      </c>
      <c r="J365" s="17">
        <f>Hoja1!X360</f>
        <v>760</v>
      </c>
      <c r="K365" s="17">
        <f>Hoja1!Y360</f>
        <v>0</v>
      </c>
      <c r="L365" s="42">
        <f>Hoja1!Z360</f>
        <v>0</v>
      </c>
      <c r="M365" s="17">
        <f>Hoja1!AA360</f>
        <v>0</v>
      </c>
      <c r="N365" s="18">
        <f>Hoja1!AD360</f>
        <v>0</v>
      </c>
      <c r="O365" s="17">
        <f>Hoja1!AF360</f>
        <v>0</v>
      </c>
      <c r="P365" s="19">
        <f>Hoja1!AG360</f>
        <v>1477.5</v>
      </c>
      <c r="Q365" s="41">
        <v>23522.5</v>
      </c>
    </row>
    <row r="366" spans="1:17" s="20" customFormat="1" ht="18" customHeight="1">
      <c r="A366" s="15">
        <v>360</v>
      </c>
      <c r="B366" s="16" t="str">
        <f>Hoja1!G361</f>
        <v xml:space="preserve">14.4-DPTO. DE TRANSPORTACION                                                    </v>
      </c>
      <c r="C366" s="16" t="str">
        <f>Hoja1!A361</f>
        <v>YUNIOR MANUEL RODRIGUEZ TORIBIO</v>
      </c>
      <c r="D366" s="16" t="str">
        <f>Hoja1!H361</f>
        <v xml:space="preserve">CHOFER I                                </v>
      </c>
      <c r="E366" s="16" t="s">
        <v>1855</v>
      </c>
      <c r="F366" s="16" t="str">
        <f>Hoja1!AJ361</f>
        <v xml:space="preserve">Masculino </v>
      </c>
      <c r="G366" s="17">
        <f>Hoja1!L361</f>
        <v>25000</v>
      </c>
      <c r="H366" s="17">
        <f>Hoja1!V361</f>
        <v>0</v>
      </c>
      <c r="I366" s="17">
        <f>Hoja1!W361</f>
        <v>717.5</v>
      </c>
      <c r="J366" s="17">
        <f>Hoja1!X361</f>
        <v>760</v>
      </c>
      <c r="K366" s="17">
        <f>Hoja1!Y361</f>
        <v>0</v>
      </c>
      <c r="L366" s="42">
        <f>Hoja1!Z361</f>
        <v>0</v>
      </c>
      <c r="M366" s="17">
        <f>Hoja1!AA361</f>
        <v>0</v>
      </c>
      <c r="N366" s="18">
        <f>Hoja1!AD361</f>
        <v>0</v>
      </c>
      <c r="O366" s="17">
        <f>Hoja1!AF361</f>
        <v>0</v>
      </c>
      <c r="P366" s="19">
        <f>Hoja1!AG361</f>
        <v>1477.5</v>
      </c>
      <c r="Q366" s="41">
        <v>23522.5</v>
      </c>
    </row>
    <row r="367" spans="1:17" s="20" customFormat="1" ht="18" customHeight="1">
      <c r="A367" s="15">
        <v>361</v>
      </c>
      <c r="B367" s="16" t="str">
        <f>Hoja1!G362</f>
        <v xml:space="preserve">15-SUB-SEC. DE APOYO MNCPL AL DES. SOC.                                         </v>
      </c>
      <c r="C367" s="16" t="str">
        <f>Hoja1!A362</f>
        <v>ANGEL VALENTIN MERCEDES TEJADA</v>
      </c>
      <c r="D367" s="16" t="str">
        <f>Hoja1!H362</f>
        <v xml:space="preserve">SUB-SECRETARIO(A)                       </v>
      </c>
      <c r="E367" s="16" t="s">
        <v>1855</v>
      </c>
      <c r="F367" s="16" t="str">
        <f>Hoja1!AJ362</f>
        <v xml:space="preserve">Masculino </v>
      </c>
      <c r="G367" s="17">
        <f>Hoja1!L362</f>
        <v>190000</v>
      </c>
      <c r="H367" s="17">
        <f>Hoja1!V362</f>
        <v>33275.69</v>
      </c>
      <c r="I367" s="17">
        <f>Hoja1!W362</f>
        <v>5453</v>
      </c>
      <c r="J367" s="17">
        <f>Hoja1!X362</f>
        <v>5776</v>
      </c>
      <c r="K367" s="17">
        <f>Hoja1!Y362</f>
        <v>0</v>
      </c>
      <c r="L367" s="42">
        <f>Hoja1!Z362</f>
        <v>0</v>
      </c>
      <c r="M367" s="17">
        <f>Hoja1!AA362</f>
        <v>0</v>
      </c>
      <c r="N367" s="18">
        <f>Hoja1!AD362</f>
        <v>0</v>
      </c>
      <c r="O367" s="17">
        <f>Hoja1!AF362</f>
        <v>0</v>
      </c>
      <c r="P367" s="19">
        <f>Hoja1!AG362</f>
        <v>44504.69</v>
      </c>
      <c r="Q367" s="41">
        <v>145495.31</v>
      </c>
    </row>
    <row r="368" spans="1:17" s="20" customFormat="1" ht="18" customHeight="1">
      <c r="A368" s="21">
        <v>362</v>
      </c>
      <c r="B368" s="16" t="str">
        <f>Hoja1!G363</f>
        <v xml:space="preserve">15-SUB-SEC. DE APOYO MNCPL AL DES. SOC.                                         </v>
      </c>
      <c r="C368" s="16" t="str">
        <f>Hoja1!A363</f>
        <v>JUAN AGUSTIN CABRERA CRUZ</v>
      </c>
      <c r="D368" s="16" t="str">
        <f>Hoja1!H363</f>
        <v xml:space="preserve">ASISTENTE                               </v>
      </c>
      <c r="E368" s="16" t="s">
        <v>1855</v>
      </c>
      <c r="F368" s="16" t="str">
        <f>Hoja1!AJ363</f>
        <v xml:space="preserve">Masculino </v>
      </c>
      <c r="G368" s="17">
        <f>Hoja1!L363</f>
        <v>60000</v>
      </c>
      <c r="H368" s="17">
        <f>Hoja1!V363</f>
        <v>3486.65</v>
      </c>
      <c r="I368" s="17">
        <f>Hoja1!W363</f>
        <v>1722</v>
      </c>
      <c r="J368" s="17">
        <f>Hoja1!X363</f>
        <v>1824</v>
      </c>
      <c r="K368" s="17">
        <f>Hoja1!Y363</f>
        <v>0</v>
      </c>
      <c r="L368" s="42">
        <f>Hoja1!Z363</f>
        <v>0</v>
      </c>
      <c r="M368" s="17">
        <f>Hoja1!AA363</f>
        <v>0</v>
      </c>
      <c r="N368" s="18">
        <f>Hoja1!AD363</f>
        <v>0</v>
      </c>
      <c r="O368" s="17">
        <f>Hoja1!AF363</f>
        <v>0</v>
      </c>
      <c r="P368" s="19">
        <f>Hoja1!AG363</f>
        <v>7032.65</v>
      </c>
      <c r="Q368" s="41">
        <v>52967.35</v>
      </c>
    </row>
    <row r="369" spans="1:17" s="20" customFormat="1" ht="18" customHeight="1">
      <c r="A369" s="15">
        <v>363</v>
      </c>
      <c r="B369" s="16" t="str">
        <f>Hoja1!G364</f>
        <v xml:space="preserve">16-DIR.  DE CAP. Y FORM. PARA LOS GOB. LOC.                                     </v>
      </c>
      <c r="C369" s="16" t="str">
        <f>Hoja1!A364</f>
        <v xml:space="preserve"> CLAUDIO LUGO PEREZ</v>
      </c>
      <c r="D369" s="16" t="str">
        <f>Hoja1!H364</f>
        <v xml:space="preserve">DIRECTOR(A)                             </v>
      </c>
      <c r="E369" s="16" t="s">
        <v>1855</v>
      </c>
      <c r="F369" s="16" t="str">
        <f>Hoja1!AJ364</f>
        <v xml:space="preserve">Masculino </v>
      </c>
      <c r="G369" s="17">
        <f>Hoja1!L364</f>
        <v>150000</v>
      </c>
      <c r="H369" s="17">
        <f>Hoja1!V364</f>
        <v>23866.69</v>
      </c>
      <c r="I369" s="17">
        <f>Hoja1!W364</f>
        <v>4305</v>
      </c>
      <c r="J369" s="17">
        <f>Hoja1!X364</f>
        <v>4560</v>
      </c>
      <c r="K369" s="17">
        <f>Hoja1!Y364</f>
        <v>0</v>
      </c>
      <c r="L369" s="42">
        <f>Hoja1!Z364</f>
        <v>2699.26</v>
      </c>
      <c r="M369" s="17">
        <f>Hoja1!AA364</f>
        <v>66221.990000000005</v>
      </c>
      <c r="N369" s="18">
        <f>Hoja1!AD364</f>
        <v>0</v>
      </c>
      <c r="O369" s="17">
        <f>Hoja1!AF364</f>
        <v>100</v>
      </c>
      <c r="P369" s="19">
        <f>Hoja1!AG364</f>
        <v>101752.94</v>
      </c>
      <c r="Q369" s="41">
        <v>48247.06</v>
      </c>
    </row>
    <row r="370" spans="1:17" s="20" customFormat="1" ht="18" customHeight="1">
      <c r="A370" s="15">
        <v>364</v>
      </c>
      <c r="B370" s="16" t="str">
        <f>Hoja1!G365</f>
        <v xml:space="preserve">16-DIR.  DE CAP. Y FORM. PARA LOS GOB. LOC.                                     </v>
      </c>
      <c r="C370" s="16" t="str">
        <f>Hoja1!A365</f>
        <v>AMARILIS HEREDIA HEREDIA</v>
      </c>
      <c r="D370" s="16" t="str">
        <f>Hoja1!H365</f>
        <v xml:space="preserve">AUXILIAR ADMINISTRATIVO                 </v>
      </c>
      <c r="E370" s="16" t="s">
        <v>1855</v>
      </c>
      <c r="F370" s="16" t="str">
        <f>Hoja1!AJ365</f>
        <v xml:space="preserve">Femenino  </v>
      </c>
      <c r="G370" s="17">
        <f>Hoja1!L365</f>
        <v>35000</v>
      </c>
      <c r="H370" s="17">
        <f>Hoja1!V365</f>
        <v>0</v>
      </c>
      <c r="I370" s="17">
        <f>Hoja1!W365</f>
        <v>1004.5</v>
      </c>
      <c r="J370" s="17">
        <f>Hoja1!X365</f>
        <v>1064</v>
      </c>
      <c r="K370" s="17">
        <f>Hoja1!Y365</f>
        <v>0</v>
      </c>
      <c r="L370" s="42">
        <f>Hoja1!Z365</f>
        <v>0</v>
      </c>
      <c r="M370" s="17">
        <f>Hoja1!AA365</f>
        <v>5307.43</v>
      </c>
      <c r="N370" s="18">
        <f>Hoja1!AD365</f>
        <v>0</v>
      </c>
      <c r="O370" s="17">
        <f>Hoja1!AF365</f>
        <v>0</v>
      </c>
      <c r="P370" s="19">
        <f>Hoja1!AG365</f>
        <v>7375.93</v>
      </c>
      <c r="Q370" s="41">
        <v>27624.07</v>
      </c>
    </row>
    <row r="371" spans="1:17" s="20" customFormat="1" ht="18" customHeight="1">
      <c r="A371" s="15">
        <v>365</v>
      </c>
      <c r="B371" s="16" t="str">
        <f>Hoja1!G366</f>
        <v xml:space="preserve">16-DIR.  DE CAP. Y FORM. PARA LOS GOB. LOC.                                     </v>
      </c>
      <c r="C371" s="16" t="str">
        <f>Hoja1!A366</f>
        <v>ANA CELIA LESPIN GIL</v>
      </c>
      <c r="D371" s="16" t="str">
        <f>Hoja1!H366</f>
        <v xml:space="preserve">COORDINADOR(A)                          </v>
      </c>
      <c r="E371" s="16" t="s">
        <v>1855</v>
      </c>
      <c r="F371" s="16" t="str">
        <f>Hoja1!AJ366</f>
        <v xml:space="preserve">Femenino  </v>
      </c>
      <c r="G371" s="17">
        <f>Hoja1!L366</f>
        <v>80000</v>
      </c>
      <c r="H371" s="17">
        <f>Hoja1!V366</f>
        <v>0</v>
      </c>
      <c r="I371" s="17">
        <f>Hoja1!W366</f>
        <v>2296</v>
      </c>
      <c r="J371" s="17">
        <f>Hoja1!X366</f>
        <v>2432</v>
      </c>
      <c r="K371" s="17">
        <f>Hoja1!Y366</f>
        <v>0</v>
      </c>
      <c r="L371" s="42">
        <f>Hoja1!Z366</f>
        <v>4048.89</v>
      </c>
      <c r="M371" s="17">
        <f>Hoja1!AA366</f>
        <v>0</v>
      </c>
      <c r="N371" s="18">
        <f>Hoja1!AD366</f>
        <v>0</v>
      </c>
      <c r="O371" s="17">
        <f>Hoja1!AF366</f>
        <v>100</v>
      </c>
      <c r="P371" s="19">
        <f>Hoja1!AG366</f>
        <v>8876.89</v>
      </c>
      <c r="Q371" s="41">
        <v>71123.11</v>
      </c>
    </row>
    <row r="372" spans="1:17" s="20" customFormat="1" ht="18" customHeight="1">
      <c r="A372" s="21">
        <v>366</v>
      </c>
      <c r="B372" s="16" t="str">
        <f>Hoja1!G367</f>
        <v xml:space="preserve">16-DIR.  DE CAP. Y FORM. PARA LOS GOB. LOC.                                     </v>
      </c>
      <c r="C372" s="16" t="str">
        <f>Hoja1!A367</f>
        <v>EDWING FRANCISCO JIMENEZ CORDERO</v>
      </c>
      <c r="D372" s="16" t="str">
        <f>Hoja1!H367</f>
        <v xml:space="preserve">ENC. AULA VIRTUAL                       </v>
      </c>
      <c r="E372" s="16" t="s">
        <v>1856</v>
      </c>
      <c r="F372" s="16" t="str">
        <f>Hoja1!AJ367</f>
        <v xml:space="preserve">Masculino </v>
      </c>
      <c r="G372" s="17">
        <f>Hoja1!L367</f>
        <v>95000</v>
      </c>
      <c r="H372" s="17">
        <f>Hoja1!V367</f>
        <v>10929.31</v>
      </c>
      <c r="I372" s="17">
        <f>Hoja1!W367</f>
        <v>2726.5</v>
      </c>
      <c r="J372" s="17">
        <f>Hoja1!X367</f>
        <v>2888</v>
      </c>
      <c r="K372" s="17">
        <f>Hoja1!Y367</f>
        <v>0</v>
      </c>
      <c r="L372" s="42">
        <f>Hoja1!Z367</f>
        <v>0</v>
      </c>
      <c r="M372" s="17">
        <f>Hoja1!AA367</f>
        <v>0</v>
      </c>
      <c r="N372" s="18">
        <f>Hoja1!AD367</f>
        <v>0</v>
      </c>
      <c r="O372" s="17">
        <f>Hoja1!AF367</f>
        <v>0</v>
      </c>
      <c r="P372" s="19">
        <f>Hoja1!AG367</f>
        <v>16543.810000000001</v>
      </c>
      <c r="Q372" s="41">
        <v>78456.19</v>
      </c>
    </row>
    <row r="373" spans="1:17" s="20" customFormat="1" ht="18" customHeight="1">
      <c r="A373" s="15">
        <v>367</v>
      </c>
      <c r="B373" s="16" t="str">
        <f>Hoja1!G368</f>
        <v xml:space="preserve">16-DIR.  DE CAP. Y FORM. PARA LOS GOB. LOC.                                     </v>
      </c>
      <c r="C373" s="16" t="str">
        <f>Hoja1!A368</f>
        <v>MAHOLY VALDEZ POZO</v>
      </c>
      <c r="D373" s="16" t="str">
        <f>Hoja1!H368</f>
        <v xml:space="preserve">ANALISTA                                </v>
      </c>
      <c r="E373" s="16" t="s">
        <v>1855</v>
      </c>
      <c r="F373" s="16" t="str">
        <f>Hoja1!AJ368</f>
        <v xml:space="preserve">Femenino  </v>
      </c>
      <c r="G373" s="17">
        <f>Hoja1!L368</f>
        <v>50000</v>
      </c>
      <c r="H373" s="17">
        <f>Hoja1!V368</f>
        <v>1854</v>
      </c>
      <c r="I373" s="17">
        <f>Hoja1!W368</f>
        <v>1435</v>
      </c>
      <c r="J373" s="17">
        <f>Hoja1!X368</f>
        <v>1520</v>
      </c>
      <c r="K373" s="17">
        <f>Hoja1!Y368</f>
        <v>0</v>
      </c>
      <c r="L373" s="42">
        <f>Hoja1!Z368</f>
        <v>5842.8</v>
      </c>
      <c r="M373" s="17">
        <f>Hoja1!AA368</f>
        <v>4902.83</v>
      </c>
      <c r="N373" s="18">
        <f>Hoja1!AD368</f>
        <v>0</v>
      </c>
      <c r="O373" s="17">
        <f>Hoja1!AF368</f>
        <v>0</v>
      </c>
      <c r="P373" s="19">
        <f>Hoja1!AG368</f>
        <v>15554.63</v>
      </c>
      <c r="Q373" s="41">
        <v>34445.370000000003</v>
      </c>
    </row>
    <row r="374" spans="1:17" s="20" customFormat="1" ht="18" customHeight="1">
      <c r="A374" s="15">
        <v>368</v>
      </c>
      <c r="B374" s="16" t="str">
        <f>Hoja1!G369</f>
        <v xml:space="preserve">16-DIR.  DE CAP. Y FORM. PARA LOS GOB. LOC.                                     </v>
      </c>
      <c r="C374" s="16" t="str">
        <f>Hoja1!A369</f>
        <v>MAITEE LISBETH FELIZ BARRERA</v>
      </c>
      <c r="D374" s="16" t="str">
        <f>Hoja1!H369</f>
        <v xml:space="preserve">SECRETARIO(A) EJEC.                     </v>
      </c>
      <c r="E374" s="16" t="s">
        <v>1855</v>
      </c>
      <c r="F374" s="16" t="str">
        <f>Hoja1!AJ369</f>
        <v xml:space="preserve">Femenino  </v>
      </c>
      <c r="G374" s="17">
        <f>Hoja1!L369</f>
        <v>30000</v>
      </c>
      <c r="H374" s="17">
        <f>Hoja1!V369</f>
        <v>0</v>
      </c>
      <c r="I374" s="17">
        <f>Hoja1!W369</f>
        <v>861</v>
      </c>
      <c r="J374" s="17">
        <f>Hoja1!X369</f>
        <v>912</v>
      </c>
      <c r="K374" s="17">
        <f>Hoja1!Y369</f>
        <v>0</v>
      </c>
      <c r="L374" s="42">
        <f>Hoja1!Z369</f>
        <v>1496.06</v>
      </c>
      <c r="M374" s="17">
        <f>Hoja1!AA369</f>
        <v>11771</v>
      </c>
      <c r="N374" s="18">
        <f>Hoja1!AD369</f>
        <v>0</v>
      </c>
      <c r="O374" s="17">
        <f>Hoja1!AF369</f>
        <v>50</v>
      </c>
      <c r="P374" s="19">
        <f>Hoja1!AG369</f>
        <v>15090.06</v>
      </c>
      <c r="Q374" s="41">
        <v>14909.94</v>
      </c>
    </row>
    <row r="375" spans="1:17" s="20" customFormat="1" ht="18" customHeight="1">
      <c r="A375" s="15">
        <v>369</v>
      </c>
      <c r="B375" s="16" t="str">
        <f>Hoja1!G370</f>
        <v xml:space="preserve">16-DIR.  DE CAP. Y FORM. PARA LOS GOB. LOC.                                     </v>
      </c>
      <c r="C375" s="16" t="str">
        <f>Hoja1!A370</f>
        <v>PABLO ALBERTO BAUTISTA GALVAN</v>
      </c>
      <c r="D375" s="16" t="str">
        <f>Hoja1!H370</f>
        <v xml:space="preserve">AUXILIAR ADMINISTRATIVO                 </v>
      </c>
      <c r="E375" s="16" t="s">
        <v>1855</v>
      </c>
      <c r="F375" s="16" t="str">
        <f>Hoja1!AJ370</f>
        <v xml:space="preserve">Masculino </v>
      </c>
      <c r="G375" s="17">
        <f>Hoja1!L370</f>
        <v>30000</v>
      </c>
      <c r="H375" s="17">
        <f>Hoja1!V370</f>
        <v>0</v>
      </c>
      <c r="I375" s="17">
        <f>Hoja1!W370</f>
        <v>861</v>
      </c>
      <c r="J375" s="17">
        <f>Hoja1!X370</f>
        <v>912</v>
      </c>
      <c r="K375" s="17">
        <f>Hoja1!Y370</f>
        <v>0</v>
      </c>
      <c r="L375" s="42">
        <f>Hoja1!Z370</f>
        <v>0</v>
      </c>
      <c r="M375" s="17">
        <f>Hoja1!AA370</f>
        <v>7004.28</v>
      </c>
      <c r="N375" s="18">
        <f>Hoja1!AD370</f>
        <v>0</v>
      </c>
      <c r="O375" s="17">
        <f>Hoja1!AF370</f>
        <v>0</v>
      </c>
      <c r="P375" s="19">
        <f>Hoja1!AG370</f>
        <v>8777.2800000000007</v>
      </c>
      <c r="Q375" s="41">
        <v>21222.720000000001</v>
      </c>
    </row>
    <row r="376" spans="1:17" s="20" customFormat="1" ht="18" customHeight="1">
      <c r="A376" s="21">
        <v>370</v>
      </c>
      <c r="B376" s="16" t="str">
        <f>Hoja1!G371</f>
        <v xml:space="preserve">16-DIR.  DE CAP. Y FORM. PARA LOS GOB. LOC.                                     </v>
      </c>
      <c r="C376" s="16" t="str">
        <f>Hoja1!A371</f>
        <v>ROSARIO JIMENEZ MORA</v>
      </c>
      <c r="D376" s="16" t="str">
        <f>Hoja1!H371</f>
        <v xml:space="preserve">FACILITADOR(A)                          </v>
      </c>
      <c r="E376" s="16" t="s">
        <v>1855</v>
      </c>
      <c r="F376" s="16" t="str">
        <f>Hoja1!AJ371</f>
        <v xml:space="preserve">Femenino  </v>
      </c>
      <c r="G376" s="17">
        <f>Hoja1!L371</f>
        <v>35000</v>
      </c>
      <c r="H376" s="17">
        <f>Hoja1!V371</f>
        <v>0</v>
      </c>
      <c r="I376" s="17">
        <f>Hoja1!W371</f>
        <v>1004.5</v>
      </c>
      <c r="J376" s="17">
        <f>Hoja1!X371</f>
        <v>1064</v>
      </c>
      <c r="K376" s="17">
        <f>Hoja1!Y371</f>
        <v>0</v>
      </c>
      <c r="L376" s="42">
        <f>Hoja1!Z371</f>
        <v>0</v>
      </c>
      <c r="M376" s="17">
        <f>Hoja1!AA371</f>
        <v>0</v>
      </c>
      <c r="N376" s="18">
        <f>Hoja1!AD371</f>
        <v>0</v>
      </c>
      <c r="O376" s="17">
        <f>Hoja1!AF371</f>
        <v>0</v>
      </c>
      <c r="P376" s="19">
        <f>Hoja1!AG371</f>
        <v>2068.5</v>
      </c>
      <c r="Q376" s="41">
        <v>32931.5</v>
      </c>
    </row>
    <row r="377" spans="1:17" s="20" customFormat="1" ht="18" customHeight="1">
      <c r="A377" s="15">
        <v>371</v>
      </c>
      <c r="B377" s="16" t="str">
        <f>Hoja1!G372</f>
        <v xml:space="preserve">16-DIR.  DE CAP. Y FORM. PARA LOS GOB. LOC.                                     </v>
      </c>
      <c r="C377" s="16" t="str">
        <f>Hoja1!A372</f>
        <v>SALVADOR ANTONIO ESPINAL FERNANDEZ</v>
      </c>
      <c r="D377" s="16" t="str">
        <f>Hoja1!H372</f>
        <v xml:space="preserve">ASESOR(A)                               </v>
      </c>
      <c r="E377" s="16" t="s">
        <v>1855</v>
      </c>
      <c r="F377" s="16" t="str">
        <f>Hoja1!AJ372</f>
        <v xml:space="preserve">Masculino </v>
      </c>
      <c r="G377" s="17">
        <f>Hoja1!L372</f>
        <v>90000</v>
      </c>
      <c r="H377" s="17">
        <f>Hoja1!V372</f>
        <v>9753.19</v>
      </c>
      <c r="I377" s="17">
        <f>Hoja1!W372</f>
        <v>2583</v>
      </c>
      <c r="J377" s="17">
        <f>Hoja1!X372</f>
        <v>2736</v>
      </c>
      <c r="K377" s="17">
        <f>Hoja1!Y372</f>
        <v>0</v>
      </c>
      <c r="L377" s="42">
        <f>Hoja1!Z372</f>
        <v>0</v>
      </c>
      <c r="M377" s="17">
        <f>Hoja1!AA372</f>
        <v>0</v>
      </c>
      <c r="N377" s="18">
        <f>Hoja1!AD372</f>
        <v>0</v>
      </c>
      <c r="O377" s="17">
        <f>Hoja1!AF372</f>
        <v>0</v>
      </c>
      <c r="P377" s="19">
        <f>Hoja1!AG372</f>
        <v>15072.19</v>
      </c>
      <c r="Q377" s="41">
        <v>74927.81</v>
      </c>
    </row>
    <row r="378" spans="1:17" s="20" customFormat="1" ht="18" customHeight="1">
      <c r="A378" s="15">
        <v>372</v>
      </c>
      <c r="B378" s="16" t="str">
        <f>Hoja1!G373</f>
        <v xml:space="preserve">16-DIR.  DE CAP. Y FORM. PARA LOS GOB. LOC.                                     </v>
      </c>
      <c r="C378" s="16" t="str">
        <f>Hoja1!A373</f>
        <v>YEISI BIENVENIDA REYES MATOS</v>
      </c>
      <c r="D378" s="16" t="str">
        <f>Hoja1!H373</f>
        <v xml:space="preserve">TECNICO ADMINISTRATIVO                  </v>
      </c>
      <c r="E378" s="16" t="s">
        <v>1855</v>
      </c>
      <c r="F378" s="16" t="str">
        <f>Hoja1!AJ373</f>
        <v xml:space="preserve">Femenino  </v>
      </c>
      <c r="G378" s="17">
        <f>Hoja1!L373</f>
        <v>46000</v>
      </c>
      <c r="H378" s="17">
        <f>Hoja1!V373</f>
        <v>1289.46</v>
      </c>
      <c r="I378" s="17">
        <f>Hoja1!W373</f>
        <v>1320.2</v>
      </c>
      <c r="J378" s="17">
        <f>Hoja1!X373</f>
        <v>1398.4</v>
      </c>
      <c r="K378" s="17">
        <f>Hoja1!Y373</f>
        <v>0</v>
      </c>
      <c r="L378" s="42">
        <f>Hoja1!Z373</f>
        <v>0</v>
      </c>
      <c r="M378" s="17">
        <f>Hoja1!AA373</f>
        <v>11575.2</v>
      </c>
      <c r="N378" s="18">
        <f>Hoja1!AD373</f>
        <v>0</v>
      </c>
      <c r="O378" s="17">
        <f>Hoja1!AF373</f>
        <v>100</v>
      </c>
      <c r="P378" s="19">
        <f>Hoja1!AG373</f>
        <v>15683.26</v>
      </c>
      <c r="Q378" s="41">
        <v>30316.74</v>
      </c>
    </row>
    <row r="379" spans="1:17" s="20" customFormat="1" ht="18" customHeight="1">
      <c r="A379" s="15">
        <v>373</v>
      </c>
      <c r="B379" s="16" t="str">
        <f>Hoja1!G374</f>
        <v xml:space="preserve">20-DPTO. DE RESIDUOS SOLIDOS                                                    </v>
      </c>
      <c r="C379" s="16" t="str">
        <f>Hoja1!A374</f>
        <v xml:space="preserve"> BEATRIZ ALCANTARA COLON</v>
      </c>
      <c r="D379" s="16" t="str">
        <f>Hoja1!H374</f>
        <v xml:space="preserve">ENCARGADO(A)                            </v>
      </c>
      <c r="E379" s="16" t="s">
        <v>1855</v>
      </c>
      <c r="F379" s="16" t="str">
        <f>Hoja1!AJ374</f>
        <v xml:space="preserve">Femenino  </v>
      </c>
      <c r="G379" s="17">
        <f>Hoja1!L374</f>
        <v>100000</v>
      </c>
      <c r="H379" s="17">
        <f>Hoja1!V374</f>
        <v>11676.57</v>
      </c>
      <c r="I379" s="17">
        <f>Hoja1!W374</f>
        <v>2870</v>
      </c>
      <c r="J379" s="17">
        <f>Hoja1!X374</f>
        <v>3040</v>
      </c>
      <c r="K379" s="17">
        <f>Hoja1!Y374</f>
        <v>1715.46</v>
      </c>
      <c r="L379" s="42">
        <f>Hoja1!Z374</f>
        <v>0</v>
      </c>
      <c r="M379" s="17">
        <f>Hoja1!AA374</f>
        <v>63457.83</v>
      </c>
      <c r="N379" s="18">
        <f>Hoja1!AD374</f>
        <v>0</v>
      </c>
      <c r="O379" s="17">
        <f>Hoja1!AF374</f>
        <v>0</v>
      </c>
      <c r="P379" s="19">
        <f>Hoja1!AG374</f>
        <v>82759.86</v>
      </c>
      <c r="Q379" s="41">
        <v>17240.14</v>
      </c>
    </row>
    <row r="380" spans="1:17" s="20" customFormat="1" ht="18" customHeight="1">
      <c r="A380" s="21">
        <v>374</v>
      </c>
      <c r="B380" s="16" t="str">
        <f>Hoja1!G375</f>
        <v xml:space="preserve">20-DPTO. DE RESIDUOS SOLIDOS                                                    </v>
      </c>
      <c r="C380" s="16" t="str">
        <f>Hoja1!A375</f>
        <v>JOSE MANUEL GENAO MARTE</v>
      </c>
      <c r="D380" s="16" t="str">
        <f>Hoja1!H375</f>
        <v xml:space="preserve">FACILITADOR(A) PROV- LA VEGA            </v>
      </c>
      <c r="E380" s="16" t="s">
        <v>1855</v>
      </c>
      <c r="F380" s="16" t="str">
        <f>Hoja1!AJ375</f>
        <v xml:space="preserve">Masculino </v>
      </c>
      <c r="G380" s="17">
        <f>Hoja1!L375</f>
        <v>40000</v>
      </c>
      <c r="H380" s="17">
        <f>Hoja1!V375</f>
        <v>185.33</v>
      </c>
      <c r="I380" s="17">
        <f>Hoja1!W375</f>
        <v>1148</v>
      </c>
      <c r="J380" s="17">
        <f>Hoja1!X375</f>
        <v>1216</v>
      </c>
      <c r="K380" s="17">
        <f>Hoja1!Y375</f>
        <v>1715.46</v>
      </c>
      <c r="L380" s="42">
        <f>Hoja1!Z375</f>
        <v>0</v>
      </c>
      <c r="M380" s="17">
        <f>Hoja1!AA375</f>
        <v>0</v>
      </c>
      <c r="N380" s="18">
        <f>Hoja1!AD375</f>
        <v>0</v>
      </c>
      <c r="O380" s="17">
        <f>Hoja1!AF375</f>
        <v>0</v>
      </c>
      <c r="P380" s="19">
        <f>Hoja1!AG375</f>
        <v>4264.79</v>
      </c>
      <c r="Q380" s="41">
        <v>35735.21</v>
      </c>
    </row>
    <row r="381" spans="1:17" s="20" customFormat="1" ht="18" customHeight="1">
      <c r="A381" s="15">
        <v>375</v>
      </c>
      <c r="B381" s="16" t="str">
        <f>Hoja1!G376</f>
        <v xml:space="preserve">20-DPTO. DE RESIDUOS SOLIDOS                                                    </v>
      </c>
      <c r="C381" s="16" t="str">
        <f>Hoja1!A376</f>
        <v>SANDRA MARIBEL HERNANDEZ ZAPATA</v>
      </c>
      <c r="D381" s="16" t="str">
        <f>Hoja1!H376</f>
        <v xml:space="preserve">FACILITADOR(A)                          </v>
      </c>
      <c r="E381" s="16" t="s">
        <v>1855</v>
      </c>
      <c r="F381" s="16" t="str">
        <f>Hoja1!AJ376</f>
        <v xml:space="preserve">Femenino  </v>
      </c>
      <c r="G381" s="17">
        <f>Hoja1!L376</f>
        <v>25000</v>
      </c>
      <c r="H381" s="17">
        <f>Hoja1!V376</f>
        <v>0</v>
      </c>
      <c r="I381" s="17">
        <f>Hoja1!W376</f>
        <v>717.5</v>
      </c>
      <c r="J381" s="17">
        <f>Hoja1!X376</f>
        <v>760</v>
      </c>
      <c r="K381" s="17">
        <f>Hoja1!Y376</f>
        <v>0</v>
      </c>
      <c r="L381" s="42">
        <f>Hoja1!Z376</f>
        <v>0</v>
      </c>
      <c r="M381" s="17">
        <f>Hoja1!AA376</f>
        <v>1500</v>
      </c>
      <c r="N381" s="18">
        <f>Hoja1!AD376</f>
        <v>0</v>
      </c>
      <c r="O381" s="17">
        <f>Hoja1!AF376</f>
        <v>0</v>
      </c>
      <c r="P381" s="19">
        <f>Hoja1!AG376</f>
        <v>2977.5</v>
      </c>
      <c r="Q381" s="41">
        <v>22022.5</v>
      </c>
    </row>
    <row r="382" spans="1:17" s="20" customFormat="1" ht="18" customHeight="1">
      <c r="A382" s="15">
        <v>376</v>
      </c>
      <c r="B382" s="16" t="str">
        <f>Hoja1!G377</f>
        <v xml:space="preserve">15.2-DEPARTAMENTO DE LA JUVENTUD                                                </v>
      </c>
      <c r="C382" s="16" t="str">
        <f>Hoja1!A377</f>
        <v>FRANCINI LOPEZ SANTANA</v>
      </c>
      <c r="D382" s="16" t="str">
        <f>Hoja1!H377</f>
        <v xml:space="preserve">ENCARGADO(A)                            </v>
      </c>
      <c r="E382" s="16" t="s">
        <v>1855</v>
      </c>
      <c r="F382" s="16" t="str">
        <f>Hoja1!AJ377</f>
        <v xml:space="preserve">Femenino  </v>
      </c>
      <c r="G382" s="17">
        <f>Hoja1!L377</f>
        <v>100000</v>
      </c>
      <c r="H382" s="17">
        <f>Hoja1!V377</f>
        <v>11676.57</v>
      </c>
      <c r="I382" s="17">
        <f>Hoja1!W377</f>
        <v>2870</v>
      </c>
      <c r="J382" s="17">
        <f>Hoja1!X377</f>
        <v>3040</v>
      </c>
      <c r="K382" s="17">
        <f>Hoja1!Y377</f>
        <v>1715.46</v>
      </c>
      <c r="L382" s="42">
        <f>Hoja1!Z377</f>
        <v>0</v>
      </c>
      <c r="M382" s="17">
        <f>Hoja1!AA377</f>
        <v>500</v>
      </c>
      <c r="N382" s="18">
        <f>Hoja1!AD377</f>
        <v>0</v>
      </c>
      <c r="O382" s="17">
        <f>Hoja1!AF377</f>
        <v>0</v>
      </c>
      <c r="P382" s="19">
        <f>Hoja1!AG377</f>
        <v>19802.03</v>
      </c>
      <c r="Q382" s="41">
        <v>80197.97</v>
      </c>
    </row>
    <row r="383" spans="1:17" s="20" customFormat="1" ht="18" customHeight="1">
      <c r="A383" s="15">
        <v>377</v>
      </c>
      <c r="B383" s="16" t="str">
        <f>Hoja1!G378</f>
        <v xml:space="preserve">15.2-DEPARTAMENTO DE LA JUVENTUD                                                </v>
      </c>
      <c r="C383" s="16" t="str">
        <f>Hoja1!A378</f>
        <v>JOSE DANIEL PEÑA BARRIENTOS</v>
      </c>
      <c r="D383" s="16" t="str">
        <f>Hoja1!H378</f>
        <v xml:space="preserve">AUXILIAR ADMINISTRATIVO                 </v>
      </c>
      <c r="E383" s="16" t="s">
        <v>1855</v>
      </c>
      <c r="F383" s="16" t="str">
        <f>Hoja1!AJ378</f>
        <v xml:space="preserve">Masculino </v>
      </c>
      <c r="G383" s="17">
        <f>Hoja1!L378</f>
        <v>26000</v>
      </c>
      <c r="H383" s="17">
        <f>Hoja1!V378</f>
        <v>0</v>
      </c>
      <c r="I383" s="17">
        <f>Hoja1!W378</f>
        <v>746.2</v>
      </c>
      <c r="J383" s="17">
        <f>Hoja1!X378</f>
        <v>790.4</v>
      </c>
      <c r="K383" s="17">
        <f>Hoja1!Y378</f>
        <v>0</v>
      </c>
      <c r="L383" s="42">
        <f>Hoja1!Z378</f>
        <v>0</v>
      </c>
      <c r="M383" s="17">
        <f>Hoja1!AA378</f>
        <v>0</v>
      </c>
      <c r="N383" s="18">
        <f>Hoja1!AD378</f>
        <v>0</v>
      </c>
      <c r="O383" s="17">
        <f>Hoja1!AF378</f>
        <v>0</v>
      </c>
      <c r="P383" s="19">
        <f>Hoja1!AG378</f>
        <v>1536.6</v>
      </c>
      <c r="Q383" s="41">
        <v>24463.4</v>
      </c>
    </row>
    <row r="384" spans="1:17" s="20" customFormat="1" ht="18" customHeight="1">
      <c r="A384" s="21">
        <v>378</v>
      </c>
      <c r="B384" s="16" t="str">
        <f>Hoja1!G379</f>
        <v xml:space="preserve">15.2-DEPARTAMENTO DE LA JUVENTUD                                                </v>
      </c>
      <c r="C384" s="16" t="str">
        <f>Hoja1!A379</f>
        <v>NATALIE MICHELLE TAVAREZ ESTRELLA</v>
      </c>
      <c r="D384" s="16" t="str">
        <f>Hoja1!H379</f>
        <v xml:space="preserve">TECNICO ADMINISTRATIVO                  </v>
      </c>
      <c r="E384" s="16" t="s">
        <v>1855</v>
      </c>
      <c r="F384" s="16" t="str">
        <f>Hoja1!AJ379</f>
        <v xml:space="preserve">Femenino  </v>
      </c>
      <c r="G384" s="17">
        <f>Hoja1!L379</f>
        <v>36000</v>
      </c>
      <c r="H384" s="17">
        <f>Hoja1!V379</f>
        <v>0</v>
      </c>
      <c r="I384" s="17">
        <f>Hoja1!W379</f>
        <v>1033.2</v>
      </c>
      <c r="J384" s="17">
        <f>Hoja1!X379</f>
        <v>1094.4000000000001</v>
      </c>
      <c r="K384" s="17">
        <f>Hoja1!Y379</f>
        <v>1715.46</v>
      </c>
      <c r="L384" s="42">
        <f>Hoja1!Z379</f>
        <v>0</v>
      </c>
      <c r="M384" s="17">
        <f>Hoja1!AA379</f>
        <v>3000</v>
      </c>
      <c r="N384" s="18">
        <f>Hoja1!AD379</f>
        <v>0</v>
      </c>
      <c r="O384" s="17">
        <f>Hoja1!AF379</f>
        <v>0</v>
      </c>
      <c r="P384" s="19">
        <f>Hoja1!AG379</f>
        <v>6843.06</v>
      </c>
      <c r="Q384" s="41">
        <v>29156.94</v>
      </c>
    </row>
    <row r="385" spans="1:17" s="20" customFormat="1" ht="18" customHeight="1">
      <c r="A385" s="15">
        <v>379</v>
      </c>
      <c r="B385" s="16" t="str">
        <f>Hoja1!G380</f>
        <v xml:space="preserve">15.3-DEPARTAMENTO DE CULTURA                                                    </v>
      </c>
      <c r="C385" s="16" t="str">
        <f>Hoja1!A380</f>
        <v>MIGUEL ANGEL CID CID</v>
      </c>
      <c r="D385" s="16" t="str">
        <f>Hoja1!H380</f>
        <v xml:space="preserve">TEC CULT Y SOP U AP PRES PART           </v>
      </c>
      <c r="E385" s="16" t="s">
        <v>1855</v>
      </c>
      <c r="F385" s="16" t="str">
        <f>Hoja1!AJ380</f>
        <v xml:space="preserve">Masculino </v>
      </c>
      <c r="G385" s="17">
        <f>Hoja1!L380</f>
        <v>50000</v>
      </c>
      <c r="H385" s="17">
        <f>Hoja1!V380</f>
        <v>1854</v>
      </c>
      <c r="I385" s="17">
        <f>Hoja1!W380</f>
        <v>1435</v>
      </c>
      <c r="J385" s="17">
        <f>Hoja1!X380</f>
        <v>1520</v>
      </c>
      <c r="K385" s="17">
        <f>Hoja1!Y380</f>
        <v>0</v>
      </c>
      <c r="L385" s="42">
        <f>Hoja1!Z380</f>
        <v>0</v>
      </c>
      <c r="M385" s="17">
        <f>Hoja1!AA380</f>
        <v>0</v>
      </c>
      <c r="N385" s="18">
        <f>Hoja1!AD380</f>
        <v>0</v>
      </c>
      <c r="O385" s="17">
        <f>Hoja1!AF380</f>
        <v>0</v>
      </c>
      <c r="P385" s="19">
        <f>Hoja1!AG380</f>
        <v>4809</v>
      </c>
      <c r="Q385" s="41">
        <v>45191</v>
      </c>
    </row>
    <row r="386" spans="1:17" s="20" customFormat="1" ht="18" customHeight="1">
      <c r="A386" s="15">
        <v>380</v>
      </c>
      <c r="B386" s="16" t="str">
        <f>Hoja1!G381</f>
        <v xml:space="preserve">15.4-DEPTO. DE INCLUSION SOCIAL                                                 </v>
      </c>
      <c r="C386" s="16" t="str">
        <f>Hoja1!A381</f>
        <v>RAFAEL ANIBAL ALMONTE</v>
      </c>
      <c r="D386" s="16" t="str">
        <f>Hoja1!H381</f>
        <v xml:space="preserve">COORDINADOR(A)                          </v>
      </c>
      <c r="E386" s="16" t="s">
        <v>1855</v>
      </c>
      <c r="F386" s="16" t="str">
        <f>Hoja1!AJ381</f>
        <v xml:space="preserve">Masculino </v>
      </c>
      <c r="G386" s="17">
        <f>Hoja1!L381</f>
        <v>90000</v>
      </c>
      <c r="H386" s="17">
        <f>Hoja1!V381</f>
        <v>9753.19</v>
      </c>
      <c r="I386" s="17">
        <f>Hoja1!W381</f>
        <v>2583</v>
      </c>
      <c r="J386" s="17">
        <f>Hoja1!X381</f>
        <v>2736</v>
      </c>
      <c r="K386" s="17">
        <f>Hoja1!Y381</f>
        <v>0</v>
      </c>
      <c r="L386" s="42">
        <f>Hoja1!Z381</f>
        <v>0</v>
      </c>
      <c r="M386" s="17">
        <f>Hoja1!AA381</f>
        <v>0</v>
      </c>
      <c r="N386" s="18">
        <f>Hoja1!AD381</f>
        <v>0</v>
      </c>
      <c r="O386" s="17">
        <f>Hoja1!AF381</f>
        <v>0</v>
      </c>
      <c r="P386" s="19">
        <f>Hoja1!AG381</f>
        <v>15072.19</v>
      </c>
      <c r="Q386" s="41">
        <v>74927.81</v>
      </c>
    </row>
    <row r="387" spans="1:17" s="20" customFormat="1" ht="18" customHeight="1">
      <c r="A387" s="15">
        <v>381</v>
      </c>
      <c r="B387" s="16" t="str">
        <f>Hoja1!G382</f>
        <v xml:space="preserve">17-SUB-SEC APOYO MNCPL OBRAS PUB PLAN Y ORDTO T.                                </v>
      </c>
      <c r="C387" s="16" t="str">
        <f>Hoja1!A382</f>
        <v>JUAN CARLOS PAULINO REYES</v>
      </c>
      <c r="D387" s="16" t="str">
        <f>Hoja1!H382</f>
        <v xml:space="preserve">ASESOR(A)                               </v>
      </c>
      <c r="E387" s="16" t="s">
        <v>1855</v>
      </c>
      <c r="F387" s="16" t="str">
        <f>Hoja1!AJ382</f>
        <v xml:space="preserve">Masculino </v>
      </c>
      <c r="G387" s="17">
        <f>Hoja1!L382</f>
        <v>90000</v>
      </c>
      <c r="H387" s="17">
        <f>Hoja1!V382</f>
        <v>9753.19</v>
      </c>
      <c r="I387" s="17">
        <f>Hoja1!W382</f>
        <v>2583</v>
      </c>
      <c r="J387" s="17">
        <f>Hoja1!X382</f>
        <v>2736</v>
      </c>
      <c r="K387" s="17">
        <f>Hoja1!Y382</f>
        <v>0</v>
      </c>
      <c r="L387" s="42">
        <f>Hoja1!Z382</f>
        <v>0</v>
      </c>
      <c r="M387" s="17">
        <f>Hoja1!AA382</f>
        <v>0</v>
      </c>
      <c r="N387" s="18">
        <f>Hoja1!AD382</f>
        <v>0</v>
      </c>
      <c r="O387" s="17">
        <f>Hoja1!AF382</f>
        <v>0</v>
      </c>
      <c r="P387" s="19">
        <f>Hoja1!AG382</f>
        <v>15072.19</v>
      </c>
      <c r="Q387" s="41">
        <v>74927.81</v>
      </c>
    </row>
    <row r="388" spans="1:17" s="20" customFormat="1" ht="18" customHeight="1">
      <c r="A388" s="21">
        <v>382</v>
      </c>
      <c r="B388" s="16" t="str">
        <f>Hoja1!G383</f>
        <v xml:space="preserve">17-SUB-SEC APOYO MNCPL OBRAS PUB PLAN Y ORDTO T.                                </v>
      </c>
      <c r="C388" s="16" t="str">
        <f>Hoja1!A383</f>
        <v>VALENTIN SANTOS GARCIA</v>
      </c>
      <c r="D388" s="16" t="str">
        <f>Hoja1!H383</f>
        <v xml:space="preserve">SUB-SECRETARIO(A)                       </v>
      </c>
      <c r="E388" s="16" t="s">
        <v>1855</v>
      </c>
      <c r="F388" s="16" t="str">
        <f>Hoja1!AJ383</f>
        <v xml:space="preserve">Masculino </v>
      </c>
      <c r="G388" s="17">
        <f>Hoja1!L383</f>
        <v>190000</v>
      </c>
      <c r="H388" s="17">
        <f>Hoja1!V383</f>
        <v>33275.69</v>
      </c>
      <c r="I388" s="17">
        <f>Hoja1!W383</f>
        <v>5453</v>
      </c>
      <c r="J388" s="17">
        <f>Hoja1!X383</f>
        <v>5776</v>
      </c>
      <c r="K388" s="17">
        <f>Hoja1!Y383</f>
        <v>0</v>
      </c>
      <c r="L388" s="42">
        <f>Hoja1!Z383</f>
        <v>2244.09</v>
      </c>
      <c r="M388" s="17">
        <f>Hoja1!AA383</f>
        <v>57787.55</v>
      </c>
      <c r="N388" s="18">
        <f>Hoja1!AD383</f>
        <v>0</v>
      </c>
      <c r="O388" s="17">
        <f>Hoja1!AF383</f>
        <v>0</v>
      </c>
      <c r="P388" s="19">
        <f>Hoja1!AG383</f>
        <v>104536.33</v>
      </c>
      <c r="Q388" s="41">
        <v>85463.67</v>
      </c>
    </row>
    <row r="389" spans="1:17" s="20" customFormat="1" ht="18" customHeight="1">
      <c r="A389" s="15">
        <v>383</v>
      </c>
      <c r="B389" s="16" t="str">
        <f>Hoja1!G384</f>
        <v xml:space="preserve">17-SUB-SEC APOYO MNCPL OBRAS PUB PLAN Y ORDTO T.                                </v>
      </c>
      <c r="C389" s="16" t="str">
        <f>Hoja1!A384</f>
        <v>VICENTE YGNACIO DITREN FLORES</v>
      </c>
      <c r="D389" s="16" t="str">
        <f>Hoja1!H384</f>
        <v xml:space="preserve">ASESOR DE INFRAESTRUCTURAS MUNICIPALES  </v>
      </c>
      <c r="E389" s="16" t="s">
        <v>1855</v>
      </c>
      <c r="F389" s="16" t="str">
        <f>Hoja1!AJ384</f>
        <v xml:space="preserve">Masculino </v>
      </c>
      <c r="G389" s="17">
        <f>Hoja1!L384</f>
        <v>100000</v>
      </c>
      <c r="H389" s="17">
        <f>Hoja1!V384</f>
        <v>12105.44</v>
      </c>
      <c r="I389" s="17">
        <f>Hoja1!W384</f>
        <v>2870</v>
      </c>
      <c r="J389" s="17">
        <f>Hoja1!X384</f>
        <v>3040</v>
      </c>
      <c r="K389" s="17">
        <f>Hoja1!Y384</f>
        <v>0</v>
      </c>
      <c r="L389" s="42">
        <f>Hoja1!Z384</f>
        <v>0</v>
      </c>
      <c r="M389" s="17">
        <f>Hoja1!AA384</f>
        <v>10000</v>
      </c>
      <c r="N389" s="18">
        <f>Hoja1!AD384</f>
        <v>0</v>
      </c>
      <c r="O389" s="17">
        <f>Hoja1!AF384</f>
        <v>0</v>
      </c>
      <c r="P389" s="19">
        <f>Hoja1!AG384</f>
        <v>28015.439999999999</v>
      </c>
      <c r="Q389" s="41">
        <v>71984.56</v>
      </c>
    </row>
    <row r="390" spans="1:17" s="20" customFormat="1" ht="18" customHeight="1">
      <c r="A390" s="15">
        <v>384</v>
      </c>
      <c r="B390" s="16" t="str">
        <f>Hoja1!G385</f>
        <v xml:space="preserve">17.1-DPTO. DE ASESORIA CONST. MNCPLS                                            </v>
      </c>
      <c r="C390" s="16" t="str">
        <f>Hoja1!A385</f>
        <v>ANA INDHIRA RAMIREZ REYES</v>
      </c>
      <c r="D390" s="16" t="str">
        <f>Hoja1!H385</f>
        <v xml:space="preserve">INGENIERO                               </v>
      </c>
      <c r="E390" s="16" t="s">
        <v>1855</v>
      </c>
      <c r="F390" s="16" t="str">
        <f>Hoja1!AJ385</f>
        <v xml:space="preserve">Femenino  </v>
      </c>
      <c r="G390" s="17">
        <f>Hoja1!L385</f>
        <v>55000</v>
      </c>
      <c r="H390" s="17">
        <f>Hoja1!V385</f>
        <v>2559.6799999999998</v>
      </c>
      <c r="I390" s="17">
        <f>Hoja1!W385</f>
        <v>1578.5</v>
      </c>
      <c r="J390" s="17">
        <f>Hoja1!X385</f>
        <v>1672</v>
      </c>
      <c r="K390" s="17">
        <f>Hoja1!Y385</f>
        <v>0</v>
      </c>
      <c r="L390" s="42">
        <f>Hoja1!Z385</f>
        <v>0</v>
      </c>
      <c r="M390" s="17">
        <f>Hoja1!AA385</f>
        <v>29941.74</v>
      </c>
      <c r="N390" s="18">
        <f>Hoja1!AD385</f>
        <v>0</v>
      </c>
      <c r="O390" s="17">
        <f>Hoja1!AF385</f>
        <v>150</v>
      </c>
      <c r="P390" s="19">
        <f>Hoja1!AG385</f>
        <v>35901.919999999998</v>
      </c>
      <c r="Q390" s="41">
        <v>19098.080000000002</v>
      </c>
    </row>
    <row r="391" spans="1:17" s="20" customFormat="1" ht="18" customHeight="1">
      <c r="A391" s="15">
        <v>385</v>
      </c>
      <c r="B391" s="16" t="str">
        <f>Hoja1!G386</f>
        <v xml:space="preserve">17.1-DPTO. DE ASESORIA CONST. MNCPLS                                            </v>
      </c>
      <c r="C391" s="16" t="str">
        <f>Hoja1!A386</f>
        <v>ANGEL JOSE MERCEDES MENDEZ</v>
      </c>
      <c r="D391" s="16" t="str">
        <f>Hoja1!H386</f>
        <v xml:space="preserve">AUXILIAR                                </v>
      </c>
      <c r="E391" s="16" t="s">
        <v>1856</v>
      </c>
      <c r="F391" s="16" t="str">
        <f>Hoja1!AJ386</f>
        <v xml:space="preserve">Masculino </v>
      </c>
      <c r="G391" s="17">
        <f>Hoja1!L386</f>
        <v>28000</v>
      </c>
      <c r="H391" s="17">
        <f>Hoja1!V386</f>
        <v>0</v>
      </c>
      <c r="I391" s="17">
        <f>Hoja1!W386</f>
        <v>803.6</v>
      </c>
      <c r="J391" s="17">
        <f>Hoja1!X386</f>
        <v>851.2</v>
      </c>
      <c r="K391" s="17">
        <f>Hoja1!Y386</f>
        <v>0</v>
      </c>
      <c r="L391" s="42">
        <f>Hoja1!Z386</f>
        <v>0</v>
      </c>
      <c r="M391" s="17">
        <f>Hoja1!AA386</f>
        <v>600</v>
      </c>
      <c r="N391" s="18">
        <f>Hoja1!AD386</f>
        <v>0</v>
      </c>
      <c r="O391" s="17">
        <f>Hoja1!AF386</f>
        <v>100</v>
      </c>
      <c r="P391" s="19">
        <f>Hoja1!AG386</f>
        <v>2354.8000000000002</v>
      </c>
      <c r="Q391" s="41">
        <v>25645.200000000001</v>
      </c>
    </row>
    <row r="392" spans="1:17" s="20" customFormat="1" ht="18" customHeight="1">
      <c r="A392" s="21">
        <v>386</v>
      </c>
      <c r="B392" s="16" t="str">
        <f>Hoja1!G387</f>
        <v xml:space="preserve">17.1-DPTO. DE ASESORIA CONST. MNCPLS                                            </v>
      </c>
      <c r="C392" s="16" t="str">
        <f>Hoja1!A387</f>
        <v>EDUVIGES HOSSANNA PEREZ FIGUEREO</v>
      </c>
      <c r="D392" s="16" t="str">
        <f>Hoja1!H387</f>
        <v xml:space="preserve">ASISTENTE ADM.                          </v>
      </c>
      <c r="E392" s="16" t="s">
        <v>1855</v>
      </c>
      <c r="F392" s="16" t="str">
        <f>Hoja1!AJ387</f>
        <v xml:space="preserve">Femenino  </v>
      </c>
      <c r="G392" s="17">
        <f>Hoja1!L387</f>
        <v>60000</v>
      </c>
      <c r="H392" s="17">
        <f>Hoja1!V387</f>
        <v>3486.65</v>
      </c>
      <c r="I392" s="17">
        <f>Hoja1!W387</f>
        <v>1722</v>
      </c>
      <c r="J392" s="17">
        <f>Hoja1!X387</f>
        <v>1824</v>
      </c>
      <c r="K392" s="17">
        <f>Hoja1!Y387</f>
        <v>0</v>
      </c>
      <c r="L392" s="42">
        <f>Hoja1!Z387</f>
        <v>748.03</v>
      </c>
      <c r="M392" s="17">
        <f>Hoja1!AA387</f>
        <v>7308.49</v>
      </c>
      <c r="N392" s="18">
        <f>Hoja1!AD387</f>
        <v>0</v>
      </c>
      <c r="O392" s="17">
        <f>Hoja1!AF387</f>
        <v>100</v>
      </c>
      <c r="P392" s="19">
        <f>Hoja1!AG387</f>
        <v>15189.17</v>
      </c>
      <c r="Q392" s="41">
        <v>44810.83</v>
      </c>
    </row>
    <row r="393" spans="1:17" s="20" customFormat="1" ht="18" customHeight="1">
      <c r="A393" s="15">
        <v>387</v>
      </c>
      <c r="B393" s="16" t="str">
        <f>Hoja1!G388</f>
        <v xml:space="preserve">17.1-DPTO. DE ASESORIA CONST. MNCPLS                                            </v>
      </c>
      <c r="C393" s="16" t="str">
        <f>Hoja1!A388</f>
        <v>ELIZABETH GARCIA VALERA</v>
      </c>
      <c r="D393" s="16" t="str">
        <f>Hoja1!H388</f>
        <v xml:space="preserve">TECNICO ADMINISTRATIVO                  </v>
      </c>
      <c r="E393" s="16" t="s">
        <v>1855</v>
      </c>
      <c r="F393" s="16" t="str">
        <f>Hoja1!AJ388</f>
        <v xml:space="preserve">Femenino  </v>
      </c>
      <c r="G393" s="17">
        <f>Hoja1!L388</f>
        <v>36000</v>
      </c>
      <c r="H393" s="17">
        <f>Hoja1!V388</f>
        <v>0</v>
      </c>
      <c r="I393" s="17">
        <f>Hoja1!W388</f>
        <v>1033.2</v>
      </c>
      <c r="J393" s="17">
        <f>Hoja1!X388</f>
        <v>1094.4000000000001</v>
      </c>
      <c r="K393" s="17">
        <f>Hoja1!Y388</f>
        <v>0</v>
      </c>
      <c r="L393" s="42">
        <f>Hoja1!Z388</f>
        <v>0</v>
      </c>
      <c r="M393" s="17">
        <f>Hoja1!AA388</f>
        <v>3536.63</v>
      </c>
      <c r="N393" s="18">
        <f>Hoja1!AD388</f>
        <v>0</v>
      </c>
      <c r="O393" s="17">
        <f>Hoja1!AF388</f>
        <v>300</v>
      </c>
      <c r="P393" s="19">
        <f>Hoja1!AG388</f>
        <v>5964.23</v>
      </c>
      <c r="Q393" s="41">
        <v>30035.77</v>
      </c>
    </row>
    <row r="394" spans="1:17" s="20" customFormat="1" ht="18" customHeight="1">
      <c r="A394" s="15">
        <v>388</v>
      </c>
      <c r="B394" s="16" t="str">
        <f>Hoja1!G389</f>
        <v xml:space="preserve">17.1-DPTO. DE ASESORIA CONST. MNCPLS                                            </v>
      </c>
      <c r="C394" s="16" t="str">
        <f>Hoja1!A389</f>
        <v>ERIC JOAN MARTINEZ RAMIREZ</v>
      </c>
      <c r="D394" s="16" t="str">
        <f>Hoja1!H389</f>
        <v xml:space="preserve">ENCARGADO(A) DE INSP. Y CUB.            </v>
      </c>
      <c r="E394" s="16" t="s">
        <v>1855</v>
      </c>
      <c r="F394" s="16" t="str">
        <f>Hoja1!AJ389</f>
        <v xml:space="preserve">Masculino </v>
      </c>
      <c r="G394" s="17">
        <f>Hoja1!L389</f>
        <v>85000</v>
      </c>
      <c r="H394" s="17">
        <f>Hoja1!V389</f>
        <v>8577.06</v>
      </c>
      <c r="I394" s="17">
        <f>Hoja1!W389</f>
        <v>2439.5</v>
      </c>
      <c r="J394" s="17">
        <f>Hoja1!X389</f>
        <v>2584</v>
      </c>
      <c r="K394" s="17">
        <f>Hoja1!Y389</f>
        <v>0</v>
      </c>
      <c r="L394" s="42">
        <f>Hoja1!Z389</f>
        <v>0</v>
      </c>
      <c r="M394" s="17">
        <f>Hoja1!AA389</f>
        <v>7680</v>
      </c>
      <c r="N394" s="18">
        <f>Hoja1!AD389</f>
        <v>0</v>
      </c>
      <c r="O394" s="17">
        <f>Hoja1!AF389</f>
        <v>200</v>
      </c>
      <c r="P394" s="19">
        <f>Hoja1!AG389</f>
        <v>21480.560000000001</v>
      </c>
      <c r="Q394" s="41">
        <v>63519.44</v>
      </c>
    </row>
    <row r="395" spans="1:17" s="20" customFormat="1" ht="18" customHeight="1">
      <c r="A395" s="15">
        <v>389</v>
      </c>
      <c r="B395" s="16" t="str">
        <f>Hoja1!G390</f>
        <v xml:space="preserve">17.1-DPTO. DE ASESORIA CONST. MNCPLS                                            </v>
      </c>
      <c r="C395" s="16" t="str">
        <f>Hoja1!A390</f>
        <v>FELIPE SANTIAGO REYES BAEZ</v>
      </c>
      <c r="D395" s="16" t="str">
        <f>Hoja1!H390</f>
        <v xml:space="preserve">AUXILIAR ADMINISTRATIVO                 </v>
      </c>
      <c r="E395" s="16" t="s">
        <v>1855</v>
      </c>
      <c r="F395" s="16" t="str">
        <f>Hoja1!AJ390</f>
        <v xml:space="preserve">Masculino </v>
      </c>
      <c r="G395" s="17">
        <f>Hoja1!L390</f>
        <v>30000</v>
      </c>
      <c r="H395" s="17">
        <f>Hoja1!V390</f>
        <v>0</v>
      </c>
      <c r="I395" s="17">
        <f>Hoja1!W390</f>
        <v>861</v>
      </c>
      <c r="J395" s="17">
        <f>Hoja1!X390</f>
        <v>912</v>
      </c>
      <c r="K395" s="17">
        <f>Hoja1!Y390</f>
        <v>0</v>
      </c>
      <c r="L395" s="42">
        <f>Hoja1!Z390</f>
        <v>0</v>
      </c>
      <c r="M395" s="17">
        <f>Hoja1!AA390</f>
        <v>6002.86</v>
      </c>
      <c r="N395" s="18">
        <f>Hoja1!AD390</f>
        <v>0</v>
      </c>
      <c r="O395" s="17">
        <f>Hoja1!AF390</f>
        <v>0</v>
      </c>
      <c r="P395" s="19">
        <f>Hoja1!AG390</f>
        <v>7775.86</v>
      </c>
      <c r="Q395" s="41">
        <v>22224.14</v>
      </c>
    </row>
    <row r="396" spans="1:17" s="20" customFormat="1" ht="18" customHeight="1">
      <c r="A396" s="21">
        <v>390</v>
      </c>
      <c r="B396" s="16" t="str">
        <f>Hoja1!G391</f>
        <v xml:space="preserve">17.1-DPTO. DE ASESORIA CONST. MNCPLS                                            </v>
      </c>
      <c r="C396" s="16" t="str">
        <f>Hoja1!A391</f>
        <v>FELIX JUNIOR TAVAREZ DISLA</v>
      </c>
      <c r="D396" s="16" t="str">
        <f>Hoja1!H391</f>
        <v xml:space="preserve">SUB-ENCARGADO(A)                        </v>
      </c>
      <c r="E396" s="16" t="s">
        <v>1855</v>
      </c>
      <c r="F396" s="16" t="str">
        <f>Hoja1!AJ391</f>
        <v xml:space="preserve">Masculino </v>
      </c>
      <c r="G396" s="17">
        <f>Hoja1!L391</f>
        <v>100000</v>
      </c>
      <c r="H396" s="17">
        <f>Hoja1!V391</f>
        <v>11247.71</v>
      </c>
      <c r="I396" s="17">
        <f>Hoja1!W391</f>
        <v>2870</v>
      </c>
      <c r="J396" s="17">
        <f>Hoja1!X391</f>
        <v>3040</v>
      </c>
      <c r="K396" s="17">
        <f>Hoja1!Y391</f>
        <v>3430.92</v>
      </c>
      <c r="L396" s="42">
        <f>Hoja1!Z391</f>
        <v>0</v>
      </c>
      <c r="M396" s="17">
        <f>Hoja1!AA391</f>
        <v>14499.87</v>
      </c>
      <c r="N396" s="18">
        <f>Hoja1!AD391</f>
        <v>0</v>
      </c>
      <c r="O396" s="17">
        <f>Hoja1!AF391</f>
        <v>200</v>
      </c>
      <c r="P396" s="19">
        <f>Hoja1!AG391</f>
        <v>35288.5</v>
      </c>
      <c r="Q396" s="41">
        <v>64711.5</v>
      </c>
    </row>
    <row r="397" spans="1:17" s="20" customFormat="1" ht="18" customHeight="1">
      <c r="A397" s="15">
        <v>391</v>
      </c>
      <c r="B397" s="16" t="str">
        <f>Hoja1!G392</f>
        <v xml:space="preserve">17.1-DPTO. DE ASESORIA CONST. MNCPLS                                            </v>
      </c>
      <c r="C397" s="16" t="str">
        <f>Hoja1!A392</f>
        <v>GLENYS MARIA ROSARIO PEREZ</v>
      </c>
      <c r="D397" s="16" t="str">
        <f>Hoja1!H392</f>
        <v xml:space="preserve">AUXILIAR                                </v>
      </c>
      <c r="E397" s="16" t="s">
        <v>1855</v>
      </c>
      <c r="F397" s="16" t="str">
        <f>Hoja1!AJ392</f>
        <v xml:space="preserve">Femenino  </v>
      </c>
      <c r="G397" s="17">
        <f>Hoja1!L392</f>
        <v>30000</v>
      </c>
      <c r="H397" s="17">
        <f>Hoja1!V392</f>
        <v>0</v>
      </c>
      <c r="I397" s="17">
        <f>Hoja1!W392</f>
        <v>861</v>
      </c>
      <c r="J397" s="17">
        <f>Hoja1!X392</f>
        <v>912</v>
      </c>
      <c r="K397" s="17">
        <f>Hoja1!Y392</f>
        <v>0</v>
      </c>
      <c r="L397" s="42">
        <f>Hoja1!Z392</f>
        <v>0</v>
      </c>
      <c r="M397" s="17">
        <f>Hoja1!AA392</f>
        <v>0</v>
      </c>
      <c r="N397" s="18">
        <f>Hoja1!AD392</f>
        <v>0</v>
      </c>
      <c r="O397" s="17">
        <f>Hoja1!AF392</f>
        <v>0</v>
      </c>
      <c r="P397" s="19">
        <f>Hoja1!AG392</f>
        <v>1773</v>
      </c>
      <c r="Q397" s="41">
        <v>28227</v>
      </c>
    </row>
    <row r="398" spans="1:17" s="20" customFormat="1" ht="18" customHeight="1">
      <c r="A398" s="15">
        <v>392</v>
      </c>
      <c r="B398" s="16" t="str">
        <f>Hoja1!G393</f>
        <v xml:space="preserve">17.1-DPTO. DE ASESORIA CONST. MNCPLS                                            </v>
      </c>
      <c r="C398" s="16" t="str">
        <f>Hoja1!A393</f>
        <v>PEDRO MARIA RIVERA MARTINEZ</v>
      </c>
      <c r="D398" s="16" t="str">
        <f>Hoja1!H393</f>
        <v xml:space="preserve">SUPERVISOR DE OBRAS                     </v>
      </c>
      <c r="E398" s="16" t="s">
        <v>1855</v>
      </c>
      <c r="F398" s="16" t="str">
        <f>Hoja1!AJ393</f>
        <v xml:space="preserve">Masculino </v>
      </c>
      <c r="G398" s="17">
        <f>Hoja1!L393</f>
        <v>30000</v>
      </c>
      <c r="H398" s="17">
        <f>Hoja1!V393</f>
        <v>0</v>
      </c>
      <c r="I398" s="17">
        <f>Hoja1!W393</f>
        <v>861</v>
      </c>
      <c r="J398" s="17">
        <f>Hoja1!X393</f>
        <v>912</v>
      </c>
      <c r="K398" s="17">
        <f>Hoja1!Y393</f>
        <v>0</v>
      </c>
      <c r="L398" s="42">
        <f>Hoja1!Z393</f>
        <v>0</v>
      </c>
      <c r="M398" s="17">
        <f>Hoja1!AA393</f>
        <v>1680</v>
      </c>
      <c r="N398" s="18">
        <f>Hoja1!AD393</f>
        <v>0</v>
      </c>
      <c r="O398" s="17">
        <f>Hoja1!AF393</f>
        <v>0</v>
      </c>
      <c r="P398" s="19">
        <f>Hoja1!AG393</f>
        <v>3453</v>
      </c>
      <c r="Q398" s="41">
        <v>26547</v>
      </c>
    </row>
    <row r="399" spans="1:17" s="20" customFormat="1" ht="18" customHeight="1">
      <c r="A399" s="15">
        <v>393</v>
      </c>
      <c r="B399" s="16" t="str">
        <f>Hoja1!G394</f>
        <v xml:space="preserve">17.1-DPTO. DE ASESORIA CONST. MNCPLS                                            </v>
      </c>
      <c r="C399" s="16" t="str">
        <f>Hoja1!A394</f>
        <v>RICHARD ENRIQUE CABRERA CLARA</v>
      </c>
      <c r="D399" s="16" t="str">
        <f>Hoja1!H394</f>
        <v xml:space="preserve">INGENIERO                               </v>
      </c>
      <c r="E399" s="16" t="s">
        <v>1855</v>
      </c>
      <c r="F399" s="16" t="str">
        <f>Hoja1!AJ394</f>
        <v xml:space="preserve">Masculino </v>
      </c>
      <c r="G399" s="17">
        <f>Hoja1!L394</f>
        <v>55000</v>
      </c>
      <c r="H399" s="17">
        <f>Hoja1!V394</f>
        <v>2559.6799999999998</v>
      </c>
      <c r="I399" s="17">
        <f>Hoja1!W394</f>
        <v>1578.5</v>
      </c>
      <c r="J399" s="17">
        <f>Hoja1!X394</f>
        <v>1672</v>
      </c>
      <c r="K399" s="17">
        <f>Hoja1!Y394</f>
        <v>0</v>
      </c>
      <c r="L399" s="42">
        <f>Hoja1!Z394</f>
        <v>0</v>
      </c>
      <c r="M399" s="17">
        <f>Hoja1!AA394</f>
        <v>2100</v>
      </c>
      <c r="N399" s="18">
        <f>Hoja1!AD394</f>
        <v>0</v>
      </c>
      <c r="O399" s="17">
        <f>Hoja1!AF394</f>
        <v>100</v>
      </c>
      <c r="P399" s="19">
        <f>Hoja1!AG394</f>
        <v>8010.18</v>
      </c>
      <c r="Q399" s="41">
        <v>46989.82</v>
      </c>
    </row>
    <row r="400" spans="1:17" s="20" customFormat="1" ht="18" customHeight="1">
      <c r="A400" s="21">
        <v>394</v>
      </c>
      <c r="B400" s="16" t="str">
        <f>Hoja1!G395</f>
        <v xml:space="preserve">17.1-DPTO. DE ASESORIA CONST. MNCPLS                                            </v>
      </c>
      <c r="C400" s="16" t="str">
        <f>Hoja1!A395</f>
        <v>RIKY MANUEL PEÑA NUÑEZ</v>
      </c>
      <c r="D400" s="16" t="str">
        <f>Hoja1!H395</f>
        <v xml:space="preserve">AUXILIAR ADMINISTRATIVO                 </v>
      </c>
      <c r="E400" s="16" t="s">
        <v>1855</v>
      </c>
      <c r="F400" s="16" t="str">
        <f>Hoja1!AJ395</f>
        <v xml:space="preserve">Masculino </v>
      </c>
      <c r="G400" s="17">
        <f>Hoja1!L395</f>
        <v>30000</v>
      </c>
      <c r="H400" s="17">
        <f>Hoja1!V395</f>
        <v>0</v>
      </c>
      <c r="I400" s="17">
        <f>Hoja1!W395</f>
        <v>861</v>
      </c>
      <c r="J400" s="17">
        <f>Hoja1!X395</f>
        <v>912</v>
      </c>
      <c r="K400" s="17">
        <f>Hoja1!Y395</f>
        <v>0</v>
      </c>
      <c r="L400" s="42">
        <f>Hoja1!Z395</f>
        <v>0</v>
      </c>
      <c r="M400" s="17">
        <f>Hoja1!AA395</f>
        <v>0</v>
      </c>
      <c r="N400" s="18">
        <f>Hoja1!AD395</f>
        <v>0</v>
      </c>
      <c r="O400" s="17">
        <f>Hoja1!AF395</f>
        <v>0</v>
      </c>
      <c r="P400" s="19">
        <f>Hoja1!AG395</f>
        <v>1773</v>
      </c>
      <c r="Q400" s="41">
        <v>28227</v>
      </c>
    </row>
    <row r="401" spans="1:139" s="20" customFormat="1" ht="18" customHeight="1">
      <c r="A401" s="15">
        <v>395</v>
      </c>
      <c r="B401" s="16" t="str">
        <f>Hoja1!G396</f>
        <v xml:space="preserve">17.1-DPTO. DE ASESORIA CONST. MNCPLS                                            </v>
      </c>
      <c r="C401" s="16" t="str">
        <f>Hoja1!A396</f>
        <v>STEPHANIE CONTRERAS MARTINEZ</v>
      </c>
      <c r="D401" s="16" t="str">
        <f>Hoja1!H396</f>
        <v xml:space="preserve">TECNICO                                 </v>
      </c>
      <c r="E401" s="16" t="s">
        <v>1855</v>
      </c>
      <c r="F401" s="16" t="str">
        <f>Hoja1!AJ396</f>
        <v xml:space="preserve">Femenino  </v>
      </c>
      <c r="G401" s="17">
        <f>Hoja1!L396</f>
        <v>40000</v>
      </c>
      <c r="H401" s="17">
        <f>Hoja1!V396</f>
        <v>185.33</v>
      </c>
      <c r="I401" s="17">
        <f>Hoja1!W396</f>
        <v>1148</v>
      </c>
      <c r="J401" s="17">
        <f>Hoja1!X396</f>
        <v>1216</v>
      </c>
      <c r="K401" s="17">
        <f>Hoja1!Y396</f>
        <v>1715.46</v>
      </c>
      <c r="L401" s="42">
        <f>Hoja1!Z396</f>
        <v>0</v>
      </c>
      <c r="M401" s="17">
        <f>Hoja1!AA396</f>
        <v>1000</v>
      </c>
      <c r="N401" s="18">
        <f>Hoja1!AD396</f>
        <v>0</v>
      </c>
      <c r="O401" s="17">
        <f>Hoja1!AF396</f>
        <v>400</v>
      </c>
      <c r="P401" s="19">
        <f>Hoja1!AG396</f>
        <v>5664.79</v>
      </c>
      <c r="Q401" s="41">
        <v>34335.21</v>
      </c>
    </row>
    <row r="402" spans="1:139" s="20" customFormat="1" ht="18" customHeight="1">
      <c r="A402" s="15">
        <v>396</v>
      </c>
      <c r="B402" s="16" t="str">
        <f>Hoja1!G397</f>
        <v xml:space="preserve">17.1-DPTO. DE ASESORIA CONST. MNCPLS                                            </v>
      </c>
      <c r="C402" s="16" t="str">
        <f>Hoja1!A397</f>
        <v>ZUNILDA DEL ROSARIO DE MEDINA</v>
      </c>
      <c r="D402" s="16" t="str">
        <f>Hoja1!H397</f>
        <v xml:space="preserve">ARQUITECTO                              </v>
      </c>
      <c r="E402" s="16" t="s">
        <v>1855</v>
      </c>
      <c r="F402" s="16" t="str">
        <f>Hoja1!AJ397</f>
        <v xml:space="preserve">Femenino  </v>
      </c>
      <c r="G402" s="17">
        <f>Hoja1!L397</f>
        <v>55000</v>
      </c>
      <c r="H402" s="17">
        <f>Hoja1!V397</f>
        <v>2559.6799999999998</v>
      </c>
      <c r="I402" s="17">
        <f>Hoja1!W397</f>
        <v>1578.5</v>
      </c>
      <c r="J402" s="17">
        <f>Hoja1!X397</f>
        <v>1672</v>
      </c>
      <c r="K402" s="17">
        <f>Hoja1!Y397</f>
        <v>0</v>
      </c>
      <c r="L402" s="42">
        <f>Hoja1!Z397</f>
        <v>0</v>
      </c>
      <c r="M402" s="17">
        <f>Hoja1!AA397</f>
        <v>3000</v>
      </c>
      <c r="N402" s="18">
        <f>Hoja1!AD397</f>
        <v>0</v>
      </c>
      <c r="O402" s="17">
        <f>Hoja1!AF397</f>
        <v>200</v>
      </c>
      <c r="P402" s="19">
        <f>Hoja1!AG397</f>
        <v>9010.18</v>
      </c>
      <c r="Q402" s="41">
        <v>45989.82</v>
      </c>
    </row>
    <row r="403" spans="1:139" s="20" customFormat="1" ht="18" customHeight="1">
      <c r="A403" s="15">
        <v>397</v>
      </c>
      <c r="B403" s="16" t="str">
        <f>Hoja1!G398</f>
        <v xml:space="preserve">17.1.1-SECCION DE TOPOGRAFIA                                                    </v>
      </c>
      <c r="C403" s="16" t="str">
        <f>Hoja1!A398</f>
        <v>BALERIANO MONTERO BOCIO</v>
      </c>
      <c r="D403" s="16" t="str">
        <f>Hoja1!H398</f>
        <v xml:space="preserve">AUXILIAR ADMINISTRATIVO                 </v>
      </c>
      <c r="E403" s="16" t="s">
        <v>1855</v>
      </c>
      <c r="F403" s="16" t="str">
        <f>Hoja1!AJ398</f>
        <v xml:space="preserve">Masculino </v>
      </c>
      <c r="G403" s="17">
        <f>Hoja1!L398</f>
        <v>30000</v>
      </c>
      <c r="H403" s="17">
        <f>Hoja1!V398</f>
        <v>0</v>
      </c>
      <c r="I403" s="17">
        <f>Hoja1!W398</f>
        <v>861</v>
      </c>
      <c r="J403" s="17">
        <f>Hoja1!X398</f>
        <v>912</v>
      </c>
      <c r="K403" s="17">
        <f>Hoja1!Y398</f>
        <v>0</v>
      </c>
      <c r="L403" s="42">
        <f>Hoja1!Z398</f>
        <v>0</v>
      </c>
      <c r="M403" s="17">
        <f>Hoja1!AA398</f>
        <v>10333.35</v>
      </c>
      <c r="N403" s="18">
        <f>Hoja1!AD398</f>
        <v>0</v>
      </c>
      <c r="O403" s="17">
        <f>Hoja1!AF398</f>
        <v>0</v>
      </c>
      <c r="P403" s="19">
        <f>Hoja1!AG398</f>
        <v>12106.35</v>
      </c>
      <c r="Q403" s="41">
        <v>17893.650000000001</v>
      </c>
    </row>
    <row r="404" spans="1:139" s="20" customFormat="1" ht="18" customHeight="1">
      <c r="A404" s="21">
        <v>398</v>
      </c>
      <c r="B404" s="16" t="str">
        <f>Hoja1!G399</f>
        <v xml:space="preserve">17.1.1-SECCION DE TOPOGRAFIA                                                    </v>
      </c>
      <c r="C404" s="16" t="str">
        <f>Hoja1!A399</f>
        <v>IVAN RAFAEL PANIAGUA</v>
      </c>
      <c r="D404" s="16" t="str">
        <f>Hoja1!H399</f>
        <v xml:space="preserve">AUXILIAR ADMINISTRATIVO                 </v>
      </c>
      <c r="E404" s="16" t="s">
        <v>1856</v>
      </c>
      <c r="F404" s="16" t="str">
        <f>Hoja1!AJ399</f>
        <v xml:space="preserve">Masculino </v>
      </c>
      <c r="G404" s="17">
        <f>Hoja1!L399</f>
        <v>35000</v>
      </c>
      <c r="H404" s="17">
        <f>Hoja1!V399</f>
        <v>0</v>
      </c>
      <c r="I404" s="17">
        <f>Hoja1!W399</f>
        <v>1004.5</v>
      </c>
      <c r="J404" s="17">
        <f>Hoja1!X399</f>
        <v>1064</v>
      </c>
      <c r="K404" s="17">
        <f>Hoja1!Y399</f>
        <v>0</v>
      </c>
      <c r="L404" s="42">
        <f>Hoja1!Z399</f>
        <v>0</v>
      </c>
      <c r="M404" s="17">
        <f>Hoja1!AA399</f>
        <v>1000</v>
      </c>
      <c r="N404" s="18">
        <f>Hoja1!AD399</f>
        <v>0</v>
      </c>
      <c r="O404" s="17">
        <f>Hoja1!AF399</f>
        <v>0</v>
      </c>
      <c r="P404" s="19">
        <f>Hoja1!AG399</f>
        <v>3068.5</v>
      </c>
      <c r="Q404" s="41">
        <v>31931.5</v>
      </c>
    </row>
    <row r="405" spans="1:139" s="20" customFormat="1" ht="18" customHeight="1">
      <c r="A405" s="15">
        <v>399</v>
      </c>
      <c r="B405" s="16" t="str">
        <f>Hoja1!G400</f>
        <v xml:space="preserve">17.1.1-SECCION DE TOPOGRAFIA                                                    </v>
      </c>
      <c r="C405" s="16" t="str">
        <f>Hoja1!A400</f>
        <v>RUBEN DARIO HICIANO BOLQUEZ</v>
      </c>
      <c r="D405" s="16" t="str">
        <f>Hoja1!H400</f>
        <v xml:space="preserve">ENC. TOPOGRAFIA                         </v>
      </c>
      <c r="E405" s="16" t="s">
        <v>1855</v>
      </c>
      <c r="F405" s="16" t="str">
        <f>Hoja1!AJ400</f>
        <v xml:space="preserve">Masculino </v>
      </c>
      <c r="G405" s="17">
        <f>Hoja1!L400</f>
        <v>60000</v>
      </c>
      <c r="H405" s="17">
        <f>Hoja1!V400</f>
        <v>3486.65</v>
      </c>
      <c r="I405" s="17">
        <f>Hoja1!W400</f>
        <v>1722</v>
      </c>
      <c r="J405" s="17">
        <f>Hoja1!X400</f>
        <v>1824</v>
      </c>
      <c r="K405" s="17">
        <f>Hoja1!Y400</f>
        <v>0</v>
      </c>
      <c r="L405" s="42">
        <f>Hoja1!Z400</f>
        <v>0</v>
      </c>
      <c r="M405" s="17">
        <f>Hoja1!AA400</f>
        <v>18268.099999999999</v>
      </c>
      <c r="N405" s="18">
        <f>Hoja1!AD400</f>
        <v>0</v>
      </c>
      <c r="O405" s="17">
        <f>Hoja1!AF400</f>
        <v>0</v>
      </c>
      <c r="P405" s="19">
        <f>Hoja1!AG400</f>
        <v>25300.75</v>
      </c>
      <c r="Q405" s="41">
        <v>34699.25</v>
      </c>
    </row>
    <row r="406" spans="1:139" s="20" customFormat="1" ht="18" customHeight="1">
      <c r="A406" s="15">
        <v>400</v>
      </c>
      <c r="B406" s="16" t="str">
        <f>Hoja1!G401</f>
        <v xml:space="preserve">17.1.1-SECCION DE TOPOGRAFIA                                                    </v>
      </c>
      <c r="C406" s="16" t="str">
        <f>Hoja1!A401</f>
        <v>YISSEL ALTAGRACIA CONTRERAS LIRIANO</v>
      </c>
      <c r="D406" s="16" t="str">
        <f>Hoja1!H401</f>
        <v xml:space="preserve">TECNICO ADMINISTRATIVO                  </v>
      </c>
      <c r="E406" s="16" t="s">
        <v>1855</v>
      </c>
      <c r="F406" s="16" t="str">
        <f>Hoja1!AJ401</f>
        <v xml:space="preserve">Femenino  </v>
      </c>
      <c r="G406" s="17">
        <f>Hoja1!L401</f>
        <v>40000</v>
      </c>
      <c r="H406" s="17">
        <f>Hoja1!V401</f>
        <v>442.65</v>
      </c>
      <c r="I406" s="17">
        <f>Hoja1!W401</f>
        <v>1148</v>
      </c>
      <c r="J406" s="17">
        <f>Hoja1!X401</f>
        <v>1216</v>
      </c>
      <c r="K406" s="17">
        <f>Hoja1!Y401</f>
        <v>0</v>
      </c>
      <c r="L406" s="42">
        <f>Hoja1!Z401</f>
        <v>0</v>
      </c>
      <c r="M406" s="17">
        <f>Hoja1!AA401</f>
        <v>13417.5</v>
      </c>
      <c r="N406" s="18">
        <f>Hoja1!AD401</f>
        <v>0</v>
      </c>
      <c r="O406" s="17">
        <f>Hoja1!AF401</f>
        <v>0</v>
      </c>
      <c r="P406" s="19">
        <f>Hoja1!AG401</f>
        <v>16224.15</v>
      </c>
      <c r="Q406" s="41">
        <v>23775.85</v>
      </c>
    </row>
    <row r="407" spans="1:139" s="20" customFormat="1" ht="18" customHeight="1">
      <c r="A407" s="15">
        <v>401</v>
      </c>
      <c r="B407" s="16" t="str">
        <f>Hoja1!G402</f>
        <v xml:space="preserve">17.1.2-SECCION DE DIS. PRESUPUESTO Y CUB.                                       </v>
      </c>
      <c r="C407" s="16" t="str">
        <f>Hoja1!A402</f>
        <v xml:space="preserve"> VICENTE ARSENIO CASTILLO PEÑA</v>
      </c>
      <c r="D407" s="16" t="str">
        <f>Hoja1!H402</f>
        <v xml:space="preserve">ENCARGADO(A) DE DIS. Y PRES.            </v>
      </c>
      <c r="E407" s="16" t="s">
        <v>1855</v>
      </c>
      <c r="F407" s="16" t="str">
        <f>Hoja1!AJ402</f>
        <v xml:space="preserve">Masculino </v>
      </c>
      <c r="G407" s="17">
        <f>Hoja1!L402</f>
        <v>65000</v>
      </c>
      <c r="H407" s="17">
        <f>Hoja1!V402</f>
        <v>4427.55</v>
      </c>
      <c r="I407" s="17">
        <f>Hoja1!W402</f>
        <v>1865.5</v>
      </c>
      <c r="J407" s="17">
        <f>Hoja1!X402</f>
        <v>1976</v>
      </c>
      <c r="K407" s="17">
        <f>Hoja1!Y402</f>
        <v>0</v>
      </c>
      <c r="L407" s="42">
        <f>Hoja1!Z402</f>
        <v>0</v>
      </c>
      <c r="M407" s="17">
        <f>Hoja1!AA402</f>
        <v>0</v>
      </c>
      <c r="N407" s="18">
        <f>Hoja1!AD402</f>
        <v>0</v>
      </c>
      <c r="O407" s="17">
        <f>Hoja1!AF402</f>
        <v>100</v>
      </c>
      <c r="P407" s="19">
        <f>Hoja1!AG402</f>
        <v>8369.0499999999993</v>
      </c>
      <c r="Q407" s="41">
        <v>56630.95</v>
      </c>
    </row>
    <row r="408" spans="1:139" s="20" customFormat="1" ht="18" customHeight="1">
      <c r="A408" s="21">
        <v>402</v>
      </c>
      <c r="B408" s="16" t="str">
        <f>Hoja1!G403</f>
        <v xml:space="preserve">17.2-DPTO. DE PLANEAMIENTO URBANO                                               </v>
      </c>
      <c r="C408" s="16" t="str">
        <f>Hoja1!A403</f>
        <v>GEORGE ANTONIO RICHARDSON RODRIGUEZ</v>
      </c>
      <c r="D408" s="16" t="str">
        <f>Hoja1!H403</f>
        <v xml:space="preserve">ENCARGADO(A)                            </v>
      </c>
      <c r="E408" s="16" t="s">
        <v>1855</v>
      </c>
      <c r="F408" s="16" t="str">
        <f>Hoja1!AJ403</f>
        <v xml:space="preserve">Masculino </v>
      </c>
      <c r="G408" s="17">
        <f>Hoja1!L403</f>
        <v>100000</v>
      </c>
      <c r="H408" s="17">
        <f>Hoja1!V403</f>
        <v>12105.44</v>
      </c>
      <c r="I408" s="17">
        <f>Hoja1!W403</f>
        <v>2870</v>
      </c>
      <c r="J408" s="17">
        <f>Hoja1!X403</f>
        <v>3040</v>
      </c>
      <c r="K408" s="17">
        <f>Hoja1!Y403</f>
        <v>0</v>
      </c>
      <c r="L408" s="42">
        <f>Hoja1!Z403</f>
        <v>0</v>
      </c>
      <c r="M408" s="17">
        <f>Hoja1!AA403</f>
        <v>0</v>
      </c>
      <c r="N408" s="18">
        <f>Hoja1!AD403</f>
        <v>0</v>
      </c>
      <c r="O408" s="17">
        <f>Hoja1!AF403</f>
        <v>0</v>
      </c>
      <c r="P408" s="19">
        <f>Hoja1!AG403</f>
        <v>18015.439999999999</v>
      </c>
      <c r="Q408" s="41">
        <v>81984.56</v>
      </c>
    </row>
    <row r="409" spans="1:139" s="20" customFormat="1" ht="18" customHeight="1">
      <c r="A409" s="15">
        <v>403</v>
      </c>
      <c r="B409" s="16" t="str">
        <f>Hoja1!G404</f>
        <v xml:space="preserve">18-UNIDAD DE GENERO                                                             </v>
      </c>
      <c r="C409" s="16" t="str">
        <f>Hoja1!A404</f>
        <v xml:space="preserve"> SANDRA EDUVIGIS ANGELES ANGELES</v>
      </c>
      <c r="D409" s="16" t="str">
        <f>Hoja1!H404</f>
        <v xml:space="preserve">ENCARGADO(A)                            </v>
      </c>
      <c r="E409" s="16" t="s">
        <v>1855</v>
      </c>
      <c r="F409" s="16" t="str">
        <f>Hoja1!AJ404</f>
        <v xml:space="preserve">Femenino  </v>
      </c>
      <c r="G409" s="17">
        <f>Hoja1!L404</f>
        <v>100000</v>
      </c>
      <c r="H409" s="17">
        <f>Hoja1!V404</f>
        <v>12105.44</v>
      </c>
      <c r="I409" s="17">
        <f>Hoja1!W404</f>
        <v>2870</v>
      </c>
      <c r="J409" s="17">
        <f>Hoja1!X404</f>
        <v>3040</v>
      </c>
      <c r="K409" s="17">
        <f>Hoja1!Y404</f>
        <v>0</v>
      </c>
      <c r="L409" s="42">
        <f>Hoja1!Z404</f>
        <v>1947.6</v>
      </c>
      <c r="M409" s="17">
        <f>Hoja1!AA404</f>
        <v>48165.75</v>
      </c>
      <c r="N409" s="18">
        <f>Hoja1!AD404</f>
        <v>0</v>
      </c>
      <c r="O409" s="17">
        <f>Hoja1!AF404</f>
        <v>0</v>
      </c>
      <c r="P409" s="19">
        <f>Hoja1!AG404</f>
        <v>68128.789999999994</v>
      </c>
      <c r="Q409" s="41">
        <v>31871.21</v>
      </c>
    </row>
    <row r="410" spans="1:139" s="20" customFormat="1" ht="18" customHeight="1">
      <c r="A410" s="15">
        <v>404</v>
      </c>
      <c r="B410" s="16" t="str">
        <f>Hoja1!G405</f>
        <v xml:space="preserve">18-UNIDAD DE GENERO                                                             </v>
      </c>
      <c r="C410" s="16" t="str">
        <f>Hoja1!A405</f>
        <v>CARMEN BIBIANA ROSARIO PIRON</v>
      </c>
      <c r="D410" s="16" t="str">
        <f>Hoja1!H405</f>
        <v xml:space="preserve">AUXILIAR                                </v>
      </c>
      <c r="E410" s="16" t="s">
        <v>1856</v>
      </c>
      <c r="F410" s="16" t="str">
        <f>Hoja1!AJ405</f>
        <v xml:space="preserve">Femenino  </v>
      </c>
      <c r="G410" s="17">
        <f>Hoja1!L405</f>
        <v>26000</v>
      </c>
      <c r="H410" s="17">
        <f>Hoja1!V405</f>
        <v>0</v>
      </c>
      <c r="I410" s="17">
        <f>Hoja1!W405</f>
        <v>746.2</v>
      </c>
      <c r="J410" s="17">
        <f>Hoja1!X405</f>
        <v>790.4</v>
      </c>
      <c r="K410" s="17">
        <f>Hoja1!Y405</f>
        <v>0</v>
      </c>
      <c r="L410" s="42">
        <f>Hoja1!Z405</f>
        <v>0</v>
      </c>
      <c r="M410" s="17">
        <f>Hoja1!AA405</f>
        <v>0</v>
      </c>
      <c r="N410" s="18">
        <f>Hoja1!AD405</f>
        <v>0</v>
      </c>
      <c r="O410" s="17">
        <f>Hoja1!AF405</f>
        <v>0</v>
      </c>
      <c r="P410" s="19">
        <f>Hoja1!AG405</f>
        <v>1536.6</v>
      </c>
      <c r="Q410" s="41">
        <v>24463.4</v>
      </c>
    </row>
    <row r="411" spans="1:139" s="20" customFormat="1" ht="18" customHeight="1">
      <c r="A411" s="15">
        <v>405</v>
      </c>
      <c r="B411" s="16" t="str">
        <f>Hoja1!G406</f>
        <v xml:space="preserve">19-DPTO. DE EMPRENDIMIENTO E INNOVACION                                         </v>
      </c>
      <c r="C411" s="16" t="str">
        <f>Hoja1!A406</f>
        <v>MILAGROS BLANCO RAMOS</v>
      </c>
      <c r="D411" s="16" t="str">
        <f>Hoja1!H406</f>
        <v xml:space="preserve">AUXILIAR                                </v>
      </c>
      <c r="E411" s="16" t="s">
        <v>1855</v>
      </c>
      <c r="F411" s="16" t="str">
        <f>Hoja1!AJ406</f>
        <v xml:space="preserve">Femenino  </v>
      </c>
      <c r="G411" s="17">
        <f>Hoja1!L406</f>
        <v>26000</v>
      </c>
      <c r="H411" s="17">
        <f>Hoja1!V406</f>
        <v>0</v>
      </c>
      <c r="I411" s="17">
        <f>Hoja1!W406</f>
        <v>746.2</v>
      </c>
      <c r="J411" s="17">
        <f>Hoja1!X406</f>
        <v>790.4</v>
      </c>
      <c r="K411" s="17">
        <f>Hoja1!Y406</f>
        <v>0</v>
      </c>
      <c r="L411" s="42">
        <f>Hoja1!Z406</f>
        <v>0</v>
      </c>
      <c r="M411" s="17">
        <f>Hoja1!AA406</f>
        <v>6903.99</v>
      </c>
      <c r="N411" s="18">
        <f>Hoja1!AD406</f>
        <v>0</v>
      </c>
      <c r="O411" s="17">
        <f>Hoja1!AF406</f>
        <v>0</v>
      </c>
      <c r="P411" s="19">
        <f>Hoja1!AG406</f>
        <v>8440.59</v>
      </c>
      <c r="Q411" s="41">
        <v>17559.41</v>
      </c>
    </row>
    <row r="412" spans="1:139" s="20" customFormat="1" ht="18" customHeight="1">
      <c r="A412" s="21">
        <v>406</v>
      </c>
      <c r="B412" s="16" t="str">
        <f>Hoja1!G407</f>
        <v xml:space="preserve">28-DIRECCION DE FORTALECIMIENTO Y CALIDAD EN LA GESTION MUNICIPAL               </v>
      </c>
      <c r="C412" s="16" t="str">
        <f>Hoja1!A407</f>
        <v>STALIN ROBERTO RAMIREZ DE LA CRUZ</v>
      </c>
      <c r="D412" s="16" t="str">
        <f>Hoja1!H407</f>
        <v xml:space="preserve">DIRECTOR(A)                             </v>
      </c>
      <c r="E412" s="16" t="s">
        <v>1855</v>
      </c>
      <c r="F412" s="16" t="str">
        <f>Hoja1!AJ407</f>
        <v xml:space="preserve">Masculino </v>
      </c>
      <c r="G412" s="17">
        <f>Hoja1!L407</f>
        <v>150000</v>
      </c>
      <c r="H412" s="17">
        <f>Hoja1!V407</f>
        <v>23866.69</v>
      </c>
      <c r="I412" s="17">
        <f>Hoja1!W407</f>
        <v>4305</v>
      </c>
      <c r="J412" s="17">
        <f>Hoja1!X407</f>
        <v>4560</v>
      </c>
      <c r="K412" s="17">
        <f>Hoja1!Y407</f>
        <v>0</v>
      </c>
      <c r="L412" s="42">
        <f>Hoja1!Z407</f>
        <v>0</v>
      </c>
      <c r="M412" s="17">
        <f>Hoja1!AA407</f>
        <v>1000</v>
      </c>
      <c r="N412" s="18">
        <f>Hoja1!AD407</f>
        <v>0</v>
      </c>
      <c r="O412" s="17">
        <f>Hoja1!AF407</f>
        <v>0</v>
      </c>
      <c r="P412" s="19">
        <f>Hoja1!AG407</f>
        <v>33731.69</v>
      </c>
      <c r="Q412" s="41">
        <v>116268.31</v>
      </c>
    </row>
    <row r="413" spans="1:139" s="25" customFormat="1" ht="18.75" customHeight="1">
      <c r="A413" s="51"/>
      <c r="B413" s="51"/>
      <c r="C413" s="51"/>
      <c r="D413" s="51"/>
      <c r="E413" s="51"/>
      <c r="F413" s="51"/>
      <c r="G413" s="23">
        <f t="shared" ref="G413:Q413" si="0">SUM(G7:G412)</f>
        <v>20040500</v>
      </c>
      <c r="H413" s="23">
        <f t="shared" si="0"/>
        <v>1357884.6799999983</v>
      </c>
      <c r="I413" s="23">
        <f t="shared" si="0"/>
        <v>575162.35000000044</v>
      </c>
      <c r="J413" s="23">
        <f t="shared" si="0"/>
        <v>605994.3600000008</v>
      </c>
      <c r="K413" s="23">
        <f t="shared" si="0"/>
        <v>75480.239999999991</v>
      </c>
      <c r="L413" s="40">
        <f t="shared" si="0"/>
        <v>69803.049999999974</v>
      </c>
      <c r="M413" s="23">
        <f t="shared" si="0"/>
        <v>1882060.2200000009</v>
      </c>
      <c r="N413" s="23">
        <f t="shared" si="0"/>
        <v>14895</v>
      </c>
      <c r="O413" s="23">
        <f t="shared" si="0"/>
        <v>22131.3</v>
      </c>
      <c r="P413" s="23">
        <f t="shared" si="0"/>
        <v>4603411.1999999993</v>
      </c>
      <c r="Q413" s="23">
        <f t="shared" si="0"/>
        <v>15437088.800000012</v>
      </c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  <c r="BN413" s="22"/>
      <c r="BO413" s="22"/>
      <c r="BP413" s="22"/>
      <c r="BQ413" s="22"/>
      <c r="BR413" s="22"/>
      <c r="BS413" s="22"/>
      <c r="BT413" s="22"/>
      <c r="BU413" s="22"/>
      <c r="BV413" s="22"/>
      <c r="BW413" s="22"/>
      <c r="BX413" s="22"/>
      <c r="BY413" s="22"/>
      <c r="BZ413" s="22"/>
      <c r="CA413" s="22"/>
      <c r="CB413" s="22"/>
      <c r="CC413" s="22"/>
      <c r="CD413" s="24"/>
      <c r="CE413" s="24"/>
      <c r="CF413" s="24"/>
      <c r="CG413" s="24"/>
      <c r="CH413" s="24"/>
      <c r="CI413" s="24"/>
      <c r="CJ413" s="24"/>
      <c r="CK413" s="24"/>
      <c r="CL413" s="24"/>
      <c r="CM413" s="24"/>
      <c r="CN413" s="24"/>
      <c r="CO413" s="24"/>
      <c r="CP413" s="24"/>
      <c r="CQ413" s="24"/>
      <c r="CR413" s="24"/>
      <c r="CS413" s="24"/>
      <c r="CT413" s="24"/>
      <c r="CU413" s="24"/>
      <c r="CV413" s="24"/>
      <c r="CW413" s="24"/>
      <c r="CX413" s="24"/>
      <c r="CY413" s="24"/>
      <c r="CZ413" s="24"/>
      <c r="DA413" s="24"/>
      <c r="DB413" s="24"/>
      <c r="DC413" s="24"/>
      <c r="DD413" s="24"/>
      <c r="DE413" s="24"/>
      <c r="DF413" s="24"/>
      <c r="DG413" s="24"/>
      <c r="DH413" s="24"/>
      <c r="DI413" s="24"/>
      <c r="DJ413" s="24"/>
      <c r="DK413" s="24"/>
      <c r="DL413" s="24"/>
      <c r="DM413" s="24"/>
      <c r="DN413" s="24"/>
      <c r="DO413" s="24"/>
      <c r="DP413" s="24"/>
      <c r="DQ413" s="24"/>
      <c r="DR413" s="24"/>
      <c r="DS413" s="24"/>
      <c r="DT413" s="24"/>
      <c r="DU413" s="24"/>
      <c r="DV413" s="24"/>
      <c r="DW413" s="24"/>
      <c r="DX413" s="24"/>
      <c r="DY413" s="24"/>
      <c r="DZ413" s="24"/>
      <c r="EA413" s="24"/>
      <c r="EB413" s="24"/>
      <c r="EC413" s="24"/>
      <c r="ED413" s="24"/>
      <c r="EE413" s="24"/>
      <c r="EF413" s="24"/>
      <c r="EG413" s="24"/>
      <c r="EH413" s="24"/>
      <c r="EI413" s="24"/>
    </row>
    <row r="414" spans="1:139">
      <c r="A414" s="26"/>
      <c r="B414" s="26"/>
      <c r="C414" s="26"/>
      <c r="D414" s="26"/>
      <c r="E414" s="26"/>
      <c r="F414" s="26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</row>
    <row r="415" spans="1:139">
      <c r="A415" s="26"/>
      <c r="B415" s="26"/>
      <c r="C415" s="26"/>
      <c r="D415" s="26"/>
      <c r="E415" s="26"/>
      <c r="F415" s="26"/>
      <c r="G415" s="27"/>
      <c r="H415" s="28"/>
      <c r="I415" s="28"/>
      <c r="J415" s="28"/>
      <c r="K415" s="28"/>
      <c r="L415" s="28"/>
      <c r="M415" s="28"/>
      <c r="N415" s="28"/>
      <c r="O415" s="28"/>
      <c r="P415" s="28"/>
      <c r="Q415" s="28"/>
    </row>
    <row r="416" spans="1:139">
      <c r="D416"/>
      <c r="E416"/>
      <c r="F416"/>
      <c r="H416" s="2"/>
      <c r="I416" s="2"/>
      <c r="J416" s="2"/>
      <c r="P416" s="2"/>
      <c r="Q416" s="2"/>
    </row>
    <row r="417" spans="3:13">
      <c r="C417" s="29"/>
      <c r="D417" s="30"/>
      <c r="E417" s="31"/>
      <c r="F417" s="31"/>
      <c r="G417" s="32"/>
      <c r="H417" s="33"/>
      <c r="I417" s="33"/>
      <c r="J417" s="33"/>
      <c r="K417" s="33"/>
      <c r="L417" s="33"/>
      <c r="M417" s="33"/>
    </row>
    <row r="418" spans="3:13">
      <c r="C418" s="52" t="s">
        <v>1857</v>
      </c>
      <c r="D418" s="52"/>
      <c r="E418" s="34"/>
      <c r="F418" s="34"/>
      <c r="G418" s="35"/>
      <c r="H418" s="36"/>
      <c r="I418" s="53" t="s">
        <v>1858</v>
      </c>
      <c r="J418" s="53"/>
      <c r="K418" s="53"/>
      <c r="L418" s="53"/>
      <c r="M418" s="37"/>
    </row>
    <row r="419" spans="3:13">
      <c r="C419" s="46" t="s">
        <v>1859</v>
      </c>
      <c r="D419" s="46"/>
      <c r="E419" s="34"/>
      <c r="F419" s="34"/>
      <c r="G419" s="35"/>
      <c r="H419" s="36"/>
      <c r="I419" s="47" t="s">
        <v>1860</v>
      </c>
      <c r="J419" s="47"/>
      <c r="K419" s="47"/>
      <c r="L419" s="47"/>
      <c r="M419" s="38"/>
    </row>
  </sheetData>
  <mergeCells count="9">
    <mergeCell ref="C419:D419"/>
    <mergeCell ref="I419:L419"/>
    <mergeCell ref="A1:Q1"/>
    <mergeCell ref="A2:Q2"/>
    <mergeCell ref="A4:Q4"/>
    <mergeCell ref="A5:Q5"/>
    <mergeCell ref="A413:F413"/>
    <mergeCell ref="C418:D418"/>
    <mergeCell ref="I418:L418"/>
  </mergeCells>
  <pageMargins left="0.22" right="0.17" top="0.74803149606299213" bottom="0.7480314960629921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F9A8-EE63-47A5-B11D-56E5046DA63B}">
  <dimension ref="A1:S233"/>
  <sheetViews>
    <sheetView workbookViewId="0">
      <selection sqref="A1:R1"/>
    </sheetView>
  </sheetViews>
  <sheetFormatPr baseColWidth="10" defaultRowHeight="14.4"/>
  <cols>
    <col min="1" max="1" width="3.88671875" customWidth="1"/>
    <col min="2" max="2" width="35.6640625" customWidth="1"/>
    <col min="3" max="3" width="28.88671875" customWidth="1"/>
    <col min="4" max="4" width="27.88671875" customWidth="1"/>
    <col min="5" max="5" width="8.5546875" customWidth="1"/>
    <col min="6" max="6" width="7.44140625" style="39" customWidth="1"/>
    <col min="7" max="7" width="9.88671875" customWidth="1"/>
    <col min="8" max="8" width="9.5546875" customWidth="1"/>
    <col min="9" max="9" width="10.44140625" style="5" customWidth="1"/>
    <col min="10" max="10" width="9.5546875" customWidth="1"/>
    <col min="11" max="11" width="9.44140625" customWidth="1"/>
    <col min="12" max="12" width="9.88671875" customWidth="1"/>
    <col min="13" max="14" width="9.33203125" style="5" customWidth="1"/>
    <col min="15" max="15" width="9.88671875" style="5" customWidth="1"/>
    <col min="16" max="16" width="6.109375" style="5" customWidth="1"/>
    <col min="17" max="17" width="12.44140625" style="5" customWidth="1"/>
    <col min="18" max="18" width="10" customWidth="1"/>
    <col min="19" max="19" width="13.33203125" customWidth="1"/>
  </cols>
  <sheetData>
    <row r="1" spans="1:19" s="55" customFormat="1" ht="31.5" customHeight="1">
      <c r="A1" s="54" t="s">
        <v>1840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9" s="55" customFormat="1" ht="14.25" customHeight="1">
      <c r="A2" s="56" t="s">
        <v>1841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9" s="55" customFormat="1" ht="14.25" customHeight="1">
      <c r="A3" s="57"/>
      <c r="B3" s="57"/>
      <c r="C3" s="57"/>
      <c r="D3" s="57"/>
      <c r="E3" s="57"/>
      <c r="F3" s="57"/>
      <c r="G3" s="58"/>
      <c r="H3" s="58"/>
      <c r="I3" s="59"/>
      <c r="J3" s="57"/>
      <c r="K3" s="60"/>
      <c r="L3" s="59"/>
      <c r="M3" s="59"/>
      <c r="N3" s="59"/>
      <c r="O3" s="61"/>
      <c r="P3" s="62"/>
      <c r="Q3" s="62"/>
    </row>
    <row r="4" spans="1:19" s="55" customFormat="1" ht="14.25" customHeight="1">
      <c r="A4" s="56" t="s">
        <v>1864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19" s="55" customFormat="1" ht="21" customHeight="1">
      <c r="A5" s="63" t="s">
        <v>1865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19" ht="27.75" customHeight="1">
      <c r="A6" s="64" t="s">
        <v>1866</v>
      </c>
      <c r="B6" s="64" t="s">
        <v>1844</v>
      </c>
      <c r="C6" s="65" t="s">
        <v>1845</v>
      </c>
      <c r="D6" s="65" t="s">
        <v>1867</v>
      </c>
      <c r="E6" s="65" t="s">
        <v>1847</v>
      </c>
      <c r="F6" s="65" t="s">
        <v>29</v>
      </c>
      <c r="G6" s="66" t="s">
        <v>1868</v>
      </c>
      <c r="H6" s="67"/>
      <c r="I6" s="68" t="s">
        <v>1848</v>
      </c>
      <c r="J6" s="69" t="s">
        <v>18</v>
      </c>
      <c r="K6" s="70" t="s">
        <v>19</v>
      </c>
      <c r="L6" s="70" t="s">
        <v>20</v>
      </c>
      <c r="M6" s="71" t="s">
        <v>1849</v>
      </c>
      <c r="N6" s="68" t="s">
        <v>1850</v>
      </c>
      <c r="O6" s="68" t="s">
        <v>1851</v>
      </c>
      <c r="P6" s="68" t="s">
        <v>1869</v>
      </c>
      <c r="Q6" s="68" t="str">
        <f>[1]JUNIO!Q6</f>
        <v>OTROS DESCUENTOS</v>
      </c>
      <c r="R6" s="68" t="s">
        <v>1870</v>
      </c>
      <c r="S6" s="68" t="s">
        <v>1871</v>
      </c>
    </row>
    <row r="7" spans="1:19" ht="18" customHeight="1">
      <c r="A7" s="72"/>
      <c r="B7" s="72"/>
      <c r="C7" s="73"/>
      <c r="D7" s="73"/>
      <c r="E7" s="73"/>
      <c r="F7" s="73"/>
      <c r="G7" s="74" t="s">
        <v>1872</v>
      </c>
      <c r="H7" s="74" t="s">
        <v>1873</v>
      </c>
      <c r="I7" s="75"/>
      <c r="J7" s="76"/>
      <c r="K7" s="77"/>
      <c r="L7" s="77"/>
      <c r="M7" s="78"/>
      <c r="N7" s="75"/>
      <c r="O7" s="75"/>
      <c r="P7" s="75"/>
      <c r="Q7" s="75"/>
      <c r="R7" s="75"/>
      <c r="S7" s="75"/>
    </row>
    <row r="8" spans="1:19" ht="17.25" customHeight="1">
      <c r="A8" s="79">
        <v>1</v>
      </c>
      <c r="B8" s="80" t="str">
        <f>[2]Hoja1!G2</f>
        <v xml:space="preserve">3.-DIRECCION JURIDICA                                                           </v>
      </c>
      <c r="C8" s="16" t="str">
        <f>[2]Hoja1!A2</f>
        <v>ALVIN UREÑA CASTRO</v>
      </c>
      <c r="D8" s="80" t="str">
        <f>[2]Hoja1!H2</f>
        <v xml:space="preserve">ANALISTA LEGAL                          </v>
      </c>
      <c r="E8" s="81" t="s">
        <v>1874</v>
      </c>
      <c r="F8" s="80" t="str">
        <f>[2]Hoja1!AJ2</f>
        <v xml:space="preserve">Masculino </v>
      </c>
      <c r="G8" s="80" t="str">
        <f>[2]Hoja1!AK2</f>
        <v xml:space="preserve"> 2/11/2024</v>
      </c>
      <c r="H8" s="80" t="str">
        <f>[2]Hoja1!AL2</f>
        <v xml:space="preserve"> 2/05/2025</v>
      </c>
      <c r="I8" s="82">
        <f>[2]Hoja1!L2</f>
        <v>50000</v>
      </c>
      <c r="J8" s="83">
        <f>[2]Hoja1!V2</f>
        <v>1854</v>
      </c>
      <c r="K8" s="83">
        <f>[2]Hoja1!W2</f>
        <v>1435</v>
      </c>
      <c r="L8" s="82">
        <f>[2]Hoja1!X2</f>
        <v>1520</v>
      </c>
      <c r="M8" s="83">
        <f>[2]Hoja1!Y2</f>
        <v>0</v>
      </c>
      <c r="N8" s="83">
        <f>[2]Hoja1!Z2</f>
        <v>0</v>
      </c>
      <c r="O8" s="83">
        <f>[2]Hoja1!AA2</f>
        <v>0</v>
      </c>
      <c r="P8" s="83">
        <f>[2]Hoja1!AD2</f>
        <v>0</v>
      </c>
      <c r="Q8" s="84">
        <f>[2]Hoja1!AF2</f>
        <v>0</v>
      </c>
      <c r="R8" s="82">
        <f>[2]Hoja1!AG2</f>
        <v>4809</v>
      </c>
      <c r="S8" s="85">
        <v>45191</v>
      </c>
    </row>
    <row r="9" spans="1:19" ht="17.25" customHeight="1">
      <c r="A9" s="79">
        <v>2</v>
      </c>
      <c r="B9" s="80" t="str">
        <f>[2]Hoja1!G3</f>
        <v xml:space="preserve">3.-DIRECCION JURIDICA                                                           </v>
      </c>
      <c r="C9" s="16" t="str">
        <f>[2]Hoja1!A3</f>
        <v>ARGENTINA VALDEZ MATEO</v>
      </c>
      <c r="D9" s="80" t="str">
        <f>[2]Hoja1!H3</f>
        <v xml:space="preserve">PARALEGAL                               </v>
      </c>
      <c r="E9" s="81" t="s">
        <v>1874</v>
      </c>
      <c r="F9" s="80" t="str">
        <f>[2]Hoja1!AJ3</f>
        <v xml:space="preserve">Femenino  </v>
      </c>
      <c r="G9" s="80" t="str">
        <f>[2]Hoja1!AK3</f>
        <v xml:space="preserve"> 1/04/2024</v>
      </c>
      <c r="H9" s="80" t="str">
        <f>[2]Hoja1!AL3</f>
        <v xml:space="preserve"> 1/10/2024</v>
      </c>
      <c r="I9" s="82">
        <f>[2]Hoja1!L3</f>
        <v>36000</v>
      </c>
      <c r="J9" s="83">
        <f>[2]Hoja1!V3</f>
        <v>0</v>
      </c>
      <c r="K9" s="83">
        <f>[2]Hoja1!W3</f>
        <v>1033.2</v>
      </c>
      <c r="L9" s="82">
        <f>[2]Hoja1!X3</f>
        <v>1094.4000000000001</v>
      </c>
      <c r="M9" s="83">
        <f>[2]Hoja1!Y3</f>
        <v>0</v>
      </c>
      <c r="N9" s="83">
        <f>[2]Hoja1!Z3</f>
        <v>0</v>
      </c>
      <c r="O9" s="83">
        <f>[2]Hoja1!AA3</f>
        <v>0</v>
      </c>
      <c r="P9" s="83">
        <f>[2]Hoja1!AD3</f>
        <v>0</v>
      </c>
      <c r="Q9" s="84">
        <f>[2]Hoja1!AF3</f>
        <v>0</v>
      </c>
      <c r="R9" s="82">
        <f>[2]Hoja1!AG3</f>
        <v>2127.6</v>
      </c>
      <c r="S9" s="85">
        <v>33872.400000000001</v>
      </c>
    </row>
    <row r="10" spans="1:19" ht="17.25" customHeight="1">
      <c r="A10" s="79">
        <v>3</v>
      </c>
      <c r="B10" s="80" t="str">
        <f>[2]Hoja1!G4</f>
        <v xml:space="preserve">3.-DIRECCION JURIDICA                                                           </v>
      </c>
      <c r="C10" s="16" t="str">
        <f>[2]Hoja1!A4</f>
        <v>CECIL ELIZABETH ABREU DE AGUASVIVAS</v>
      </c>
      <c r="D10" s="80" t="str">
        <f>[2]Hoja1!H4</f>
        <v xml:space="preserve">PARALEGAL                               </v>
      </c>
      <c r="E10" s="81" t="s">
        <v>1874</v>
      </c>
      <c r="F10" s="80" t="str">
        <f>[2]Hoja1!AJ4</f>
        <v xml:space="preserve">Femenino  </v>
      </c>
      <c r="G10" s="80" t="str">
        <f>[2]Hoja1!AK4</f>
        <v xml:space="preserve"> 1/09/2024</v>
      </c>
      <c r="H10" s="80" t="str">
        <f>[2]Hoja1!AL4</f>
        <v xml:space="preserve"> 1/03/2025</v>
      </c>
      <c r="I10" s="82">
        <f>[2]Hoja1!L4</f>
        <v>45000</v>
      </c>
      <c r="J10" s="83">
        <f>[2]Hoja1!V4</f>
        <v>1148.33</v>
      </c>
      <c r="K10" s="83">
        <f>[2]Hoja1!W4</f>
        <v>1291.5</v>
      </c>
      <c r="L10" s="82">
        <f>[2]Hoja1!X4</f>
        <v>1368</v>
      </c>
      <c r="M10" s="83">
        <f>[2]Hoja1!Y4</f>
        <v>0</v>
      </c>
      <c r="N10" s="83">
        <f>[2]Hoja1!Z4</f>
        <v>0</v>
      </c>
      <c r="O10" s="83">
        <f>[2]Hoja1!AA4</f>
        <v>0</v>
      </c>
      <c r="P10" s="83">
        <f>[2]Hoja1!AD4</f>
        <v>0</v>
      </c>
      <c r="Q10" s="84">
        <f>[2]Hoja1!AF4</f>
        <v>0</v>
      </c>
      <c r="R10" s="82">
        <f>[2]Hoja1!AG4</f>
        <v>3807.83</v>
      </c>
      <c r="S10" s="85">
        <v>41192.17</v>
      </c>
    </row>
    <row r="11" spans="1:19" ht="17.25" customHeight="1">
      <c r="A11" s="79">
        <v>4</v>
      </c>
      <c r="B11" s="80" t="str">
        <f>[2]Hoja1!G5</f>
        <v xml:space="preserve">3.-DIRECCION JURIDICA                                                           </v>
      </c>
      <c r="C11" s="16" t="str">
        <f>[2]Hoja1!A5</f>
        <v>CLARA YANIRA REYES GOMEZ DE MENDOZA</v>
      </c>
      <c r="D11" s="80" t="str">
        <f>[2]Hoja1!H5</f>
        <v xml:space="preserve">ABOGADO(A)                              </v>
      </c>
      <c r="E11" s="81" t="s">
        <v>1874</v>
      </c>
      <c r="F11" s="80" t="str">
        <f>[2]Hoja1!AJ5</f>
        <v xml:space="preserve">Femenino  </v>
      </c>
      <c r="G11" s="80" t="str">
        <f>[2]Hoja1!AK5</f>
        <v xml:space="preserve"> 1/08/2024</v>
      </c>
      <c r="H11" s="80" t="str">
        <f>[2]Hoja1!AL5</f>
        <v xml:space="preserve"> 1/02/2025</v>
      </c>
      <c r="I11" s="82">
        <f>[2]Hoja1!L5</f>
        <v>60000</v>
      </c>
      <c r="J11" s="83">
        <f>[2]Hoja1!V5</f>
        <v>3486.65</v>
      </c>
      <c r="K11" s="83">
        <f>[2]Hoja1!W5</f>
        <v>1722</v>
      </c>
      <c r="L11" s="82">
        <f>[2]Hoja1!X5</f>
        <v>1824</v>
      </c>
      <c r="M11" s="83">
        <f>[2]Hoja1!Y5</f>
        <v>0</v>
      </c>
      <c r="N11" s="83">
        <f>[2]Hoja1!Z5</f>
        <v>0</v>
      </c>
      <c r="O11" s="83">
        <f>[2]Hoja1!AA5</f>
        <v>0</v>
      </c>
      <c r="P11" s="83">
        <f>[2]Hoja1!AD5</f>
        <v>0</v>
      </c>
      <c r="Q11" s="84">
        <f>[2]Hoja1!AF5</f>
        <v>0</v>
      </c>
      <c r="R11" s="82">
        <f>[2]Hoja1!AG5</f>
        <v>7032.65</v>
      </c>
      <c r="S11" s="85">
        <v>52967.35</v>
      </c>
    </row>
    <row r="12" spans="1:19" ht="17.25" customHeight="1">
      <c r="A12" s="79">
        <v>5</v>
      </c>
      <c r="B12" s="80" t="str">
        <f>[2]Hoja1!G6</f>
        <v xml:space="preserve">3.-DIRECCION JURIDICA                                                           </v>
      </c>
      <c r="C12" s="16" t="str">
        <f>[2]Hoja1!A6</f>
        <v>FERNIELES GAMARIEL NOLASCO FELIZ</v>
      </c>
      <c r="D12" s="80" t="str">
        <f>[2]Hoja1!H6</f>
        <v xml:space="preserve">ANALISTA LEGAL                          </v>
      </c>
      <c r="E12" s="81" t="s">
        <v>1874</v>
      </c>
      <c r="F12" s="80" t="str">
        <f>[2]Hoja1!AJ6</f>
        <v xml:space="preserve">Masculino </v>
      </c>
      <c r="G12" s="80" t="str">
        <f>[2]Hoja1!AK6</f>
        <v xml:space="preserve"> 1/09/2024</v>
      </c>
      <c r="H12" s="80" t="str">
        <f>[2]Hoja1!AL6</f>
        <v xml:space="preserve"> 1/03/2025</v>
      </c>
      <c r="I12" s="82">
        <f>[2]Hoja1!L6</f>
        <v>50000</v>
      </c>
      <c r="J12" s="83">
        <f>[2]Hoja1!V6</f>
        <v>1854</v>
      </c>
      <c r="K12" s="83">
        <f>[2]Hoja1!W6</f>
        <v>1435</v>
      </c>
      <c r="L12" s="82">
        <f>[2]Hoja1!X6</f>
        <v>1520</v>
      </c>
      <c r="M12" s="83">
        <f>[2]Hoja1!Y6</f>
        <v>0</v>
      </c>
      <c r="N12" s="83">
        <f>[2]Hoja1!Z6</f>
        <v>0</v>
      </c>
      <c r="O12" s="83">
        <f>[2]Hoja1!AA6</f>
        <v>0</v>
      </c>
      <c r="P12" s="83">
        <f>[2]Hoja1!AD6</f>
        <v>0</v>
      </c>
      <c r="Q12" s="84">
        <f>[2]Hoja1!AF6</f>
        <v>0</v>
      </c>
      <c r="R12" s="82">
        <f>[2]Hoja1!AG6</f>
        <v>4809</v>
      </c>
      <c r="S12" s="85">
        <v>45191</v>
      </c>
    </row>
    <row r="13" spans="1:19" ht="17.25" customHeight="1">
      <c r="A13" s="79">
        <v>6</v>
      </c>
      <c r="B13" s="80" t="str">
        <f>[2]Hoja1!G7</f>
        <v xml:space="preserve">3.-DIRECCION JURIDICA                                                           </v>
      </c>
      <c r="C13" s="16" t="str">
        <f>[2]Hoja1!A7</f>
        <v>LUIS RAUL RODRIGUEZ VARGAS</v>
      </c>
      <c r="D13" s="80" t="str">
        <f>[2]Hoja1!H7</f>
        <v xml:space="preserve">ANALISTA LEGAL                          </v>
      </c>
      <c r="E13" s="81" t="s">
        <v>1874</v>
      </c>
      <c r="F13" s="80" t="str">
        <f>[2]Hoja1!AJ7</f>
        <v xml:space="preserve">Masculino </v>
      </c>
      <c r="G13" s="86" t="str">
        <f>[2]Hoja1!AK7</f>
        <v xml:space="preserve"> 1/11/2024</v>
      </c>
      <c r="H13" s="86" t="str">
        <f>[2]Hoja1!AL7</f>
        <v xml:space="preserve"> 1/05/2025</v>
      </c>
      <c r="I13" s="82">
        <f>[2]Hoja1!L7</f>
        <v>60000</v>
      </c>
      <c r="J13" s="83">
        <f>[2]Hoja1!V7</f>
        <v>3486.65</v>
      </c>
      <c r="K13" s="83">
        <f>[2]Hoja1!W7</f>
        <v>1722</v>
      </c>
      <c r="L13" s="82">
        <f>[2]Hoja1!X7</f>
        <v>1824</v>
      </c>
      <c r="M13" s="83">
        <f>[2]Hoja1!Y7</f>
        <v>0</v>
      </c>
      <c r="N13" s="83">
        <f>[2]Hoja1!Z7</f>
        <v>0</v>
      </c>
      <c r="O13" s="83">
        <f>[2]Hoja1!AA7</f>
        <v>0</v>
      </c>
      <c r="P13" s="83">
        <f>[2]Hoja1!AD7</f>
        <v>0</v>
      </c>
      <c r="Q13" s="84">
        <f>[2]Hoja1!AF7</f>
        <v>0</v>
      </c>
      <c r="R13" s="82">
        <f>[2]Hoja1!AG7</f>
        <v>7032.65</v>
      </c>
      <c r="S13" s="85">
        <v>52967.35</v>
      </c>
    </row>
    <row r="14" spans="1:19" ht="17.25" customHeight="1">
      <c r="A14" s="79">
        <v>7</v>
      </c>
      <c r="B14" s="80" t="str">
        <f>[2]Hoja1!G8</f>
        <v xml:space="preserve">3.-DIRECCION JURIDICA                                                           </v>
      </c>
      <c r="C14" s="16" t="str">
        <f>[2]Hoja1!A8</f>
        <v>LUIS REINALDO SILIA GUTIERREZ</v>
      </c>
      <c r="D14" s="80" t="str">
        <f>[2]Hoja1!H8</f>
        <v xml:space="preserve">ANALISTA LEGAL                          </v>
      </c>
      <c r="E14" s="81" t="s">
        <v>1874</v>
      </c>
      <c r="F14" s="80" t="str">
        <f>[2]Hoja1!AJ8</f>
        <v xml:space="preserve">Masculino </v>
      </c>
      <c r="G14" s="86">
        <v>45597</v>
      </c>
      <c r="H14" s="87">
        <v>45778</v>
      </c>
      <c r="I14" s="82">
        <f>[2]Hoja1!L8</f>
        <v>62000</v>
      </c>
      <c r="J14" s="83">
        <f>[2]Hoja1!V8</f>
        <v>3863.01</v>
      </c>
      <c r="K14" s="83">
        <f>[2]Hoja1!W8</f>
        <v>1779.4</v>
      </c>
      <c r="L14" s="82">
        <f>[2]Hoja1!X8</f>
        <v>1884.8</v>
      </c>
      <c r="M14" s="83">
        <f>[2]Hoja1!Y8</f>
        <v>0</v>
      </c>
      <c r="N14" s="83">
        <f>[2]Hoja1!Z8</f>
        <v>0</v>
      </c>
      <c r="O14" s="83">
        <f>[2]Hoja1!AA8</f>
        <v>0</v>
      </c>
      <c r="P14" s="83">
        <f>[2]Hoja1!AD8</f>
        <v>0</v>
      </c>
      <c r="Q14" s="84">
        <f>[2]Hoja1!AF8</f>
        <v>0</v>
      </c>
      <c r="R14" s="82">
        <f>[2]Hoja1!AG8</f>
        <v>7527.21</v>
      </c>
      <c r="S14" s="85">
        <v>54472.79</v>
      </c>
    </row>
    <row r="15" spans="1:19" ht="17.25" customHeight="1">
      <c r="A15" s="79">
        <v>8</v>
      </c>
      <c r="B15" s="80" t="str">
        <f>[2]Hoja1!G9</f>
        <v xml:space="preserve">3.-DIRECCION JURIDICA                                                           </v>
      </c>
      <c r="C15" s="16" t="str">
        <f>[2]Hoja1!A9</f>
        <v>MARITZA ELIZABETH MENDEZ PLATA</v>
      </c>
      <c r="D15" s="80" t="str">
        <f>[2]Hoja1!H9</f>
        <v xml:space="preserve">ABOGADO(A)                              </v>
      </c>
      <c r="E15" s="81" t="s">
        <v>1874</v>
      </c>
      <c r="F15" s="80" t="str">
        <f>[2]Hoja1!AJ9</f>
        <v xml:space="preserve">Femenino  </v>
      </c>
      <c r="G15" s="86" t="str">
        <f>[2]Hoja1!AK9</f>
        <v xml:space="preserve"> 1/09/2024</v>
      </c>
      <c r="H15" s="87" t="str">
        <f>[2]Hoja1!AL9</f>
        <v xml:space="preserve"> 1/03/2025</v>
      </c>
      <c r="I15" s="82">
        <f>[2]Hoja1!L9</f>
        <v>60000</v>
      </c>
      <c r="J15" s="83">
        <f>[2]Hoja1!V9</f>
        <v>3486.65</v>
      </c>
      <c r="K15" s="83">
        <f>[2]Hoja1!W9</f>
        <v>1722</v>
      </c>
      <c r="L15" s="82">
        <f>[2]Hoja1!X9</f>
        <v>1824</v>
      </c>
      <c r="M15" s="83">
        <f>[2]Hoja1!Y9</f>
        <v>0</v>
      </c>
      <c r="N15" s="83">
        <f>[2]Hoja1!Z9</f>
        <v>0</v>
      </c>
      <c r="O15" s="83">
        <f>[2]Hoja1!AA9</f>
        <v>0</v>
      </c>
      <c r="P15" s="83">
        <f>[2]Hoja1!AD9</f>
        <v>0</v>
      </c>
      <c r="Q15" s="84">
        <f>[2]Hoja1!AF9</f>
        <v>0</v>
      </c>
      <c r="R15" s="82">
        <f>[2]Hoja1!AG9</f>
        <v>7032.65</v>
      </c>
      <c r="S15" s="85">
        <v>52967.35</v>
      </c>
    </row>
    <row r="16" spans="1:19" ht="17.25" customHeight="1">
      <c r="A16" s="79">
        <v>9</v>
      </c>
      <c r="B16" s="80" t="str">
        <f>[2]Hoja1!G10</f>
        <v xml:space="preserve">3.-DIRECCION JURIDICA                                                           </v>
      </c>
      <c r="C16" s="16" t="str">
        <f>[2]Hoja1!A10</f>
        <v>MERYS YEISOLINA TAVERAS REYES</v>
      </c>
      <c r="D16" s="80" t="str">
        <f>[2]Hoja1!H10</f>
        <v xml:space="preserve">ANALISTA LEGAL                          </v>
      </c>
      <c r="E16" s="81" t="s">
        <v>1874</v>
      </c>
      <c r="F16" s="80" t="str">
        <f>[2]Hoja1!AJ10</f>
        <v xml:space="preserve">Femenino  </v>
      </c>
      <c r="G16" s="86">
        <v>45901</v>
      </c>
      <c r="H16" s="87">
        <v>45717</v>
      </c>
      <c r="I16" s="82">
        <f>[2]Hoja1!L10</f>
        <v>62000</v>
      </c>
      <c r="J16" s="83">
        <f>[2]Hoja1!V10</f>
        <v>3863.01</v>
      </c>
      <c r="K16" s="83">
        <f>[2]Hoja1!W10</f>
        <v>1779.4</v>
      </c>
      <c r="L16" s="82">
        <f>[2]Hoja1!X10</f>
        <v>1884.8</v>
      </c>
      <c r="M16" s="83">
        <f>[2]Hoja1!Y10</f>
        <v>0</v>
      </c>
      <c r="N16" s="83">
        <f>[2]Hoja1!Z10</f>
        <v>0</v>
      </c>
      <c r="O16" s="83">
        <f>[2]Hoja1!AA10</f>
        <v>0</v>
      </c>
      <c r="P16" s="83">
        <f>[2]Hoja1!AD10</f>
        <v>0</v>
      </c>
      <c r="Q16" s="84">
        <f>[2]Hoja1!AF10</f>
        <v>0</v>
      </c>
      <c r="R16" s="82">
        <f>[2]Hoja1!AG10</f>
        <v>7527.21</v>
      </c>
      <c r="S16" s="85">
        <v>54472.79</v>
      </c>
    </row>
    <row r="17" spans="1:19" ht="17.25" customHeight="1">
      <c r="A17" s="79">
        <v>10</v>
      </c>
      <c r="B17" s="80" t="str">
        <f>[2]Hoja1!G11</f>
        <v xml:space="preserve">3.-DIRECCION JURIDICA                                                           </v>
      </c>
      <c r="C17" s="16" t="str">
        <f>[2]Hoja1!A11</f>
        <v>MILDRED AYALIBIS CERDA CESPEDES</v>
      </c>
      <c r="D17" s="80" t="str">
        <f>[2]Hoja1!H11</f>
        <v xml:space="preserve">ANALISTA LEGAL                          </v>
      </c>
      <c r="E17" s="81" t="s">
        <v>1874</v>
      </c>
      <c r="F17" s="80" t="str">
        <f>[2]Hoja1!AJ11</f>
        <v xml:space="preserve">Femenino  </v>
      </c>
      <c r="G17" s="87" t="str">
        <f>[2]Hoja1!AK11</f>
        <v xml:space="preserve"> 3/03/2025</v>
      </c>
      <c r="H17" s="87" t="str">
        <f>[2]Hoja1!AL11</f>
        <v xml:space="preserve"> 3/09/2025</v>
      </c>
      <c r="I17" s="82">
        <f>[2]Hoja1!L11</f>
        <v>62000</v>
      </c>
      <c r="J17" s="83">
        <f>[2]Hoja1!V11</f>
        <v>3863.01</v>
      </c>
      <c r="K17" s="83">
        <f>[2]Hoja1!W11</f>
        <v>1779.4</v>
      </c>
      <c r="L17" s="82">
        <f>[2]Hoja1!X11</f>
        <v>1884.8</v>
      </c>
      <c r="M17" s="83">
        <f>[2]Hoja1!Y11</f>
        <v>0</v>
      </c>
      <c r="N17" s="83">
        <f>[2]Hoja1!Z11</f>
        <v>0</v>
      </c>
      <c r="O17" s="83">
        <f>[2]Hoja1!AA11</f>
        <v>0</v>
      </c>
      <c r="P17" s="83">
        <f>[2]Hoja1!AD11</f>
        <v>0</v>
      </c>
      <c r="Q17" s="84">
        <f>[2]Hoja1!AF11</f>
        <v>0</v>
      </c>
      <c r="R17" s="82">
        <f>[2]Hoja1!AG11</f>
        <v>7527.21</v>
      </c>
      <c r="S17" s="85">
        <v>54472.79</v>
      </c>
    </row>
    <row r="18" spans="1:19" ht="17.25" customHeight="1">
      <c r="A18" s="79">
        <v>11</v>
      </c>
      <c r="B18" s="80" t="str">
        <f>[2]Hoja1!G12</f>
        <v xml:space="preserve">3.-DIRECCION JURIDICA                                                           </v>
      </c>
      <c r="C18" s="16" t="str">
        <f>[2]Hoja1!A12</f>
        <v>ROSALY VOLQUEZ HOLGUIN</v>
      </c>
      <c r="D18" s="80" t="str">
        <f>[2]Hoja1!H12</f>
        <v xml:space="preserve">ABOGADO(A)                              </v>
      </c>
      <c r="E18" s="81" t="s">
        <v>1874</v>
      </c>
      <c r="F18" s="80" t="str">
        <f>[2]Hoja1!AJ12</f>
        <v xml:space="preserve">Femenino  </v>
      </c>
      <c r="G18" s="80" t="str">
        <f>[2]Hoja1!AK12</f>
        <v>15/11/2024</v>
      </c>
      <c r="H18" s="80" t="str">
        <f>[2]Hoja1!AL12</f>
        <v>15/05/2025</v>
      </c>
      <c r="I18" s="82">
        <f>[2]Hoja1!L12</f>
        <v>60000</v>
      </c>
      <c r="J18" s="83">
        <f>[2]Hoja1!V12</f>
        <v>3486.65</v>
      </c>
      <c r="K18" s="83">
        <f>[2]Hoja1!W12</f>
        <v>1722</v>
      </c>
      <c r="L18" s="82">
        <f>[2]Hoja1!X12</f>
        <v>1824</v>
      </c>
      <c r="M18" s="83">
        <f>[2]Hoja1!Y12</f>
        <v>0</v>
      </c>
      <c r="N18" s="83">
        <f>[2]Hoja1!Z12</f>
        <v>0</v>
      </c>
      <c r="O18" s="83">
        <f>[2]Hoja1!AA12</f>
        <v>0</v>
      </c>
      <c r="P18" s="83">
        <f>[2]Hoja1!AD12</f>
        <v>0</v>
      </c>
      <c r="Q18" s="84">
        <f>[2]Hoja1!AF12</f>
        <v>0</v>
      </c>
      <c r="R18" s="82">
        <f>[2]Hoja1!AG12</f>
        <v>7032.65</v>
      </c>
      <c r="S18" s="85">
        <v>52967.35</v>
      </c>
    </row>
    <row r="19" spans="1:19" ht="17.25" customHeight="1">
      <c r="A19" s="79">
        <v>12</v>
      </c>
      <c r="B19" s="80" t="str">
        <f>[2]Hoja1!G13</f>
        <v xml:space="preserve">3.-DIRECCION JURIDICA                                                           </v>
      </c>
      <c r="C19" s="16" t="str">
        <f>[2]Hoja1!A13</f>
        <v>TABARE RAMOS CONCEPCION</v>
      </c>
      <c r="D19" s="80" t="str">
        <f>[2]Hoja1!H13</f>
        <v xml:space="preserve">PARALEGAL                               </v>
      </c>
      <c r="E19" s="81" t="s">
        <v>1874</v>
      </c>
      <c r="F19" s="80" t="str">
        <f>[2]Hoja1!AJ13</f>
        <v xml:space="preserve">Masculino </v>
      </c>
      <c r="G19" s="80" t="str">
        <f>[2]Hoja1!AK13</f>
        <v xml:space="preserve"> 1/11/2024</v>
      </c>
      <c r="H19" s="80" t="str">
        <f>[2]Hoja1!AL13</f>
        <v xml:space="preserve"> 1/05/2025</v>
      </c>
      <c r="I19" s="82">
        <f>[2]Hoja1!L13</f>
        <v>40000</v>
      </c>
      <c r="J19" s="83">
        <f>[2]Hoja1!V13</f>
        <v>442.65</v>
      </c>
      <c r="K19" s="83">
        <f>[2]Hoja1!W13</f>
        <v>1148</v>
      </c>
      <c r="L19" s="82">
        <f>[2]Hoja1!X13</f>
        <v>1216</v>
      </c>
      <c r="M19" s="83">
        <f>[2]Hoja1!Y13</f>
        <v>0</v>
      </c>
      <c r="N19" s="83">
        <f>[2]Hoja1!Z13</f>
        <v>0</v>
      </c>
      <c r="O19" s="83">
        <f>[2]Hoja1!AA13</f>
        <v>0</v>
      </c>
      <c r="P19" s="83">
        <f>[2]Hoja1!AD13</f>
        <v>0</v>
      </c>
      <c r="Q19" s="84">
        <f>[2]Hoja1!AF13</f>
        <v>0</v>
      </c>
      <c r="R19" s="82">
        <f>[2]Hoja1!AG13</f>
        <v>2806.65</v>
      </c>
      <c r="S19" s="85">
        <v>37193.35</v>
      </c>
    </row>
    <row r="20" spans="1:19" ht="17.25" customHeight="1">
      <c r="A20" s="79">
        <v>13</v>
      </c>
      <c r="B20" s="80" t="str">
        <f>[2]Hoja1!G14</f>
        <v xml:space="preserve">3.-DIRECCION JURIDICA                                                           </v>
      </c>
      <c r="C20" s="16" t="str">
        <f>[2]Hoja1!A14</f>
        <v>WELINGTON JANEURIS JIMENEZ ACEVEDO</v>
      </c>
      <c r="D20" s="80" t="str">
        <f>[2]Hoja1!H14</f>
        <v xml:space="preserve">ABOGADO(A)                              </v>
      </c>
      <c r="E20" s="81" t="s">
        <v>1874</v>
      </c>
      <c r="F20" s="80" t="str">
        <f>[2]Hoja1!AJ14</f>
        <v xml:space="preserve">Masculino </v>
      </c>
      <c r="G20" s="80" t="str">
        <f>[2]Hoja1!AK14</f>
        <v xml:space="preserve"> 2/12/2024</v>
      </c>
      <c r="H20" s="80" t="str">
        <f>[2]Hoja1!AL14</f>
        <v xml:space="preserve"> 2/06/2025</v>
      </c>
      <c r="I20" s="82">
        <f>[2]Hoja1!L14</f>
        <v>50000</v>
      </c>
      <c r="J20" s="83">
        <f>[2]Hoja1!V14</f>
        <v>1854</v>
      </c>
      <c r="K20" s="83">
        <f>[2]Hoja1!W14</f>
        <v>1435</v>
      </c>
      <c r="L20" s="82">
        <f>[2]Hoja1!X14</f>
        <v>1520</v>
      </c>
      <c r="M20" s="83">
        <f>[2]Hoja1!Y14</f>
        <v>0</v>
      </c>
      <c r="N20" s="83">
        <f>[2]Hoja1!Z14</f>
        <v>0</v>
      </c>
      <c r="O20" s="83">
        <f>[2]Hoja1!AA14</f>
        <v>0</v>
      </c>
      <c r="P20" s="83">
        <f>[2]Hoja1!AD14</f>
        <v>0</v>
      </c>
      <c r="Q20" s="84">
        <f>[2]Hoja1!AF14</f>
        <v>0</v>
      </c>
      <c r="R20" s="82">
        <f>[2]Hoja1!AG14</f>
        <v>4809</v>
      </c>
      <c r="S20" s="85">
        <v>45191</v>
      </c>
    </row>
    <row r="21" spans="1:19" ht="17.25" customHeight="1">
      <c r="A21" s="79">
        <v>14</v>
      </c>
      <c r="B21" s="80" t="str">
        <f>[2]Hoja1!G15</f>
        <v xml:space="preserve">3.-DIRECCION JURIDICA                                                           </v>
      </c>
      <c r="C21" s="16" t="str">
        <f>[2]Hoja1!A15</f>
        <v>YOKASTA LUISA PAREDES GUERRERO</v>
      </c>
      <c r="D21" s="80" t="str">
        <f>[2]Hoja1!H15</f>
        <v xml:space="preserve">ANALISTA LEGAL                          </v>
      </c>
      <c r="E21" s="81" t="s">
        <v>1874</v>
      </c>
      <c r="F21" s="80" t="str">
        <f>[2]Hoja1!AJ15</f>
        <v xml:space="preserve">Femenino  </v>
      </c>
      <c r="G21" s="80" t="str">
        <f>[2]Hoja1!AK15</f>
        <v xml:space="preserve"> 1/09/2024</v>
      </c>
      <c r="H21" s="80" t="str">
        <f>[2]Hoja1!AL15</f>
        <v xml:space="preserve"> 1/03/2025</v>
      </c>
      <c r="I21" s="82">
        <f>[2]Hoja1!L15</f>
        <v>55000</v>
      </c>
      <c r="J21" s="83">
        <f>[2]Hoja1!V15</f>
        <v>2559.6799999999998</v>
      </c>
      <c r="K21" s="83">
        <f>[2]Hoja1!W15</f>
        <v>1578.5</v>
      </c>
      <c r="L21" s="82">
        <f>[2]Hoja1!X15</f>
        <v>1672</v>
      </c>
      <c r="M21" s="83">
        <f>[2]Hoja1!Y15</f>
        <v>0</v>
      </c>
      <c r="N21" s="83">
        <f>[2]Hoja1!Z15</f>
        <v>0</v>
      </c>
      <c r="O21" s="83">
        <f>[2]Hoja1!AA15</f>
        <v>0</v>
      </c>
      <c r="P21" s="83">
        <f>[2]Hoja1!AD15</f>
        <v>0</v>
      </c>
      <c r="Q21" s="84">
        <f>[2]Hoja1!AF15</f>
        <v>0</v>
      </c>
      <c r="R21" s="82">
        <f>[2]Hoja1!AG15</f>
        <v>5810.18</v>
      </c>
      <c r="S21" s="85">
        <v>49189.82</v>
      </c>
    </row>
    <row r="22" spans="1:19" ht="17.25" customHeight="1">
      <c r="A22" s="79">
        <v>15</v>
      </c>
      <c r="B22" s="80" t="str">
        <f>[2]Hoja1!G16</f>
        <v xml:space="preserve">3.1-DPTO. DE LITIGIOS                                                           </v>
      </c>
      <c r="C22" s="16" t="str">
        <f>[2]Hoja1!A16</f>
        <v>BETTY MASSIEL PEREZ GONZALEZ</v>
      </c>
      <c r="D22" s="80" t="str">
        <f>[2]Hoja1!H16</f>
        <v xml:space="preserve">ABOGADO(A)                              </v>
      </c>
      <c r="E22" s="81" t="s">
        <v>1874</v>
      </c>
      <c r="F22" s="80" t="str">
        <f>[2]Hoja1!AJ16</f>
        <v xml:space="preserve">Femenino  </v>
      </c>
      <c r="G22" s="80" t="str">
        <f>[2]Hoja1!AK16</f>
        <v xml:space="preserve"> 4/10/2024</v>
      </c>
      <c r="H22" s="80" t="str">
        <f>[2]Hoja1!AL16</f>
        <v xml:space="preserve"> 4/04/2025</v>
      </c>
      <c r="I22" s="82">
        <f>[2]Hoja1!L16</f>
        <v>50000</v>
      </c>
      <c r="J22" s="83">
        <f>[2]Hoja1!V16</f>
        <v>1854</v>
      </c>
      <c r="K22" s="83">
        <f>[2]Hoja1!W16</f>
        <v>1435</v>
      </c>
      <c r="L22" s="82">
        <f>[2]Hoja1!X16</f>
        <v>1520</v>
      </c>
      <c r="M22" s="83">
        <f>[2]Hoja1!Y16</f>
        <v>0</v>
      </c>
      <c r="N22" s="83">
        <f>[2]Hoja1!Z16</f>
        <v>0</v>
      </c>
      <c r="O22" s="83">
        <f>[2]Hoja1!AA16</f>
        <v>0</v>
      </c>
      <c r="P22" s="83">
        <f>[2]Hoja1!AD16</f>
        <v>0</v>
      </c>
      <c r="Q22" s="84">
        <f>[2]Hoja1!AF16</f>
        <v>0</v>
      </c>
      <c r="R22" s="82">
        <f>[2]Hoja1!AG16</f>
        <v>4809</v>
      </c>
      <c r="S22" s="85">
        <v>45191</v>
      </c>
    </row>
    <row r="23" spans="1:19" ht="17.25" customHeight="1">
      <c r="A23" s="79">
        <v>16</v>
      </c>
      <c r="B23" s="80" t="str">
        <f>[2]Hoja1!G17</f>
        <v xml:space="preserve">3.1-DPTO. DE LITIGIOS                                                           </v>
      </c>
      <c r="C23" s="16" t="str">
        <f>[2]Hoja1!A17</f>
        <v>YEIMY LUCERO RODRIGUEZ VENTURA</v>
      </c>
      <c r="D23" s="80" t="str">
        <f>[2]Hoja1!H17</f>
        <v xml:space="preserve">ABOGADO(A)                              </v>
      </c>
      <c r="E23" s="81" t="s">
        <v>1874</v>
      </c>
      <c r="F23" s="80" t="str">
        <f>[2]Hoja1!AJ17</f>
        <v xml:space="preserve">Femenino  </v>
      </c>
      <c r="G23" s="80" t="str">
        <f>[2]Hoja1!AK17</f>
        <v>15/11/2024</v>
      </c>
      <c r="H23" s="80" t="str">
        <f>[2]Hoja1!AL17</f>
        <v>15/05/2025</v>
      </c>
      <c r="I23" s="82">
        <f>[2]Hoja1!L17</f>
        <v>50000</v>
      </c>
      <c r="J23" s="83">
        <f>[2]Hoja1!V17</f>
        <v>1339.36</v>
      </c>
      <c r="K23" s="83">
        <f>[2]Hoja1!W17</f>
        <v>1435</v>
      </c>
      <c r="L23" s="82">
        <f>[2]Hoja1!X17</f>
        <v>1520</v>
      </c>
      <c r="M23" s="83">
        <f>[2]Hoja1!Y17</f>
        <v>3430.92</v>
      </c>
      <c r="N23" s="83">
        <f>[2]Hoja1!Z17</f>
        <v>0</v>
      </c>
      <c r="O23" s="83">
        <f>[2]Hoja1!AA17</f>
        <v>0</v>
      </c>
      <c r="P23" s="83">
        <f>[2]Hoja1!AD17</f>
        <v>0</v>
      </c>
      <c r="Q23" s="84">
        <f>[2]Hoja1!AF17</f>
        <v>0</v>
      </c>
      <c r="R23" s="82">
        <f>[2]Hoja1!AG17</f>
        <v>7725.28</v>
      </c>
      <c r="S23" s="85">
        <v>42274.720000000001</v>
      </c>
    </row>
    <row r="24" spans="1:19" ht="17.25" customHeight="1">
      <c r="A24" s="79">
        <v>17</v>
      </c>
      <c r="B24" s="80" t="str">
        <f>[2]Hoja1!G18</f>
        <v xml:space="preserve">3.2-DPTO. DE ELAB. DE DOC. LEGALES                                              </v>
      </c>
      <c r="C24" s="16" t="str">
        <f>[2]Hoja1!A18</f>
        <v>ARNALDO GOMEZ SALCEDO</v>
      </c>
      <c r="D24" s="80" t="str">
        <f>[2]Hoja1!H18</f>
        <v xml:space="preserve">ENC. DPTO. ELAB. DOC. LEG.              </v>
      </c>
      <c r="E24" s="81" t="s">
        <v>1874</v>
      </c>
      <c r="F24" s="80" t="str">
        <f>[2]Hoja1!AJ18</f>
        <v xml:space="preserve">Masculino </v>
      </c>
      <c r="G24" s="80" t="str">
        <f>[2]Hoja1!AK18</f>
        <v xml:space="preserve"> 3/02/2025</v>
      </c>
      <c r="H24" s="80" t="str">
        <f>[2]Hoja1!AL18</f>
        <v xml:space="preserve"> 3/08/2025</v>
      </c>
      <c r="I24" s="82">
        <f>[2]Hoja1!L18</f>
        <v>100000</v>
      </c>
      <c r="J24" s="83">
        <f>[2]Hoja1!V18</f>
        <v>12105.44</v>
      </c>
      <c r="K24" s="82">
        <f>[2]Hoja1!W18</f>
        <v>2870</v>
      </c>
      <c r="L24" s="82">
        <f>[2]Hoja1!X18</f>
        <v>3040</v>
      </c>
      <c r="M24" s="83">
        <f>[2]Hoja1!Y18</f>
        <v>0</v>
      </c>
      <c r="N24" s="83">
        <f>[2]Hoja1!Z18</f>
        <v>0</v>
      </c>
      <c r="O24" s="83">
        <f>[2]Hoja1!AA18</f>
        <v>0</v>
      </c>
      <c r="P24" s="83">
        <f>[2]Hoja1!AD18</f>
        <v>0</v>
      </c>
      <c r="Q24" s="84">
        <f>[2]Hoja1!AF18</f>
        <v>0</v>
      </c>
      <c r="R24" s="82">
        <f>[2]Hoja1!AG18</f>
        <v>18015.439999999999</v>
      </c>
      <c r="S24" s="85">
        <v>81984.56</v>
      </c>
    </row>
    <row r="25" spans="1:19" ht="17.25" customHeight="1">
      <c r="A25" s="79">
        <v>18</v>
      </c>
      <c r="B25" s="80" t="str">
        <f>[2]Hoja1!G19</f>
        <v xml:space="preserve">4.-DIRECCION DE COMUNICACIONES                                                  </v>
      </c>
      <c r="C25" s="16" t="str">
        <f>[2]Hoja1!A19</f>
        <v>ABRAHAM GUTIERREZ</v>
      </c>
      <c r="D25" s="80" t="str">
        <f>[2]Hoja1!H19</f>
        <v xml:space="preserve">DISEÑADOR(A) GRAFICO                    </v>
      </c>
      <c r="E25" s="81" t="s">
        <v>1874</v>
      </c>
      <c r="F25" s="80" t="str">
        <f>[2]Hoja1!AJ19</f>
        <v xml:space="preserve">Masculino </v>
      </c>
      <c r="G25" s="80" t="str">
        <f>[2]Hoja1!AK19</f>
        <v xml:space="preserve"> 2/12/2024</v>
      </c>
      <c r="H25" s="80" t="str">
        <f>[2]Hoja1!AL19</f>
        <v xml:space="preserve"> 2/06/2025</v>
      </c>
      <c r="I25" s="82">
        <f>[2]Hoja1!L19</f>
        <v>35000</v>
      </c>
      <c r="J25" s="83">
        <f>[2]Hoja1!V19</f>
        <v>0</v>
      </c>
      <c r="K25" s="83">
        <f>[2]Hoja1!W19</f>
        <v>1004.5</v>
      </c>
      <c r="L25" s="82">
        <f>[2]Hoja1!X19</f>
        <v>1064</v>
      </c>
      <c r="M25" s="83">
        <f>[2]Hoja1!Y19</f>
        <v>0</v>
      </c>
      <c r="N25" s="83">
        <f>[2]Hoja1!Z19</f>
        <v>0</v>
      </c>
      <c r="O25" s="83">
        <f>[2]Hoja1!AA19</f>
        <v>0</v>
      </c>
      <c r="P25" s="83">
        <f>[2]Hoja1!AD19</f>
        <v>0</v>
      </c>
      <c r="Q25" s="84">
        <f>[2]Hoja1!AF19</f>
        <v>0</v>
      </c>
      <c r="R25" s="82">
        <f>[2]Hoja1!AG19</f>
        <v>2068.5</v>
      </c>
      <c r="S25" s="85">
        <v>32931.5</v>
      </c>
    </row>
    <row r="26" spans="1:19" ht="17.25" customHeight="1">
      <c r="A26" s="79">
        <v>19</v>
      </c>
      <c r="B26" s="80" t="str">
        <f>[2]Hoja1!G20</f>
        <v xml:space="preserve">4.-DIRECCION DE COMUNICACIONES                                                  </v>
      </c>
      <c r="C26" s="16" t="str">
        <f>[2]Hoja1!A20</f>
        <v>ANTONIO MILTON OGANDO RAMIREZ</v>
      </c>
      <c r="D26" s="80" t="str">
        <f>[2]Hoja1!H20</f>
        <v xml:space="preserve">TECNICO DE COMUNICACION                 </v>
      </c>
      <c r="E26" s="81" t="s">
        <v>1874</v>
      </c>
      <c r="F26" s="80" t="str">
        <f>[2]Hoja1!AJ20</f>
        <v xml:space="preserve">Masculino </v>
      </c>
      <c r="G26" s="80" t="str">
        <f>[2]Hoja1!AK20</f>
        <v xml:space="preserve"> 1/09/2024</v>
      </c>
      <c r="H26" s="80" t="str">
        <f>[2]Hoja1!AL20</f>
        <v xml:space="preserve"> 1/03/2025</v>
      </c>
      <c r="I26" s="82">
        <f>[2]Hoja1!L20</f>
        <v>36000</v>
      </c>
      <c r="J26" s="83">
        <f>[2]Hoja1!V20</f>
        <v>0</v>
      </c>
      <c r="K26" s="83">
        <f>[2]Hoja1!W20</f>
        <v>1033.2</v>
      </c>
      <c r="L26" s="82">
        <f>[2]Hoja1!X20</f>
        <v>1094.4000000000001</v>
      </c>
      <c r="M26" s="83">
        <f>[2]Hoja1!Y20</f>
        <v>0</v>
      </c>
      <c r="N26" s="83">
        <f>[2]Hoja1!Z20</f>
        <v>0</v>
      </c>
      <c r="O26" s="83">
        <f>[2]Hoja1!AA20</f>
        <v>0</v>
      </c>
      <c r="P26" s="83">
        <f>[2]Hoja1!AD20</f>
        <v>0</v>
      </c>
      <c r="Q26" s="84">
        <f>[2]Hoja1!AF20</f>
        <v>0</v>
      </c>
      <c r="R26" s="82">
        <f>[2]Hoja1!AG20</f>
        <v>2127.6</v>
      </c>
      <c r="S26" s="85">
        <v>33872.400000000001</v>
      </c>
    </row>
    <row r="27" spans="1:19" ht="17.25" customHeight="1">
      <c r="A27" s="79">
        <v>20</v>
      </c>
      <c r="B27" s="80" t="str">
        <f>[2]Hoja1!G21</f>
        <v xml:space="preserve">4.-DIRECCION DE COMUNICACIONES                                                  </v>
      </c>
      <c r="C27" s="16" t="str">
        <f>[2]Hoja1!A21</f>
        <v>BISMARCK IVAN RIJO TAVAREZ</v>
      </c>
      <c r="D27" s="80" t="str">
        <f>[2]Hoja1!H21</f>
        <v xml:space="preserve">TECNICO DE COMUNICACION                 </v>
      </c>
      <c r="E27" s="81" t="s">
        <v>1874</v>
      </c>
      <c r="F27" s="80" t="str">
        <f>[2]Hoja1!AJ21</f>
        <v xml:space="preserve">Masculino </v>
      </c>
      <c r="G27" s="80" t="str">
        <f>[2]Hoja1!AK21</f>
        <v xml:space="preserve"> 1/10/2024</v>
      </c>
      <c r="H27" s="80" t="str">
        <f>[2]Hoja1!AL21</f>
        <v xml:space="preserve"> 1/04/2025</v>
      </c>
      <c r="I27" s="82">
        <f>[2]Hoja1!L21</f>
        <v>45000</v>
      </c>
      <c r="J27" s="83">
        <f>[2]Hoja1!V21</f>
        <v>1148.33</v>
      </c>
      <c r="K27" s="83">
        <f>[2]Hoja1!W21</f>
        <v>1291.5</v>
      </c>
      <c r="L27" s="82">
        <f>[2]Hoja1!X21</f>
        <v>1368</v>
      </c>
      <c r="M27" s="83">
        <f>[2]Hoja1!Y21</f>
        <v>0</v>
      </c>
      <c r="N27" s="83">
        <f>[2]Hoja1!Z21</f>
        <v>0</v>
      </c>
      <c r="O27" s="83">
        <f>[2]Hoja1!AA21</f>
        <v>0</v>
      </c>
      <c r="P27" s="83">
        <f>[2]Hoja1!AD21</f>
        <v>0</v>
      </c>
      <c r="Q27" s="84">
        <f>[2]Hoja1!AF21</f>
        <v>0</v>
      </c>
      <c r="R27" s="82">
        <f>[2]Hoja1!AG21</f>
        <v>3807.83</v>
      </c>
      <c r="S27" s="85">
        <v>41192.17</v>
      </c>
    </row>
    <row r="28" spans="1:19" ht="17.25" customHeight="1">
      <c r="A28" s="79">
        <v>21</v>
      </c>
      <c r="B28" s="80" t="str">
        <f>[2]Hoja1!G22</f>
        <v xml:space="preserve">4.-DIRECCION DE COMUNICACIONES                                                  </v>
      </c>
      <c r="C28" s="16" t="str">
        <f>[2]Hoja1!A22</f>
        <v>CARLOS JOSE LIRIANO FERNANDEZ</v>
      </c>
      <c r="D28" s="80" t="str">
        <f>[2]Hoja1!H22</f>
        <v xml:space="preserve">DISEÑADOR(A) GRAFICO                    </v>
      </c>
      <c r="E28" s="81" t="s">
        <v>1874</v>
      </c>
      <c r="F28" s="80" t="str">
        <f>[2]Hoja1!AJ22</f>
        <v xml:space="preserve">Masculino </v>
      </c>
      <c r="G28" s="80" t="str">
        <f>[2]Hoja1!AK22</f>
        <v xml:space="preserve"> 2/01/2025</v>
      </c>
      <c r="H28" s="80" t="str">
        <f>[2]Hoja1!AL22</f>
        <v xml:space="preserve"> 2/07/2025</v>
      </c>
      <c r="I28" s="82">
        <f>[2]Hoja1!L22</f>
        <v>35000</v>
      </c>
      <c r="J28" s="83">
        <f>[2]Hoja1!V22</f>
        <v>0</v>
      </c>
      <c r="K28" s="83">
        <f>[2]Hoja1!W22</f>
        <v>1004.5</v>
      </c>
      <c r="L28" s="82">
        <f>[2]Hoja1!X22</f>
        <v>1064</v>
      </c>
      <c r="M28" s="83">
        <f>[2]Hoja1!Y22</f>
        <v>0</v>
      </c>
      <c r="N28" s="83">
        <f>[2]Hoja1!Z22</f>
        <v>0</v>
      </c>
      <c r="O28" s="83">
        <f>[2]Hoja1!AA22</f>
        <v>0</v>
      </c>
      <c r="P28" s="83">
        <f>[2]Hoja1!AD22</f>
        <v>0</v>
      </c>
      <c r="Q28" s="84">
        <f>[2]Hoja1!AF22</f>
        <v>0</v>
      </c>
      <c r="R28" s="82">
        <f>[2]Hoja1!AG22</f>
        <v>2068.5</v>
      </c>
      <c r="S28" s="85">
        <v>32931.5</v>
      </c>
    </row>
    <row r="29" spans="1:19" ht="17.25" customHeight="1">
      <c r="A29" s="79">
        <v>22</v>
      </c>
      <c r="B29" s="80" t="str">
        <f>[2]Hoja1!G23</f>
        <v xml:space="preserve">4.-DIRECCION DE COMUNICACIONES                                                  </v>
      </c>
      <c r="C29" s="16" t="str">
        <f>[2]Hoja1!A23</f>
        <v>CELSO ENRIQUE HERNANDEZ AMARANTE</v>
      </c>
      <c r="D29" s="80" t="str">
        <f>[2]Hoja1!H23</f>
        <v xml:space="preserve">TECNICO DE COMUNICACION                 </v>
      </c>
      <c r="E29" s="81" t="s">
        <v>1874</v>
      </c>
      <c r="F29" s="80" t="str">
        <f>[2]Hoja1!AJ23</f>
        <v xml:space="preserve">Masculino </v>
      </c>
      <c r="G29" s="80" t="str">
        <f>[2]Hoja1!AK23</f>
        <v xml:space="preserve"> 2/12/2024</v>
      </c>
      <c r="H29" s="80" t="str">
        <f>[2]Hoja1!AL23</f>
        <v xml:space="preserve"> 2/06/2025</v>
      </c>
      <c r="I29" s="82">
        <f>[2]Hoja1!L23</f>
        <v>40000</v>
      </c>
      <c r="J29" s="83">
        <f>[2]Hoja1!V23</f>
        <v>442.65</v>
      </c>
      <c r="K29" s="83">
        <f>[2]Hoja1!W23</f>
        <v>1148</v>
      </c>
      <c r="L29" s="82">
        <f>[2]Hoja1!X23</f>
        <v>1216</v>
      </c>
      <c r="M29" s="83">
        <f>[2]Hoja1!Y23</f>
        <v>0</v>
      </c>
      <c r="N29" s="83">
        <f>[2]Hoja1!Z23</f>
        <v>0</v>
      </c>
      <c r="O29" s="83">
        <f>[2]Hoja1!AA23</f>
        <v>0</v>
      </c>
      <c r="P29" s="83">
        <f>[2]Hoja1!AD23</f>
        <v>0</v>
      </c>
      <c r="Q29" s="84">
        <f>[2]Hoja1!AF23</f>
        <v>0</v>
      </c>
      <c r="R29" s="82">
        <f>[2]Hoja1!AG23</f>
        <v>2806.65</v>
      </c>
      <c r="S29" s="85">
        <v>37193.35</v>
      </c>
    </row>
    <row r="30" spans="1:19" ht="17.25" customHeight="1">
      <c r="A30" s="79">
        <v>23</v>
      </c>
      <c r="B30" s="80" t="str">
        <f>[2]Hoja1!G24</f>
        <v xml:space="preserve">4.-DIRECCION DE COMUNICACIONES                                                  </v>
      </c>
      <c r="C30" s="16" t="str">
        <f>[2]Hoja1!A24</f>
        <v>CRISTAL ANTONIA ACEVEDO THEN</v>
      </c>
      <c r="D30" s="80" t="str">
        <f>[2]Hoja1!H24</f>
        <v xml:space="preserve">COORDINADOR(A)                          </v>
      </c>
      <c r="E30" s="81" t="s">
        <v>1874</v>
      </c>
      <c r="F30" s="80" t="str">
        <f>[2]Hoja1!AJ24</f>
        <v xml:space="preserve">Femenino  </v>
      </c>
      <c r="G30" s="80" t="str">
        <f>[2]Hoja1!AK24</f>
        <v xml:space="preserve"> 3/02/2025</v>
      </c>
      <c r="H30" s="80" t="str">
        <f>[2]Hoja1!AL24</f>
        <v xml:space="preserve"> 3/08/2025</v>
      </c>
      <c r="I30" s="82">
        <f>[2]Hoja1!L24</f>
        <v>100000</v>
      </c>
      <c r="J30" s="83">
        <f>[2]Hoja1!V24</f>
        <v>12105.44</v>
      </c>
      <c r="K30" s="83">
        <f>[2]Hoja1!W24</f>
        <v>2870</v>
      </c>
      <c r="L30" s="82">
        <f>[2]Hoja1!X24</f>
        <v>3040</v>
      </c>
      <c r="M30" s="83">
        <f>[2]Hoja1!Y24</f>
        <v>0</v>
      </c>
      <c r="N30" s="83">
        <f>[2]Hoja1!Z24</f>
        <v>0</v>
      </c>
      <c r="O30" s="83">
        <f>[2]Hoja1!AA24</f>
        <v>0</v>
      </c>
      <c r="P30" s="83">
        <f>[2]Hoja1!AD24</f>
        <v>0</v>
      </c>
      <c r="Q30" s="84">
        <f>[2]Hoja1!AF24</f>
        <v>0</v>
      </c>
      <c r="R30" s="82">
        <f>[2]Hoja1!AG24</f>
        <v>18015.439999999999</v>
      </c>
      <c r="S30" s="85">
        <v>81984.56</v>
      </c>
    </row>
    <row r="31" spans="1:19" ht="17.25" customHeight="1">
      <c r="A31" s="79">
        <v>24</v>
      </c>
      <c r="B31" s="80" t="str">
        <f>[2]Hoja1!G25</f>
        <v xml:space="preserve">4.-DIRECCION DE COMUNICACIONES                                                  </v>
      </c>
      <c r="C31" s="16" t="str">
        <f>[2]Hoja1!A25</f>
        <v>DOMINGO ANTONIO UREÑA</v>
      </c>
      <c r="D31" s="80" t="str">
        <f>[2]Hoja1!H25</f>
        <v xml:space="preserve">TECNICO DE COMUNICACIONES               </v>
      </c>
      <c r="E31" s="81" t="s">
        <v>1874</v>
      </c>
      <c r="F31" s="80" t="str">
        <f>[2]Hoja1!AJ25</f>
        <v xml:space="preserve">Masculino </v>
      </c>
      <c r="G31" s="80" t="str">
        <f>[2]Hoja1!AK25</f>
        <v xml:space="preserve"> 1/11/2024</v>
      </c>
      <c r="H31" s="80" t="str">
        <f>[2]Hoja1!AL25</f>
        <v xml:space="preserve"> 1/05/2025</v>
      </c>
      <c r="I31" s="82">
        <f>[2]Hoja1!L25</f>
        <v>40000</v>
      </c>
      <c r="J31" s="83">
        <f>[2]Hoja1!V25</f>
        <v>442.65</v>
      </c>
      <c r="K31" s="83">
        <f>[2]Hoja1!W25</f>
        <v>1148</v>
      </c>
      <c r="L31" s="82">
        <f>[2]Hoja1!X25</f>
        <v>1216</v>
      </c>
      <c r="M31" s="83">
        <f>[2]Hoja1!Y25</f>
        <v>0</v>
      </c>
      <c r="N31" s="83">
        <f>[2]Hoja1!Z25</f>
        <v>0</v>
      </c>
      <c r="O31" s="83">
        <f>[2]Hoja1!AA25</f>
        <v>0</v>
      </c>
      <c r="P31" s="83">
        <f>[2]Hoja1!AD25</f>
        <v>0</v>
      </c>
      <c r="Q31" s="84">
        <f>[2]Hoja1!AF25</f>
        <v>0</v>
      </c>
      <c r="R31" s="82">
        <f>[2]Hoja1!AG25</f>
        <v>2806.65</v>
      </c>
      <c r="S31" s="85">
        <v>37193.35</v>
      </c>
    </row>
    <row r="32" spans="1:19" ht="17.25" customHeight="1">
      <c r="A32" s="79">
        <v>25</v>
      </c>
      <c r="B32" s="80" t="str">
        <f>[2]Hoja1!G26</f>
        <v xml:space="preserve">4.-DIRECCION DE COMUNICACIONES                                                  </v>
      </c>
      <c r="C32" s="16" t="str">
        <f>[2]Hoja1!A26</f>
        <v>JOAN MANUEL FLORES PAYANO</v>
      </c>
      <c r="D32" s="80" t="str">
        <f>[2]Hoja1!H26</f>
        <v xml:space="preserve">ANALISTA DE COMUNICACIONES              </v>
      </c>
      <c r="E32" s="81" t="s">
        <v>1874</v>
      </c>
      <c r="F32" s="80" t="str">
        <f>[2]Hoja1!AJ26</f>
        <v xml:space="preserve">Masculino </v>
      </c>
      <c r="G32" s="80" t="str">
        <f>[2]Hoja1!AK26</f>
        <v xml:space="preserve"> 1/09/2024</v>
      </c>
      <c r="H32" s="80" t="str">
        <f>[2]Hoja1!AL26</f>
        <v xml:space="preserve"> 1/03/2025</v>
      </c>
      <c r="I32" s="82">
        <f>[2]Hoja1!L26</f>
        <v>60000</v>
      </c>
      <c r="J32" s="83">
        <f>[2]Hoja1!V26</f>
        <v>3143.56</v>
      </c>
      <c r="K32" s="83">
        <f>[2]Hoja1!W26</f>
        <v>1722</v>
      </c>
      <c r="L32" s="82">
        <f>[2]Hoja1!X26</f>
        <v>1824</v>
      </c>
      <c r="M32" s="83">
        <f>[2]Hoja1!Y26</f>
        <v>1715.46</v>
      </c>
      <c r="N32" s="83">
        <f>[2]Hoja1!Z26</f>
        <v>0</v>
      </c>
      <c r="O32" s="83">
        <f>[2]Hoja1!AA26</f>
        <v>7310.51</v>
      </c>
      <c r="P32" s="83">
        <f>[2]Hoja1!AD26</f>
        <v>0</v>
      </c>
      <c r="Q32" s="84">
        <f>[2]Hoja1!AF26</f>
        <v>0</v>
      </c>
      <c r="R32" s="82">
        <f>[2]Hoja1!AG26</f>
        <v>15715.53</v>
      </c>
      <c r="S32" s="85">
        <v>44284.47</v>
      </c>
    </row>
    <row r="33" spans="1:19" ht="17.25" customHeight="1">
      <c r="A33" s="79">
        <v>26</v>
      </c>
      <c r="B33" s="80" t="str">
        <f>[2]Hoja1!G27</f>
        <v xml:space="preserve">4.-DIRECCION DE COMUNICACIONES                                                  </v>
      </c>
      <c r="C33" s="16" t="str">
        <f>[2]Hoja1!A27</f>
        <v>JOAN PABLO FERNANDEZ SARANTE</v>
      </c>
      <c r="D33" s="80" t="str">
        <f>[2]Hoja1!H27</f>
        <v xml:space="preserve">TECNICO DE COMUNICACION                 </v>
      </c>
      <c r="E33" s="81" t="s">
        <v>1874</v>
      </c>
      <c r="F33" s="80" t="str">
        <f>[2]Hoja1!AJ27</f>
        <v xml:space="preserve">Masculino </v>
      </c>
      <c r="G33" s="80" t="str">
        <f>[2]Hoja1!AK27</f>
        <v>13/06/2024</v>
      </c>
      <c r="H33" s="80" t="str">
        <f>[2]Hoja1!AL27</f>
        <v>13/12/2024</v>
      </c>
      <c r="I33" s="82">
        <f>[2]Hoja1!L27</f>
        <v>36000</v>
      </c>
      <c r="J33" s="83">
        <f>[2]Hoja1!V27</f>
        <v>0</v>
      </c>
      <c r="K33" s="83">
        <f>[2]Hoja1!W27</f>
        <v>1033.2</v>
      </c>
      <c r="L33" s="82">
        <f>[2]Hoja1!X27</f>
        <v>1094.4000000000001</v>
      </c>
      <c r="M33" s="83">
        <f>[2]Hoja1!Y27</f>
        <v>0</v>
      </c>
      <c r="N33" s="83">
        <f>[2]Hoja1!Z27</f>
        <v>0</v>
      </c>
      <c r="O33" s="83">
        <f>[2]Hoja1!AA27</f>
        <v>0</v>
      </c>
      <c r="P33" s="83">
        <f>[2]Hoja1!AD27</f>
        <v>0</v>
      </c>
      <c r="Q33" s="84">
        <f>[2]Hoja1!AF27</f>
        <v>0</v>
      </c>
      <c r="R33" s="82">
        <f>[2]Hoja1!AG27</f>
        <v>2127.6</v>
      </c>
      <c r="S33" s="85">
        <v>33872.400000000001</v>
      </c>
    </row>
    <row r="34" spans="1:19" ht="17.25" customHeight="1">
      <c r="A34" s="79">
        <v>27</v>
      </c>
      <c r="B34" s="80" t="str">
        <f>[2]Hoja1!G28</f>
        <v xml:space="preserve">4.-DIRECCION DE COMUNICACIONES                                                  </v>
      </c>
      <c r="C34" s="16" t="str">
        <f>[2]Hoja1!A28</f>
        <v>JONATHAN SAMUEL AQUINO ALVINO</v>
      </c>
      <c r="D34" s="80" t="str">
        <f>[2]Hoja1!H28</f>
        <v xml:space="preserve">GESTOR DE REDES SOCIALES                </v>
      </c>
      <c r="E34" s="81" t="s">
        <v>1874</v>
      </c>
      <c r="F34" s="80" t="str">
        <f>[2]Hoja1!AJ28</f>
        <v xml:space="preserve">Masculino </v>
      </c>
      <c r="G34" s="80" t="str">
        <f>[2]Hoja1!AK28</f>
        <v xml:space="preserve"> 2/11/2024</v>
      </c>
      <c r="H34" s="80" t="str">
        <f>[2]Hoja1!AL28</f>
        <v xml:space="preserve"> 2/05/2025</v>
      </c>
      <c r="I34" s="82">
        <f>[2]Hoja1!L28</f>
        <v>50000</v>
      </c>
      <c r="J34" s="83">
        <f>[2]Hoja1!V28</f>
        <v>1854</v>
      </c>
      <c r="K34" s="83">
        <f>[2]Hoja1!W28</f>
        <v>1435</v>
      </c>
      <c r="L34" s="82">
        <f>[2]Hoja1!X28</f>
        <v>1520</v>
      </c>
      <c r="M34" s="83">
        <f>[2]Hoja1!Y28</f>
        <v>0</v>
      </c>
      <c r="N34" s="83">
        <f>[2]Hoja1!Z28</f>
        <v>0</v>
      </c>
      <c r="O34" s="83">
        <f>[2]Hoja1!AA28</f>
        <v>0</v>
      </c>
      <c r="P34" s="83">
        <f>[2]Hoja1!AD28</f>
        <v>0</v>
      </c>
      <c r="Q34" s="84">
        <f>[2]Hoja1!AF28</f>
        <v>0</v>
      </c>
      <c r="R34" s="82">
        <f>[2]Hoja1!AG28</f>
        <v>4809</v>
      </c>
      <c r="S34" s="85">
        <v>45191</v>
      </c>
    </row>
    <row r="35" spans="1:19" ht="17.25" customHeight="1">
      <c r="A35" s="79">
        <v>28</v>
      </c>
      <c r="B35" s="80" t="str">
        <f>[2]Hoja1!G29</f>
        <v xml:space="preserve">4.-DIRECCION DE COMUNICACIONES                                                  </v>
      </c>
      <c r="C35" s="16" t="str">
        <f>[2]Hoja1!A29</f>
        <v>JUAN MANUEL NUÑEZ MUÑOZ</v>
      </c>
      <c r="D35" s="80" t="str">
        <f>[2]Hoja1!H29</f>
        <v xml:space="preserve">TECNICO DE COMUNICACIONES               </v>
      </c>
      <c r="E35" s="81" t="s">
        <v>1874</v>
      </c>
      <c r="F35" s="80" t="s">
        <v>41</v>
      </c>
      <c r="G35" s="80" t="str">
        <f>[2]Hoja1!AK29</f>
        <v xml:space="preserve"> 2/12/2024</v>
      </c>
      <c r="H35" s="80" t="str">
        <f>[2]Hoja1!AL29</f>
        <v xml:space="preserve"> 2/06/2025</v>
      </c>
      <c r="I35" s="82">
        <f>[2]Hoja1!L29</f>
        <v>45000</v>
      </c>
      <c r="J35" s="83">
        <f>[2]Hoja1!V29</f>
        <v>1148.33</v>
      </c>
      <c r="K35" s="83">
        <f>[2]Hoja1!W29</f>
        <v>1291.5</v>
      </c>
      <c r="L35" s="82">
        <f>[2]Hoja1!X29</f>
        <v>1368</v>
      </c>
      <c r="M35" s="83">
        <f>[2]Hoja1!Y29</f>
        <v>0</v>
      </c>
      <c r="N35" s="83">
        <f>[2]Hoja1!Z29</f>
        <v>0</v>
      </c>
      <c r="O35" s="83">
        <f>[2]Hoja1!AA29</f>
        <v>0</v>
      </c>
      <c r="P35" s="83">
        <f>[2]Hoja1!AD29</f>
        <v>0</v>
      </c>
      <c r="Q35" s="84">
        <f>[2]Hoja1!AF29</f>
        <v>0</v>
      </c>
      <c r="R35" s="82">
        <f>[2]Hoja1!AG29</f>
        <v>3807.83</v>
      </c>
      <c r="S35" s="85">
        <v>41192.17</v>
      </c>
    </row>
    <row r="36" spans="1:19" ht="17.25" customHeight="1">
      <c r="A36" s="79">
        <v>29</v>
      </c>
      <c r="B36" s="80" t="str">
        <f>[2]Hoja1!G30</f>
        <v xml:space="preserve">4.-DIRECCION DE COMUNICACIONES                                                  </v>
      </c>
      <c r="C36" s="16" t="str">
        <f>[2]Hoja1!A30</f>
        <v>JULIO DANIEL RODRIGUEZ RODRIGUEZ</v>
      </c>
      <c r="D36" s="80" t="str">
        <f>[2]Hoja1!H30</f>
        <v xml:space="preserve">TECNICO DE COMUNICACIONES               </v>
      </c>
      <c r="E36" s="81" t="s">
        <v>1874</v>
      </c>
      <c r="F36" s="80" t="s">
        <v>41</v>
      </c>
      <c r="G36" s="80" t="str">
        <f>[2]Hoja1!AK30</f>
        <v xml:space="preserve"> 1/08/2024</v>
      </c>
      <c r="H36" s="80" t="str">
        <f>[2]Hoja1!AL30</f>
        <v xml:space="preserve"> 1/02/2025</v>
      </c>
      <c r="I36" s="82">
        <f>[2]Hoja1!L30</f>
        <v>40000</v>
      </c>
      <c r="J36" s="83">
        <f>[2]Hoja1!V30</f>
        <v>442.65</v>
      </c>
      <c r="K36" s="83">
        <f>[2]Hoja1!W30</f>
        <v>1148</v>
      </c>
      <c r="L36" s="82">
        <f>[2]Hoja1!X30</f>
        <v>1216</v>
      </c>
      <c r="M36" s="83">
        <f>[2]Hoja1!Y30</f>
        <v>0</v>
      </c>
      <c r="N36" s="83">
        <f>[2]Hoja1!Z30</f>
        <v>0</v>
      </c>
      <c r="O36" s="83">
        <f>[2]Hoja1!AA30</f>
        <v>0</v>
      </c>
      <c r="P36" s="83">
        <f>[2]Hoja1!AD30</f>
        <v>0</v>
      </c>
      <c r="Q36" s="84">
        <f>[2]Hoja1!AF30</f>
        <v>0</v>
      </c>
      <c r="R36" s="82">
        <f>[2]Hoja1!AG30</f>
        <v>2806.65</v>
      </c>
      <c r="S36" s="85">
        <v>37193.35</v>
      </c>
    </row>
    <row r="37" spans="1:19" ht="17.25" customHeight="1">
      <c r="A37" s="79">
        <v>30</v>
      </c>
      <c r="B37" s="80" t="str">
        <f>[2]Hoja1!G31</f>
        <v xml:space="preserve">4.-DIRECCION DE COMUNICACIONES                                                  </v>
      </c>
      <c r="C37" s="16" t="str">
        <f>[2]Hoja1!A31</f>
        <v>MAYRELIN YUJEIRY RODRIGUEZ GARCIA</v>
      </c>
      <c r="D37" s="80" t="str">
        <f>[2]Hoja1!H31</f>
        <v xml:space="preserve">TECNICO DE COMUNICACION                 </v>
      </c>
      <c r="E37" s="81" t="s">
        <v>1874</v>
      </c>
      <c r="F37" s="80" t="str">
        <f>[2]Hoja1!AJ31</f>
        <v xml:space="preserve">Femenino  </v>
      </c>
      <c r="G37" s="80" t="str">
        <f>[2]Hoja1!AK31</f>
        <v xml:space="preserve"> 2/01/2025</v>
      </c>
      <c r="H37" s="80" t="str">
        <f>[2]Hoja1!AL31</f>
        <v xml:space="preserve"> 2/07/2025</v>
      </c>
      <c r="I37" s="82">
        <f>[2]Hoja1!L31</f>
        <v>40000</v>
      </c>
      <c r="J37" s="83">
        <f>[2]Hoja1!V31</f>
        <v>442.65</v>
      </c>
      <c r="K37" s="83">
        <f>[2]Hoja1!W31</f>
        <v>1148</v>
      </c>
      <c r="L37" s="82">
        <f>[2]Hoja1!X31</f>
        <v>1216</v>
      </c>
      <c r="M37" s="83">
        <f>[2]Hoja1!Y31</f>
        <v>0</v>
      </c>
      <c r="N37" s="83">
        <f>[2]Hoja1!Z31</f>
        <v>0</v>
      </c>
      <c r="O37" s="83">
        <f>[2]Hoja1!AA31</f>
        <v>0</v>
      </c>
      <c r="P37" s="83">
        <f>[2]Hoja1!AD31</f>
        <v>0</v>
      </c>
      <c r="Q37" s="84">
        <f>[2]Hoja1!AF31</f>
        <v>0</v>
      </c>
      <c r="R37" s="82">
        <f>[2]Hoja1!AG31</f>
        <v>2806.65</v>
      </c>
      <c r="S37" s="85">
        <v>37193.35</v>
      </c>
    </row>
    <row r="38" spans="1:19" ht="17.25" customHeight="1">
      <c r="A38" s="79">
        <v>31</v>
      </c>
      <c r="B38" s="80" t="str">
        <f>[2]Hoja1!G32</f>
        <v xml:space="preserve">4.-DIRECCION DE COMUNICACIONES                                                  </v>
      </c>
      <c r="C38" s="16" t="str">
        <f>[2]Hoja1!A32</f>
        <v>RAFAEL JIOVANNY SANTOS</v>
      </c>
      <c r="D38" s="80" t="str">
        <f>[2]Hoja1!H32</f>
        <v xml:space="preserve">TECNICO DE COMUNICACIONES               </v>
      </c>
      <c r="E38" s="81" t="s">
        <v>1874</v>
      </c>
      <c r="F38" s="80" t="str">
        <f>[2]Hoja1!AJ32</f>
        <v xml:space="preserve">Masculino </v>
      </c>
      <c r="G38" s="80" t="str">
        <f>[2]Hoja1!AK32</f>
        <v xml:space="preserve"> 3/02/2025</v>
      </c>
      <c r="H38" s="80" t="str">
        <f>[2]Hoja1!AL32</f>
        <v xml:space="preserve"> 3/08/2025</v>
      </c>
      <c r="I38" s="82">
        <f>[2]Hoja1!L32</f>
        <v>40000</v>
      </c>
      <c r="J38" s="83">
        <f>[2]Hoja1!V32</f>
        <v>442.65</v>
      </c>
      <c r="K38" s="83">
        <f>[2]Hoja1!W32</f>
        <v>1148</v>
      </c>
      <c r="L38" s="82">
        <f>[2]Hoja1!X32</f>
        <v>1216</v>
      </c>
      <c r="M38" s="83">
        <f>[2]Hoja1!Y32</f>
        <v>0</v>
      </c>
      <c r="N38" s="83">
        <f>[2]Hoja1!Z32</f>
        <v>0</v>
      </c>
      <c r="O38" s="83">
        <f>[2]Hoja1!AA32</f>
        <v>0</v>
      </c>
      <c r="P38" s="83">
        <f>[2]Hoja1!AD32</f>
        <v>0</v>
      </c>
      <c r="Q38" s="84">
        <f>[2]Hoja1!AF32</f>
        <v>0</v>
      </c>
      <c r="R38" s="82">
        <f>[2]Hoja1!AG32</f>
        <v>2806.65</v>
      </c>
      <c r="S38" s="85">
        <v>37193.35</v>
      </c>
    </row>
    <row r="39" spans="1:19" ht="17.25" customHeight="1">
      <c r="A39" s="79">
        <v>32</v>
      </c>
      <c r="B39" s="80" t="str">
        <f>[2]Hoja1!G33</f>
        <v xml:space="preserve">4.-DIRECCION DE COMUNICACIONES                                                  </v>
      </c>
      <c r="C39" s="16" t="str">
        <f>[2]Hoja1!A33</f>
        <v>RICARDO RAFAEL RUIZ STEPANENKO</v>
      </c>
      <c r="D39" s="80" t="str">
        <f>[2]Hoja1!H33</f>
        <v xml:space="preserve">ANALISTA DE PRODUCCION                  </v>
      </c>
      <c r="E39" s="81" t="s">
        <v>1874</v>
      </c>
      <c r="F39" s="80" t="str">
        <f>[2]Hoja1!AJ33</f>
        <v xml:space="preserve">Masculino </v>
      </c>
      <c r="G39" s="80" t="str">
        <f>[2]Hoja1!AK33</f>
        <v xml:space="preserve"> 2/11/2024</v>
      </c>
      <c r="H39" s="80" t="str">
        <f>[2]Hoja1!AL33</f>
        <v xml:space="preserve"> 2/05/2025</v>
      </c>
      <c r="I39" s="82">
        <f>[2]Hoja1!L33</f>
        <v>50000</v>
      </c>
      <c r="J39" s="83">
        <f>[2]Hoja1!V33</f>
        <v>1854</v>
      </c>
      <c r="K39" s="83">
        <f>[2]Hoja1!W33</f>
        <v>1435</v>
      </c>
      <c r="L39" s="82">
        <f>[2]Hoja1!X33</f>
        <v>1520</v>
      </c>
      <c r="M39" s="83">
        <f>[2]Hoja1!Y33</f>
        <v>0</v>
      </c>
      <c r="N39" s="83">
        <f>[2]Hoja1!Z33</f>
        <v>0</v>
      </c>
      <c r="O39" s="83">
        <f>[2]Hoja1!AA33</f>
        <v>0</v>
      </c>
      <c r="P39" s="83">
        <f>[2]Hoja1!AD33</f>
        <v>0</v>
      </c>
      <c r="Q39" s="84">
        <f>[2]Hoja1!AF33</f>
        <v>0</v>
      </c>
      <c r="R39" s="82">
        <f>[2]Hoja1!AG33</f>
        <v>4809</v>
      </c>
      <c r="S39" s="85">
        <v>45191</v>
      </c>
    </row>
    <row r="40" spans="1:19" ht="17.25" customHeight="1">
      <c r="A40" s="79">
        <v>33</v>
      </c>
      <c r="B40" s="80" t="str">
        <f>[2]Hoja1!G34</f>
        <v xml:space="preserve">4.-DIRECCION DE COMUNICACIONES                                                  </v>
      </c>
      <c r="C40" s="16" t="str">
        <f>[2]Hoja1!A34</f>
        <v>YEISY NICOLE DIAZ SANTANA</v>
      </c>
      <c r="D40" s="80" t="str">
        <f>[2]Hoja1!H34</f>
        <v xml:space="preserve">MANEJADOR DE PAGINA WEB                 </v>
      </c>
      <c r="E40" s="81" t="s">
        <v>1874</v>
      </c>
      <c r="F40" s="80" t="str">
        <f>[2]Hoja1!AJ34</f>
        <v xml:space="preserve">Femenino  </v>
      </c>
      <c r="G40" s="80" t="str">
        <f>[2]Hoja1!AK34</f>
        <v xml:space="preserve"> 1/11/2024</v>
      </c>
      <c r="H40" s="80" t="str">
        <f>[2]Hoja1!AL34</f>
        <v xml:space="preserve"> 1/05/2025</v>
      </c>
      <c r="I40" s="82">
        <f>[2]Hoja1!L34</f>
        <v>40000</v>
      </c>
      <c r="J40" s="83">
        <f>[2]Hoja1!V34</f>
        <v>442.65</v>
      </c>
      <c r="K40" s="83">
        <f>[2]Hoja1!W34</f>
        <v>1148</v>
      </c>
      <c r="L40" s="82">
        <f>[2]Hoja1!X34</f>
        <v>1216</v>
      </c>
      <c r="M40" s="83">
        <f>[2]Hoja1!Y34</f>
        <v>0</v>
      </c>
      <c r="N40" s="83">
        <f>[2]Hoja1!Z34</f>
        <v>0</v>
      </c>
      <c r="O40" s="83">
        <f>[2]Hoja1!AA34</f>
        <v>0</v>
      </c>
      <c r="P40" s="83">
        <f>[2]Hoja1!AD34</f>
        <v>0</v>
      </c>
      <c r="Q40" s="84">
        <f>[2]Hoja1!AF34</f>
        <v>0</v>
      </c>
      <c r="R40" s="82">
        <f>[2]Hoja1!AG34</f>
        <v>2806.65</v>
      </c>
      <c r="S40" s="85">
        <v>37193.35</v>
      </c>
    </row>
    <row r="41" spans="1:19" ht="17.25" customHeight="1">
      <c r="A41" s="79">
        <v>34</v>
      </c>
      <c r="B41" s="80" t="str">
        <f>[2]Hoja1!G35</f>
        <v xml:space="preserve">4.2-DPTO.  DE RELACIONES PUBICAS Y PRENSA                                       </v>
      </c>
      <c r="C41" s="16" t="str">
        <f>[2]Hoja1!A35</f>
        <v>DELLIS FRANK HERASME SANTANA</v>
      </c>
      <c r="D41" s="80" t="str">
        <f>[2]Hoja1!H35</f>
        <v xml:space="preserve">PERIODISTA                              </v>
      </c>
      <c r="E41" s="81" t="s">
        <v>1874</v>
      </c>
      <c r="F41" s="80" t="str">
        <f>[2]Hoja1!AJ35</f>
        <v xml:space="preserve">Masculino </v>
      </c>
      <c r="G41" s="80" t="str">
        <f>[2]Hoja1!AK35</f>
        <v xml:space="preserve"> 1/08/2024</v>
      </c>
      <c r="H41" s="80" t="str">
        <f>[2]Hoja1!AL35</f>
        <v xml:space="preserve"> 1/02/2025</v>
      </c>
      <c r="I41" s="82">
        <f>[2]Hoja1!L35</f>
        <v>50000</v>
      </c>
      <c r="J41" s="83">
        <f>[2]Hoja1!V35</f>
        <v>1854</v>
      </c>
      <c r="K41" s="83">
        <f>[2]Hoja1!W35</f>
        <v>1435</v>
      </c>
      <c r="L41" s="82">
        <f>[2]Hoja1!X35</f>
        <v>1520</v>
      </c>
      <c r="M41" s="83">
        <f>[2]Hoja1!Y35</f>
        <v>0</v>
      </c>
      <c r="N41" s="83">
        <f>[2]Hoja1!Z35</f>
        <v>0</v>
      </c>
      <c r="O41" s="83">
        <f>[2]Hoja1!AA35</f>
        <v>0</v>
      </c>
      <c r="P41" s="83">
        <f>[2]Hoja1!AD35</f>
        <v>0</v>
      </c>
      <c r="Q41" s="84">
        <f>[2]Hoja1!AF35</f>
        <v>0</v>
      </c>
      <c r="R41" s="82">
        <f>[2]Hoja1!AG35</f>
        <v>4809</v>
      </c>
      <c r="S41" s="85">
        <v>45191</v>
      </c>
    </row>
    <row r="42" spans="1:19" ht="17.25" customHeight="1">
      <c r="A42" s="79">
        <v>35</v>
      </c>
      <c r="B42" s="80" t="str">
        <f>[2]Hoja1!G36</f>
        <v xml:space="preserve">4.2-DPTO.  DE RELACIONES PUBICAS Y PRENSA                                       </v>
      </c>
      <c r="C42" s="16" t="str">
        <f>[2]Hoja1!A36</f>
        <v>EMELYN BALDERA RODRIGUEZ</v>
      </c>
      <c r="D42" s="80" t="str">
        <f>[2]Hoja1!H36</f>
        <v xml:space="preserve">ENCARGADO(A)                            </v>
      </c>
      <c r="E42" s="81" t="s">
        <v>1874</v>
      </c>
      <c r="F42" s="80" t="str">
        <f>[2]Hoja1!AJ36</f>
        <v xml:space="preserve">Femenino  </v>
      </c>
      <c r="G42" s="80" t="str">
        <f>[2]Hoja1!AK36</f>
        <v xml:space="preserve"> 1/08/2024</v>
      </c>
      <c r="H42" s="80" t="str">
        <f>[2]Hoja1!AL36</f>
        <v xml:space="preserve"> 1/02/2025</v>
      </c>
      <c r="I42" s="82">
        <f>[2]Hoja1!L36</f>
        <v>100000</v>
      </c>
      <c r="J42" s="83">
        <f>[2]Hoja1!V36</f>
        <v>12105.44</v>
      </c>
      <c r="K42" s="83">
        <f>[2]Hoja1!W36</f>
        <v>2870</v>
      </c>
      <c r="L42" s="82">
        <f>[2]Hoja1!X36</f>
        <v>3040</v>
      </c>
      <c r="M42" s="83">
        <f>[2]Hoja1!Y36</f>
        <v>0</v>
      </c>
      <c r="N42" s="83">
        <f>[2]Hoja1!Z36</f>
        <v>0</v>
      </c>
      <c r="O42" s="83">
        <f>[2]Hoja1!AA36</f>
        <v>0</v>
      </c>
      <c r="P42" s="83">
        <f>[2]Hoja1!AD36</f>
        <v>0</v>
      </c>
      <c r="Q42" s="84">
        <f>[2]Hoja1!AF36</f>
        <v>0</v>
      </c>
      <c r="R42" s="82">
        <f>[2]Hoja1!AG36</f>
        <v>18015.439999999999</v>
      </c>
      <c r="S42" s="85">
        <v>81984.56</v>
      </c>
    </row>
    <row r="43" spans="1:19" ht="17.25" customHeight="1">
      <c r="A43" s="79">
        <v>36</v>
      </c>
      <c r="B43" s="80" t="str">
        <f>[2]Hoja1!G37</f>
        <v xml:space="preserve">4.2-DPTO.  DE RELACIONES PUBICAS Y PRENSA                                       </v>
      </c>
      <c r="C43" s="16" t="str">
        <f>[2]Hoja1!A37</f>
        <v>JUAN AURELIO MERCEDES BELTRE</v>
      </c>
      <c r="D43" s="80" t="str">
        <f>[2]Hoja1!H37</f>
        <v xml:space="preserve">ENCARGADO(A) DE PRENSA                  </v>
      </c>
      <c r="E43" s="81" t="s">
        <v>1874</v>
      </c>
      <c r="F43" s="80" t="str">
        <f>[2]Hoja1!AJ37</f>
        <v xml:space="preserve">Masculino </v>
      </c>
      <c r="G43" s="80" t="str">
        <f>[2]Hoja1!AK37</f>
        <v xml:space="preserve"> 1/09/2024</v>
      </c>
      <c r="H43" s="80" t="str">
        <f>[2]Hoja1!AL37</f>
        <v xml:space="preserve"> 1/03/2025</v>
      </c>
      <c r="I43" s="82">
        <f>[2]Hoja1!L37</f>
        <v>75000</v>
      </c>
      <c r="J43" s="83">
        <f>[2]Hoja1!V37</f>
        <v>6309.35</v>
      </c>
      <c r="K43" s="83">
        <f>[2]Hoja1!W37</f>
        <v>2152.5</v>
      </c>
      <c r="L43" s="82">
        <f>[2]Hoja1!X37</f>
        <v>2280</v>
      </c>
      <c r="M43" s="83">
        <f>[2]Hoja1!Y37</f>
        <v>0</v>
      </c>
      <c r="N43" s="83">
        <f>[2]Hoja1!Z37</f>
        <v>1947.6</v>
      </c>
      <c r="O43" s="83">
        <f>[2]Hoja1!AA37</f>
        <v>5180</v>
      </c>
      <c r="P43" s="83">
        <f>[2]Hoja1!AD37</f>
        <v>0</v>
      </c>
      <c r="Q43" s="84">
        <f>[2]Hoja1!AF37</f>
        <v>0</v>
      </c>
      <c r="R43" s="82">
        <f>[2]Hoja1!AG37</f>
        <v>17869.45</v>
      </c>
      <c r="S43" s="85">
        <v>57130.55</v>
      </c>
    </row>
    <row r="44" spans="1:19" ht="17.25" customHeight="1">
      <c r="A44" s="79">
        <v>37</v>
      </c>
      <c r="B44" s="80" t="str">
        <f>[2]Hoja1!G38</f>
        <v xml:space="preserve">6-DIRECCION DE RECURSOS HUMANOS                                                 </v>
      </c>
      <c r="C44" s="16" t="str">
        <f>[2]Hoja1!A38</f>
        <v>JHONNATAN NAYIB DE LA CRUZ LOMBERT</v>
      </c>
      <c r="D44" s="80" t="str">
        <f>[2]Hoja1!H38</f>
        <v xml:space="preserve">MEDICO                                  </v>
      </c>
      <c r="E44" s="81" t="s">
        <v>1874</v>
      </c>
      <c r="F44" s="80" t="str">
        <f>[2]Hoja1!AJ38</f>
        <v xml:space="preserve">Masculino </v>
      </c>
      <c r="G44" s="80" t="str">
        <f>[2]Hoja1!AK38</f>
        <v xml:space="preserve"> 3/03/2025</v>
      </c>
      <c r="H44" s="80" t="str">
        <f>[2]Hoja1!AL38</f>
        <v xml:space="preserve"> 3/09/2025</v>
      </c>
      <c r="I44" s="82">
        <f>[2]Hoja1!L38</f>
        <v>50000</v>
      </c>
      <c r="J44" s="83">
        <f>[2]Hoja1!V38</f>
        <v>1854</v>
      </c>
      <c r="K44" s="83">
        <f>[2]Hoja1!W38</f>
        <v>1435</v>
      </c>
      <c r="L44" s="82">
        <f>[2]Hoja1!X38</f>
        <v>1520</v>
      </c>
      <c r="M44" s="83">
        <f>[2]Hoja1!Y38</f>
        <v>0</v>
      </c>
      <c r="N44" s="83">
        <f>[2]Hoja1!Z38</f>
        <v>0</v>
      </c>
      <c r="O44" s="83">
        <f>[2]Hoja1!AA38</f>
        <v>0</v>
      </c>
      <c r="P44" s="83">
        <f>[2]Hoja1!AD38</f>
        <v>0</v>
      </c>
      <c r="Q44" s="84">
        <f>[2]Hoja1!AF38</f>
        <v>0</v>
      </c>
      <c r="R44" s="82">
        <f>[2]Hoja1!AG38</f>
        <v>4809</v>
      </c>
      <c r="S44" s="85">
        <v>45191</v>
      </c>
    </row>
    <row r="45" spans="1:19" ht="17.25" customHeight="1">
      <c r="A45" s="79">
        <v>38</v>
      </c>
      <c r="B45" s="80" t="str">
        <f>[2]Hoja1!G39</f>
        <v xml:space="preserve">6-DIRECCION DE RECURSOS HUMANOS                                                 </v>
      </c>
      <c r="C45" s="16" t="str">
        <f>[2]Hoja1!A39</f>
        <v>XIOMARA PINALES</v>
      </c>
      <c r="D45" s="80" t="str">
        <f>[2]Hoja1!H39</f>
        <v xml:space="preserve">ANALISTA DE RR. HH.                     </v>
      </c>
      <c r="E45" s="81" t="s">
        <v>1874</v>
      </c>
      <c r="F45" s="80" t="str">
        <f>[2]Hoja1!AJ39</f>
        <v xml:space="preserve">Femenino  </v>
      </c>
      <c r="G45" s="80" t="str">
        <f>[2]Hoja1!AK39</f>
        <v xml:space="preserve"> 1/08/2024</v>
      </c>
      <c r="H45" s="80" t="str">
        <f>[2]Hoja1!AL39</f>
        <v xml:space="preserve"> 1/02/2025</v>
      </c>
      <c r="I45" s="82">
        <f>[2]Hoja1!L39</f>
        <v>46000</v>
      </c>
      <c r="J45" s="83">
        <f>[2]Hoja1!V39</f>
        <v>1289.46</v>
      </c>
      <c r="K45" s="83">
        <f>[2]Hoja1!W39</f>
        <v>1320.2</v>
      </c>
      <c r="L45" s="82">
        <f>[2]Hoja1!X39</f>
        <v>1398.4</v>
      </c>
      <c r="M45" s="83">
        <f>[2]Hoja1!Y39</f>
        <v>0</v>
      </c>
      <c r="N45" s="83">
        <f>[2]Hoja1!Z39</f>
        <v>0</v>
      </c>
      <c r="O45" s="83">
        <f>[2]Hoja1!AA39</f>
        <v>0</v>
      </c>
      <c r="P45" s="83">
        <f>[2]Hoja1!AD39</f>
        <v>0</v>
      </c>
      <c r="Q45" s="84">
        <f>[2]Hoja1!AF39</f>
        <v>0</v>
      </c>
      <c r="R45" s="82">
        <f>[2]Hoja1!AG39</f>
        <v>4008.06</v>
      </c>
      <c r="S45" s="85">
        <v>41991.94</v>
      </c>
    </row>
    <row r="46" spans="1:19" ht="17.25" customHeight="1">
      <c r="A46" s="79">
        <v>39</v>
      </c>
      <c r="B46" s="80" t="str">
        <f>[2]Hoja1!G40</f>
        <v xml:space="preserve">6.1.1-DIV. DE EVAL. DESEMPE-O Y CAP.                                            </v>
      </c>
      <c r="C46" s="16" t="str">
        <f>[2]Hoja1!A40</f>
        <v>LUZ MARIA HIDALGO RAMOS</v>
      </c>
      <c r="D46" s="80" t="str">
        <f>[2]Hoja1!H40</f>
        <v xml:space="preserve">ENC DIV EVAL. DESEMPEÑO Y CAP.          </v>
      </c>
      <c r="E46" s="81" t="s">
        <v>1874</v>
      </c>
      <c r="F46" s="80" t="str">
        <f>[2]Hoja1!AJ40</f>
        <v xml:space="preserve">Femenino  </v>
      </c>
      <c r="G46" s="80" t="str">
        <f>[2]Hoja1!AK40</f>
        <v xml:space="preserve"> 2/11/2024</v>
      </c>
      <c r="H46" s="80" t="str">
        <f>[2]Hoja1!AL40</f>
        <v xml:space="preserve"> 2/05/2025</v>
      </c>
      <c r="I46" s="82">
        <f>[2]Hoja1!L40</f>
        <v>80000</v>
      </c>
      <c r="J46" s="83">
        <f>[2]Hoja1!V40</f>
        <v>7400.94</v>
      </c>
      <c r="K46" s="83">
        <f>[2]Hoja1!W40</f>
        <v>2296</v>
      </c>
      <c r="L46" s="82">
        <f>[2]Hoja1!X40</f>
        <v>2432</v>
      </c>
      <c r="M46" s="83">
        <f>[2]Hoja1!Y40</f>
        <v>0</v>
      </c>
      <c r="N46" s="83">
        <f>[2]Hoja1!Z40</f>
        <v>1349.63</v>
      </c>
      <c r="O46" s="83">
        <f>[2]Hoja1!AA40</f>
        <v>19999.04</v>
      </c>
      <c r="P46" s="83">
        <f>[2]Hoja1!AD40</f>
        <v>0</v>
      </c>
      <c r="Q46" s="84">
        <f>[2]Hoja1!AF40</f>
        <v>50</v>
      </c>
      <c r="R46" s="82">
        <f>[2]Hoja1!AG40</f>
        <v>33527.61</v>
      </c>
      <c r="S46" s="85">
        <v>46472.39</v>
      </c>
    </row>
    <row r="47" spans="1:19" ht="17.25" customHeight="1">
      <c r="A47" s="79">
        <v>40</v>
      </c>
      <c r="B47" s="80" t="str">
        <f>[2]Hoja1!G41</f>
        <v xml:space="preserve">7-SUB-SEC. DE PLAN. Y DES. INSTITUCIONAL                                        </v>
      </c>
      <c r="C47" s="16" t="str">
        <f>[2]Hoja1!A41</f>
        <v>KATIA LAMBIS SANCHEZ</v>
      </c>
      <c r="D47" s="80" t="str">
        <f>[2]Hoja1!H41</f>
        <v xml:space="preserve">ANALISTA DE PLANIFICACION               </v>
      </c>
      <c r="E47" s="81" t="s">
        <v>1874</v>
      </c>
      <c r="F47" s="80" t="s">
        <v>48</v>
      </c>
      <c r="G47" s="80" t="str">
        <f>[2]Hoja1!AK41</f>
        <v xml:space="preserve"> 2/12/2024</v>
      </c>
      <c r="H47" s="80" t="str">
        <f>[2]Hoja1!AL41</f>
        <v xml:space="preserve"> 2/06/2025</v>
      </c>
      <c r="I47" s="82">
        <f>[2]Hoja1!L41</f>
        <v>60000</v>
      </c>
      <c r="J47" s="83">
        <f>[2]Hoja1!V41</f>
        <v>3486.65</v>
      </c>
      <c r="K47" s="83">
        <f>[2]Hoja1!W41</f>
        <v>1722</v>
      </c>
      <c r="L47" s="82">
        <f>[2]Hoja1!X41</f>
        <v>1824</v>
      </c>
      <c r="M47" s="83">
        <f>[2]Hoja1!Y41</f>
        <v>0</v>
      </c>
      <c r="N47" s="83">
        <f>[2]Hoja1!Z41</f>
        <v>0</v>
      </c>
      <c r="O47" s="83">
        <f>[2]Hoja1!AA41</f>
        <v>0</v>
      </c>
      <c r="P47" s="83">
        <f>[2]Hoja1!AD41</f>
        <v>0</v>
      </c>
      <c r="Q47" s="84">
        <f>[2]Hoja1!AF41</f>
        <v>0</v>
      </c>
      <c r="R47" s="82">
        <f>[2]Hoja1!AG41</f>
        <v>7032.65</v>
      </c>
      <c r="S47" s="85">
        <v>52967.35</v>
      </c>
    </row>
    <row r="48" spans="1:19" ht="17.25" customHeight="1">
      <c r="A48" s="79">
        <v>41</v>
      </c>
      <c r="B48" s="80" t="str">
        <f>[2]Hoja1!G42</f>
        <v xml:space="preserve">23-DPTO. DE ANALISIS E INVESTIGACION MNCPL.                                     </v>
      </c>
      <c r="C48" s="16" t="str">
        <f>[2]Hoja1!A42</f>
        <v>ANGELA FELIZ DE ARIAS</v>
      </c>
      <c r="D48" s="80" t="str">
        <f>[2]Hoja1!H42</f>
        <v xml:space="preserve">ANALISTA DE INVEST. MNCPL               </v>
      </c>
      <c r="E48" s="81" t="s">
        <v>1874</v>
      </c>
      <c r="F48" s="80" t="str">
        <f>[2]Hoja1!AJ42</f>
        <v xml:space="preserve">Femenino  </v>
      </c>
      <c r="G48" s="80" t="str">
        <f>[2]Hoja1!AK42</f>
        <v xml:space="preserve"> 1/09/2024</v>
      </c>
      <c r="H48" s="80" t="str">
        <f>[2]Hoja1!AL42</f>
        <v xml:space="preserve"> 1/03/2025</v>
      </c>
      <c r="I48" s="82">
        <f>[2]Hoja1!L42</f>
        <v>62000</v>
      </c>
      <c r="J48" s="83">
        <f>[2]Hoja1!V42</f>
        <v>3863.01</v>
      </c>
      <c r="K48" s="83">
        <f>[2]Hoja1!W42</f>
        <v>1779.4</v>
      </c>
      <c r="L48" s="82">
        <f>[2]Hoja1!X42</f>
        <v>1884.8</v>
      </c>
      <c r="M48" s="83">
        <f>[2]Hoja1!Y42</f>
        <v>0</v>
      </c>
      <c r="N48" s="83">
        <f>[2]Hoja1!Z42</f>
        <v>0</v>
      </c>
      <c r="O48" s="83">
        <f>[2]Hoja1!AA42</f>
        <v>0</v>
      </c>
      <c r="P48" s="83">
        <f>[2]Hoja1!AD42</f>
        <v>0</v>
      </c>
      <c r="Q48" s="84">
        <f>[2]Hoja1!AF42</f>
        <v>0</v>
      </c>
      <c r="R48" s="82">
        <f>[2]Hoja1!AG42</f>
        <v>7527.21</v>
      </c>
      <c r="S48" s="85">
        <v>54472.79</v>
      </c>
    </row>
    <row r="49" spans="1:19" ht="17.25" customHeight="1">
      <c r="A49" s="79">
        <v>42</v>
      </c>
      <c r="B49" s="80" t="str">
        <f>[2]Hoja1!G43</f>
        <v xml:space="preserve">23-DPTO. DE ANALISIS E INVESTIGACION MNCPL.                                     </v>
      </c>
      <c r="C49" s="16" t="str">
        <f>[2]Hoja1!A43</f>
        <v>ANNY YAMARIS GUTIERREZ CRUZ</v>
      </c>
      <c r="D49" s="80" t="str">
        <f>[2]Hoja1!H43</f>
        <v xml:space="preserve">ANALISTA DE INVEST. MNCPL               </v>
      </c>
      <c r="E49" s="81" t="s">
        <v>1874</v>
      </c>
      <c r="F49" s="80" t="str">
        <f>[2]Hoja1!AJ43</f>
        <v xml:space="preserve">Femenino  </v>
      </c>
      <c r="G49" s="80" t="str">
        <f>[2]Hoja1!AK43</f>
        <v xml:space="preserve"> 2/08/2024</v>
      </c>
      <c r="H49" s="80" t="str">
        <f>[2]Hoja1!AL43</f>
        <v xml:space="preserve"> 2/02/2025</v>
      </c>
      <c r="I49" s="82">
        <f>[2]Hoja1!L43</f>
        <v>62000</v>
      </c>
      <c r="J49" s="83">
        <f>[2]Hoja1!V43</f>
        <v>3863.01</v>
      </c>
      <c r="K49" s="83">
        <f>[2]Hoja1!W43</f>
        <v>1779.4</v>
      </c>
      <c r="L49" s="82">
        <f>[2]Hoja1!X43</f>
        <v>1884.8</v>
      </c>
      <c r="M49" s="83">
        <f>[2]Hoja1!Y43</f>
        <v>0</v>
      </c>
      <c r="N49" s="83">
        <f>[2]Hoja1!Z43</f>
        <v>0</v>
      </c>
      <c r="O49" s="83">
        <f>[2]Hoja1!AA43</f>
        <v>0</v>
      </c>
      <c r="P49" s="83">
        <f>[2]Hoja1!AD43</f>
        <v>0</v>
      </c>
      <c r="Q49" s="84">
        <f>[2]Hoja1!AF43</f>
        <v>0</v>
      </c>
      <c r="R49" s="82">
        <f>[2]Hoja1!AG43</f>
        <v>7527.21</v>
      </c>
      <c r="S49" s="85">
        <v>54472.79</v>
      </c>
    </row>
    <row r="50" spans="1:19" ht="17.25" customHeight="1">
      <c r="A50" s="79">
        <v>43</v>
      </c>
      <c r="B50" s="80" t="str">
        <f>[2]Hoja1!G44</f>
        <v xml:space="preserve">23-DPTO. DE ANALISIS E INVESTIGACION MNCPL.                                     </v>
      </c>
      <c r="C50" s="16" t="str">
        <f>[2]Hoja1!A44</f>
        <v>ANTONIO SANCHEZ PANIAGUA</v>
      </c>
      <c r="D50" s="80" t="str">
        <f>[2]Hoja1!H44</f>
        <v xml:space="preserve">ANALISTA DE INVEST. MNCPL               </v>
      </c>
      <c r="E50" s="81" t="s">
        <v>1874</v>
      </c>
      <c r="F50" s="80" t="str">
        <f>[2]Hoja1!AJ44</f>
        <v xml:space="preserve">Masculino </v>
      </c>
      <c r="G50" s="80" t="str">
        <f>[2]Hoja1!AK44</f>
        <v xml:space="preserve"> 2/12/2024</v>
      </c>
      <c r="H50" s="80" t="str">
        <f>[2]Hoja1!AL44</f>
        <v xml:space="preserve"> 2/06/2025</v>
      </c>
      <c r="I50" s="82">
        <f>[2]Hoja1!L44</f>
        <v>50000</v>
      </c>
      <c r="J50" s="83">
        <f>[2]Hoja1!V44</f>
        <v>1854</v>
      </c>
      <c r="K50" s="83">
        <f>[2]Hoja1!W44</f>
        <v>1435</v>
      </c>
      <c r="L50" s="82">
        <f>[2]Hoja1!X44</f>
        <v>1520</v>
      </c>
      <c r="M50" s="83">
        <f>[2]Hoja1!Y44</f>
        <v>0</v>
      </c>
      <c r="N50" s="83">
        <f>[2]Hoja1!Z44</f>
        <v>0</v>
      </c>
      <c r="O50" s="83">
        <f>[2]Hoja1!AA44</f>
        <v>0</v>
      </c>
      <c r="P50" s="83">
        <f>[2]Hoja1!AD44</f>
        <v>0</v>
      </c>
      <c r="Q50" s="84">
        <f>[2]Hoja1!AF44</f>
        <v>0</v>
      </c>
      <c r="R50" s="82">
        <f>[2]Hoja1!AG44</f>
        <v>4809</v>
      </c>
      <c r="S50" s="85">
        <v>45191</v>
      </c>
    </row>
    <row r="51" spans="1:19" ht="17.25" customHeight="1">
      <c r="A51" s="79">
        <v>44</v>
      </c>
      <c r="B51" s="80" t="str">
        <f>[2]Hoja1!G45</f>
        <v xml:space="preserve">23-DPTO. DE ANALISIS E INVESTIGACION MNCPL.                                     </v>
      </c>
      <c r="C51" s="16" t="str">
        <f>[2]Hoja1!A45</f>
        <v>BERNARDO GONZALEZ DIAZ</v>
      </c>
      <c r="D51" s="80" t="str">
        <f>[2]Hoja1!H45</f>
        <v xml:space="preserve">ANALISTA DE INVEST. MNCPL               </v>
      </c>
      <c r="E51" s="81" t="s">
        <v>1874</v>
      </c>
      <c r="F51" s="80" t="str">
        <f>[2]Hoja1!AJ45</f>
        <v xml:space="preserve">Masculino </v>
      </c>
      <c r="G51" s="80" t="str">
        <f>[2]Hoja1!AK45</f>
        <v xml:space="preserve"> 1/09/2024</v>
      </c>
      <c r="H51" s="80" t="str">
        <f>[2]Hoja1!AL45</f>
        <v xml:space="preserve"> 1/03/2025</v>
      </c>
      <c r="I51" s="82">
        <f>[2]Hoja1!L45</f>
        <v>50000</v>
      </c>
      <c r="J51" s="83">
        <f>[2]Hoja1!V45</f>
        <v>1596.68</v>
      </c>
      <c r="K51" s="83">
        <f>[2]Hoja1!W45</f>
        <v>1435</v>
      </c>
      <c r="L51" s="82">
        <f>[2]Hoja1!X45</f>
        <v>1520</v>
      </c>
      <c r="M51" s="83">
        <f>[2]Hoja1!Y45</f>
        <v>1715.46</v>
      </c>
      <c r="N51" s="83">
        <f>[2]Hoja1!Z45</f>
        <v>0</v>
      </c>
      <c r="O51" s="83">
        <f>[2]Hoja1!AA45</f>
        <v>0</v>
      </c>
      <c r="P51" s="83">
        <f>[2]Hoja1!AD45</f>
        <v>0</v>
      </c>
      <c r="Q51" s="84">
        <f>[2]Hoja1!AF45</f>
        <v>0</v>
      </c>
      <c r="R51" s="82">
        <f>[2]Hoja1!AG45</f>
        <v>6267.14</v>
      </c>
      <c r="S51" s="85">
        <v>43732.86</v>
      </c>
    </row>
    <row r="52" spans="1:19" ht="17.25" customHeight="1">
      <c r="A52" s="79">
        <v>45</v>
      </c>
      <c r="B52" s="80" t="str">
        <f>[2]Hoja1!G46</f>
        <v xml:space="preserve">23-DPTO. DE ANALISIS E INVESTIGACION MNCPL.                                     </v>
      </c>
      <c r="C52" s="16" t="str">
        <f>[2]Hoja1!A46</f>
        <v>CATHERINE MARGERY MARTES STAMERS</v>
      </c>
      <c r="D52" s="80" t="str">
        <f>[2]Hoja1!H46</f>
        <v xml:space="preserve">ANALISTA DE INVEST. MNCPL               </v>
      </c>
      <c r="E52" s="81" t="s">
        <v>1874</v>
      </c>
      <c r="F52" s="80" t="str">
        <f>[2]Hoja1!AJ46</f>
        <v xml:space="preserve">Femenino  </v>
      </c>
      <c r="G52" s="80" t="str">
        <f>[2]Hoja1!AK46</f>
        <v xml:space="preserve"> 2/12/2024</v>
      </c>
      <c r="H52" s="80" t="str">
        <f>[2]Hoja1!AL46</f>
        <v xml:space="preserve"> 2/06/2025</v>
      </c>
      <c r="I52" s="82">
        <f>[2]Hoja1!L46</f>
        <v>60000</v>
      </c>
      <c r="J52" s="83">
        <f>[2]Hoja1!V46</f>
        <v>3486.65</v>
      </c>
      <c r="K52" s="83">
        <f>[2]Hoja1!W46</f>
        <v>1722</v>
      </c>
      <c r="L52" s="82">
        <f>[2]Hoja1!X46</f>
        <v>1824</v>
      </c>
      <c r="M52" s="83">
        <f>[2]Hoja1!Y46</f>
        <v>0</v>
      </c>
      <c r="N52" s="83">
        <f>[2]Hoja1!Z46</f>
        <v>0</v>
      </c>
      <c r="O52" s="83">
        <f>[2]Hoja1!AA46</f>
        <v>0</v>
      </c>
      <c r="P52" s="83">
        <f>[2]Hoja1!AD46</f>
        <v>0</v>
      </c>
      <c r="Q52" s="84">
        <f>[2]Hoja1!AF46</f>
        <v>0</v>
      </c>
      <c r="R52" s="82">
        <f>[2]Hoja1!AG46</f>
        <v>7032.65</v>
      </c>
      <c r="S52" s="85">
        <v>52967.35</v>
      </c>
    </row>
    <row r="53" spans="1:19" ht="17.25" customHeight="1">
      <c r="A53" s="79">
        <v>46</v>
      </c>
      <c r="B53" s="80" t="str">
        <f>[2]Hoja1!G47</f>
        <v xml:space="preserve">23-DPTO. DE ANALISIS E INVESTIGACION MNCPL.                                     </v>
      </c>
      <c r="C53" s="16" t="str">
        <f>[2]Hoja1!A47</f>
        <v>DAHIANA ALTAGRACIA GOMEZ</v>
      </c>
      <c r="D53" s="80" t="str">
        <f>[2]Hoja1!H47</f>
        <v xml:space="preserve">ANALISTA DE INVEST. MNCPL               </v>
      </c>
      <c r="E53" s="81" t="s">
        <v>1874</v>
      </c>
      <c r="F53" s="80" t="str">
        <f>[2]Hoja1!AJ47</f>
        <v xml:space="preserve">Femenino  </v>
      </c>
      <c r="G53" s="80" t="str">
        <f>[2]Hoja1!AK47</f>
        <v>16/10/2024</v>
      </c>
      <c r="H53" s="80" t="str">
        <f>[2]Hoja1!AL47</f>
        <v>16/04/2025</v>
      </c>
      <c r="I53" s="82">
        <f>[2]Hoja1!L47</f>
        <v>62000</v>
      </c>
      <c r="J53" s="83">
        <f>[2]Hoja1!V47</f>
        <v>3863.01</v>
      </c>
      <c r="K53" s="83">
        <f>[2]Hoja1!W47</f>
        <v>1779.4</v>
      </c>
      <c r="L53" s="82">
        <f>[2]Hoja1!X47</f>
        <v>1884.8</v>
      </c>
      <c r="M53" s="83">
        <f>[2]Hoja1!Y47</f>
        <v>0</v>
      </c>
      <c r="N53" s="83">
        <f>[2]Hoja1!Z47</f>
        <v>0</v>
      </c>
      <c r="O53" s="83">
        <f>[2]Hoja1!AA47</f>
        <v>0</v>
      </c>
      <c r="P53" s="83">
        <f>[2]Hoja1!AD47</f>
        <v>0</v>
      </c>
      <c r="Q53" s="84">
        <f>[2]Hoja1!AF47</f>
        <v>0</v>
      </c>
      <c r="R53" s="82">
        <f>[2]Hoja1!AG47</f>
        <v>7527.21</v>
      </c>
      <c r="S53" s="85">
        <v>54472.79</v>
      </c>
    </row>
    <row r="54" spans="1:19" ht="17.25" customHeight="1">
      <c r="A54" s="79">
        <v>47</v>
      </c>
      <c r="B54" s="80" t="str">
        <f>[2]Hoja1!G48</f>
        <v xml:space="preserve">23-DPTO. DE ANALISIS E INVESTIGACION MNCPL.                                     </v>
      </c>
      <c r="C54" s="16" t="str">
        <f>[2]Hoja1!A48</f>
        <v>GABRIELA ALEJANDRA CRUZ CRUZ</v>
      </c>
      <c r="D54" s="80" t="str">
        <f>[2]Hoja1!H48</f>
        <v xml:space="preserve">ANALISTA DE INVEST. MNCPL               </v>
      </c>
      <c r="E54" s="81" t="s">
        <v>1874</v>
      </c>
      <c r="F54" s="80" t="str">
        <f>[2]Hoja1!AJ48</f>
        <v xml:space="preserve">Femenino  </v>
      </c>
      <c r="G54" s="80" t="str">
        <f>[2]Hoja1!AK48</f>
        <v xml:space="preserve"> 2/08/2024</v>
      </c>
      <c r="H54" s="80" t="str">
        <f>[2]Hoja1!AL48</f>
        <v xml:space="preserve"> 2/02/2025</v>
      </c>
      <c r="I54" s="82">
        <f>[2]Hoja1!L48</f>
        <v>62000</v>
      </c>
      <c r="J54" s="83">
        <f>[2]Hoja1!V48</f>
        <v>3863.01</v>
      </c>
      <c r="K54" s="83">
        <f>[2]Hoja1!W48</f>
        <v>1779.4</v>
      </c>
      <c r="L54" s="82">
        <f>[2]Hoja1!X48</f>
        <v>1884.8</v>
      </c>
      <c r="M54" s="83">
        <f>[2]Hoja1!Y48</f>
        <v>0</v>
      </c>
      <c r="N54" s="83">
        <f>[2]Hoja1!Z48</f>
        <v>0</v>
      </c>
      <c r="O54" s="83">
        <f>[2]Hoja1!AA48</f>
        <v>0</v>
      </c>
      <c r="P54" s="83">
        <f>[2]Hoja1!AD48</f>
        <v>0</v>
      </c>
      <c r="Q54" s="84">
        <f>[2]Hoja1!AF48</f>
        <v>0</v>
      </c>
      <c r="R54" s="82">
        <f>[2]Hoja1!AG48</f>
        <v>7527.21</v>
      </c>
      <c r="S54" s="85">
        <v>54472.79</v>
      </c>
    </row>
    <row r="55" spans="1:19" ht="17.25" customHeight="1">
      <c r="A55" s="79">
        <v>48</v>
      </c>
      <c r="B55" s="80" t="str">
        <f>[2]Hoja1!G49</f>
        <v xml:space="preserve">23-DPTO. DE ANALISIS E INVESTIGACION MNCPL.                                     </v>
      </c>
      <c r="C55" s="16" t="str">
        <f>[2]Hoja1!A49</f>
        <v>JENNIFER ALEXANDRA TAVERAS CABRERA</v>
      </c>
      <c r="D55" s="80" t="str">
        <f>[2]Hoja1!H49</f>
        <v xml:space="preserve">ANALISTA DE INVEST. MNCPL               </v>
      </c>
      <c r="E55" s="81" t="s">
        <v>1874</v>
      </c>
      <c r="F55" s="80" t="str">
        <f>[2]Hoja1!AJ49</f>
        <v xml:space="preserve">Femenino  </v>
      </c>
      <c r="G55" s="80" t="str">
        <f>[2]Hoja1!AK49</f>
        <v xml:space="preserve"> 2/11/2024</v>
      </c>
      <c r="H55" s="80" t="str">
        <f>[2]Hoja1!AL49</f>
        <v xml:space="preserve"> 2/05/2025</v>
      </c>
      <c r="I55" s="82">
        <f>[2]Hoja1!L49</f>
        <v>70000</v>
      </c>
      <c r="J55" s="83">
        <f>[2]Hoja1!V49</f>
        <v>5368.45</v>
      </c>
      <c r="K55" s="83">
        <f>[2]Hoja1!W49</f>
        <v>2009</v>
      </c>
      <c r="L55" s="82">
        <f>[2]Hoja1!X49</f>
        <v>2128</v>
      </c>
      <c r="M55" s="83">
        <f>[2]Hoja1!Y49</f>
        <v>0</v>
      </c>
      <c r="N55" s="83">
        <f>[2]Hoja1!Z49</f>
        <v>0</v>
      </c>
      <c r="O55" s="83">
        <f>[2]Hoja1!AA49</f>
        <v>0</v>
      </c>
      <c r="P55" s="83">
        <f>[2]Hoja1!AD49</f>
        <v>0</v>
      </c>
      <c r="Q55" s="84">
        <f>[2]Hoja1!AF49</f>
        <v>0</v>
      </c>
      <c r="R55" s="82">
        <f>[2]Hoja1!AG49</f>
        <v>9505.4500000000007</v>
      </c>
      <c r="S55" s="85">
        <v>60494.55</v>
      </c>
    </row>
    <row r="56" spans="1:19" ht="17.25" customHeight="1">
      <c r="A56" s="79">
        <v>49</v>
      </c>
      <c r="B56" s="80" t="str">
        <f>[2]Hoja1!G50</f>
        <v xml:space="preserve">23-DPTO. DE ANALISIS E INVESTIGACION MNCPL.                                     </v>
      </c>
      <c r="C56" s="16" t="str">
        <f>[2]Hoja1!A50</f>
        <v>JOAQUIN LEONIDAS GERONIMO BERROA</v>
      </c>
      <c r="D56" s="80" t="str">
        <f>[2]Hoja1!H50</f>
        <v xml:space="preserve">ANALISTA DE INVEST. MNCPL               </v>
      </c>
      <c r="E56" s="81" t="s">
        <v>1874</v>
      </c>
      <c r="F56" s="80" t="str">
        <f>[2]Hoja1!AJ50</f>
        <v xml:space="preserve">Masculino </v>
      </c>
      <c r="G56" s="80" t="str">
        <f>[2]Hoja1!AK50</f>
        <v xml:space="preserve"> 1/12/2024</v>
      </c>
      <c r="H56" s="80" t="str">
        <f>[2]Hoja1!AL50</f>
        <v xml:space="preserve"> 1/06/2025</v>
      </c>
      <c r="I56" s="82">
        <f>[2]Hoja1!L50</f>
        <v>60000</v>
      </c>
      <c r="J56" s="83">
        <f>[2]Hoja1!V50</f>
        <v>3486.65</v>
      </c>
      <c r="K56" s="83">
        <f>[2]Hoja1!W50</f>
        <v>1722</v>
      </c>
      <c r="L56" s="82">
        <f>[2]Hoja1!X50</f>
        <v>1824</v>
      </c>
      <c r="M56" s="83">
        <f>[2]Hoja1!Y50</f>
        <v>0</v>
      </c>
      <c r="N56" s="83">
        <f>[2]Hoja1!Z50</f>
        <v>0</v>
      </c>
      <c r="O56" s="83">
        <f>[2]Hoja1!AA50</f>
        <v>0</v>
      </c>
      <c r="P56" s="83">
        <f>[2]Hoja1!AD50</f>
        <v>0</v>
      </c>
      <c r="Q56" s="84">
        <f>[2]Hoja1!AF50</f>
        <v>0</v>
      </c>
      <c r="R56" s="82">
        <f>[2]Hoja1!AG50</f>
        <v>7032.65</v>
      </c>
      <c r="S56" s="85">
        <v>52967.35</v>
      </c>
    </row>
    <row r="57" spans="1:19" ht="17.25" customHeight="1">
      <c r="A57" s="79">
        <v>50</v>
      </c>
      <c r="B57" s="80" t="str">
        <f>[2]Hoja1!G51</f>
        <v xml:space="preserve">23-DPTO. DE ANALISIS E INVESTIGACION MNCPL.                                     </v>
      </c>
      <c r="C57" s="16" t="str">
        <f>[2]Hoja1!A51</f>
        <v>JULIO CESAR VALDEZ RODRIGUEZ</v>
      </c>
      <c r="D57" s="80" t="str">
        <f>[2]Hoja1!H51</f>
        <v xml:space="preserve">ANALISTA DE INVEST. MNCPL               </v>
      </c>
      <c r="E57" s="81" t="s">
        <v>1874</v>
      </c>
      <c r="F57" s="80" t="str">
        <f>[2]Hoja1!AJ51</f>
        <v xml:space="preserve">Masculino </v>
      </c>
      <c r="G57" s="80" t="str">
        <f>[2]Hoja1!AK51</f>
        <v xml:space="preserve"> 1/09/2024</v>
      </c>
      <c r="H57" s="80" t="str">
        <f>[2]Hoja1!AL51</f>
        <v xml:space="preserve"> 1/03/2025</v>
      </c>
      <c r="I57" s="82">
        <f>[2]Hoja1!L51</f>
        <v>62000</v>
      </c>
      <c r="J57" s="83">
        <f>[2]Hoja1!V51</f>
        <v>3863.01</v>
      </c>
      <c r="K57" s="83">
        <f>[2]Hoja1!W51</f>
        <v>1779.4</v>
      </c>
      <c r="L57" s="82">
        <f>[2]Hoja1!X51</f>
        <v>1884.8</v>
      </c>
      <c r="M57" s="83">
        <f>[2]Hoja1!Y51</f>
        <v>0</v>
      </c>
      <c r="N57" s="83">
        <f>[2]Hoja1!Z51</f>
        <v>0</v>
      </c>
      <c r="O57" s="83">
        <f>[2]Hoja1!AA51</f>
        <v>0</v>
      </c>
      <c r="P57" s="83">
        <f>[2]Hoja1!AD51</f>
        <v>0</v>
      </c>
      <c r="Q57" s="84">
        <f>[2]Hoja1!AF51</f>
        <v>0</v>
      </c>
      <c r="R57" s="82">
        <f>[2]Hoja1!AG51</f>
        <v>7527.21</v>
      </c>
      <c r="S57" s="85">
        <v>54472.79</v>
      </c>
    </row>
    <row r="58" spans="1:19" ht="17.25" customHeight="1">
      <c r="A58" s="79">
        <v>51</v>
      </c>
      <c r="B58" s="80" t="str">
        <f>[2]Hoja1!G52</f>
        <v xml:space="preserve">23-DPTO. DE ANALISIS E INVESTIGACION MNCPL.                                     </v>
      </c>
      <c r="C58" s="16" t="str">
        <f>[2]Hoja1!A52</f>
        <v>KATERINE RAMONA TAVAREZ CABRERA</v>
      </c>
      <c r="D58" s="80" t="str">
        <f>[2]Hoja1!H52</f>
        <v xml:space="preserve">ANALISTA DE INVEST. MNCPL               </v>
      </c>
      <c r="E58" s="81" t="s">
        <v>1874</v>
      </c>
      <c r="F58" s="80" t="str">
        <f>[2]Hoja1!AJ52</f>
        <v xml:space="preserve">Femenino  </v>
      </c>
      <c r="G58" s="80" t="str">
        <f>[2]Hoja1!AK52</f>
        <v xml:space="preserve"> 2/08/2024</v>
      </c>
      <c r="H58" s="80" t="str">
        <f>[2]Hoja1!AL52</f>
        <v xml:space="preserve"> 2/02/2025</v>
      </c>
      <c r="I58" s="82">
        <f>[2]Hoja1!L52</f>
        <v>62000</v>
      </c>
      <c r="J58" s="83">
        <f>[2]Hoja1!V52</f>
        <v>3863.01</v>
      </c>
      <c r="K58" s="83">
        <f>[2]Hoja1!W52</f>
        <v>1779.4</v>
      </c>
      <c r="L58" s="82">
        <f>[2]Hoja1!X52</f>
        <v>1884.8</v>
      </c>
      <c r="M58" s="83">
        <f>[2]Hoja1!Y52</f>
        <v>0</v>
      </c>
      <c r="N58" s="83">
        <f>[2]Hoja1!Z52</f>
        <v>0</v>
      </c>
      <c r="O58" s="83">
        <f>[2]Hoja1!AA52</f>
        <v>0</v>
      </c>
      <c r="P58" s="83">
        <f>[2]Hoja1!AD52</f>
        <v>0</v>
      </c>
      <c r="Q58" s="84">
        <f>[2]Hoja1!AF52</f>
        <v>0</v>
      </c>
      <c r="R58" s="82">
        <f>[2]Hoja1!AG52</f>
        <v>7527.21</v>
      </c>
      <c r="S58" s="85">
        <v>54472.79</v>
      </c>
    </row>
    <row r="59" spans="1:19" ht="17.25" customHeight="1">
      <c r="A59" s="79">
        <v>52</v>
      </c>
      <c r="B59" s="80" t="str">
        <f>[2]Hoja1!G53</f>
        <v xml:space="preserve">23-DPTO. DE ANALISIS E INVESTIGACION MNCPL.                                     </v>
      </c>
      <c r="C59" s="16" t="str">
        <f>[2]Hoja1!A53</f>
        <v>LUIS MARIA RODRIGUEZ GARCIA</v>
      </c>
      <c r="D59" s="80" t="str">
        <f>[2]Hoja1!H53</f>
        <v xml:space="preserve">ANALISTA DE INVEST. MNCPL               </v>
      </c>
      <c r="E59" s="81" t="s">
        <v>1874</v>
      </c>
      <c r="F59" s="80" t="str">
        <f>[2]Hoja1!AJ53</f>
        <v xml:space="preserve">Masculino </v>
      </c>
      <c r="G59" s="80" t="str">
        <f>[2]Hoja1!AK53</f>
        <v xml:space="preserve"> 1/01/2025</v>
      </c>
      <c r="H59" s="80" t="str">
        <f>[2]Hoja1!AL53</f>
        <v xml:space="preserve"> 1/07/2025</v>
      </c>
      <c r="I59" s="82">
        <f>[2]Hoja1!L53</f>
        <v>50000</v>
      </c>
      <c r="J59" s="83">
        <f>[2]Hoja1!V53</f>
        <v>1854</v>
      </c>
      <c r="K59" s="83">
        <f>[2]Hoja1!W53</f>
        <v>1435</v>
      </c>
      <c r="L59" s="82">
        <f>[2]Hoja1!X53</f>
        <v>1520</v>
      </c>
      <c r="M59" s="83">
        <f>[2]Hoja1!Y53</f>
        <v>0</v>
      </c>
      <c r="N59" s="83">
        <f>[2]Hoja1!Z53</f>
        <v>0</v>
      </c>
      <c r="O59" s="83">
        <f>[2]Hoja1!AA53</f>
        <v>0</v>
      </c>
      <c r="P59" s="83">
        <f>[2]Hoja1!AD53</f>
        <v>0</v>
      </c>
      <c r="Q59" s="84">
        <f>[2]Hoja1!AF53</f>
        <v>0</v>
      </c>
      <c r="R59" s="82">
        <f>[2]Hoja1!AG53</f>
        <v>4809</v>
      </c>
      <c r="S59" s="85">
        <v>45191</v>
      </c>
    </row>
    <row r="60" spans="1:19" ht="17.25" customHeight="1">
      <c r="A60" s="79">
        <v>53</v>
      </c>
      <c r="B60" s="80" t="str">
        <f>[2]Hoja1!G54</f>
        <v xml:space="preserve">23-DPTO. DE ANALISIS E INVESTIGACION MNCPL.                                     </v>
      </c>
      <c r="C60" s="16" t="str">
        <f>[2]Hoja1!A54</f>
        <v>MAILENY MERCEDES ANTONIETTE ALMONTE</v>
      </c>
      <c r="D60" s="80" t="str">
        <f>[2]Hoja1!H54</f>
        <v xml:space="preserve">ANALISTA DE INVEST. MNCPL               </v>
      </c>
      <c r="E60" s="81" t="s">
        <v>1874</v>
      </c>
      <c r="F60" s="80" t="str">
        <f>[2]Hoja1!AJ54</f>
        <v xml:space="preserve">Femenino  </v>
      </c>
      <c r="G60" s="80" t="str">
        <f>[2]Hoja1!AK54</f>
        <v xml:space="preserve"> 2/12/2024</v>
      </c>
      <c r="H60" s="80" t="str">
        <f>[2]Hoja1!AL54</f>
        <v xml:space="preserve"> 2/06/2025</v>
      </c>
      <c r="I60" s="82">
        <f>[2]Hoja1!L54</f>
        <v>62000</v>
      </c>
      <c r="J60" s="83">
        <f>[2]Hoja1!V54</f>
        <v>3863.01</v>
      </c>
      <c r="K60" s="83">
        <f>[2]Hoja1!W54</f>
        <v>1779.4</v>
      </c>
      <c r="L60" s="82">
        <f>[2]Hoja1!X54</f>
        <v>1884.8</v>
      </c>
      <c r="M60" s="83">
        <f>[2]Hoja1!Y54</f>
        <v>0</v>
      </c>
      <c r="N60" s="83">
        <f>[2]Hoja1!Z54</f>
        <v>0</v>
      </c>
      <c r="O60" s="83">
        <f>[2]Hoja1!AA54</f>
        <v>0</v>
      </c>
      <c r="P60" s="83">
        <f>[2]Hoja1!AD54</f>
        <v>0</v>
      </c>
      <c r="Q60" s="84">
        <f>[2]Hoja1!AF54</f>
        <v>0</v>
      </c>
      <c r="R60" s="82">
        <f>[2]Hoja1!AG54</f>
        <v>7527.21</v>
      </c>
      <c r="S60" s="85">
        <v>54472.79</v>
      </c>
    </row>
    <row r="61" spans="1:19" ht="17.25" customHeight="1">
      <c r="A61" s="79">
        <v>54</v>
      </c>
      <c r="B61" s="80" t="str">
        <f>[2]Hoja1!G55</f>
        <v xml:space="preserve">23-DPTO. DE ANALISIS E INVESTIGACION MNCPL.                                     </v>
      </c>
      <c r="C61" s="16" t="str">
        <f>[2]Hoja1!A55</f>
        <v>MILAGROS HERMANN CARTAGENA</v>
      </c>
      <c r="D61" s="80" t="str">
        <f>[2]Hoja1!H55</f>
        <v xml:space="preserve">ANALISTA DE INVEST. MNCPL               </v>
      </c>
      <c r="E61" s="81" t="s">
        <v>1874</v>
      </c>
      <c r="F61" s="80" t="str">
        <f>[2]Hoja1!AJ55</f>
        <v xml:space="preserve">Femenino  </v>
      </c>
      <c r="G61" s="80" t="str">
        <f>[2]Hoja1!AK55</f>
        <v xml:space="preserve"> 3/12/2024</v>
      </c>
      <c r="H61" s="80" t="str">
        <f>[2]Hoja1!AL55</f>
        <v xml:space="preserve"> 3/06/2025</v>
      </c>
      <c r="I61" s="82">
        <f>[2]Hoja1!L55</f>
        <v>60000</v>
      </c>
      <c r="J61" s="83">
        <f>[2]Hoja1!V55</f>
        <v>3486.65</v>
      </c>
      <c r="K61" s="83">
        <f>[2]Hoja1!W55</f>
        <v>1722</v>
      </c>
      <c r="L61" s="82">
        <f>[2]Hoja1!X55</f>
        <v>1824</v>
      </c>
      <c r="M61" s="83">
        <f>[2]Hoja1!Y55</f>
        <v>0</v>
      </c>
      <c r="N61" s="83">
        <f>[2]Hoja1!Z55</f>
        <v>0</v>
      </c>
      <c r="O61" s="83">
        <f>[2]Hoja1!AA55</f>
        <v>0</v>
      </c>
      <c r="P61" s="83">
        <f>[2]Hoja1!AD55</f>
        <v>0</v>
      </c>
      <c r="Q61" s="84">
        <f>[2]Hoja1!AF55</f>
        <v>0</v>
      </c>
      <c r="R61" s="82">
        <f>[2]Hoja1!AG55</f>
        <v>7032.65</v>
      </c>
      <c r="S61" s="85">
        <v>52967.35</v>
      </c>
    </row>
    <row r="62" spans="1:19" ht="17.25" customHeight="1">
      <c r="A62" s="79">
        <v>55</v>
      </c>
      <c r="B62" s="80" t="str">
        <f>[2]Hoja1!G56</f>
        <v xml:space="preserve">23-DPTO. DE ANALISIS E INVESTIGACION MNCPL.                                     </v>
      </c>
      <c r="C62" s="16" t="str">
        <f>[2]Hoja1!A56</f>
        <v>YORKIDANIA DE JESUS CRUEL</v>
      </c>
      <c r="D62" s="80" t="str">
        <f>[2]Hoja1!H56</f>
        <v xml:space="preserve">ANALISTA DE INVEST. MNCPL               </v>
      </c>
      <c r="E62" s="81" t="s">
        <v>1874</v>
      </c>
      <c r="F62" s="80" t="str">
        <f>[2]Hoja1!AJ56</f>
        <v xml:space="preserve">Femenino  </v>
      </c>
      <c r="G62" s="80" t="str">
        <f>[2]Hoja1!AK56</f>
        <v xml:space="preserve"> 2/11/2024</v>
      </c>
      <c r="H62" s="80" t="str">
        <f>[2]Hoja1!AL56</f>
        <v xml:space="preserve"> 2/05/2025</v>
      </c>
      <c r="I62" s="82">
        <f>[2]Hoja1!L56</f>
        <v>62000</v>
      </c>
      <c r="J62" s="83">
        <f>[2]Hoja1!V56</f>
        <v>3863.01</v>
      </c>
      <c r="K62" s="83">
        <f>[2]Hoja1!W56</f>
        <v>1779.4</v>
      </c>
      <c r="L62" s="82">
        <f>[2]Hoja1!X56</f>
        <v>1884.8</v>
      </c>
      <c r="M62" s="83">
        <f>[2]Hoja1!Y56</f>
        <v>0</v>
      </c>
      <c r="N62" s="83">
        <f>[2]Hoja1!Z56</f>
        <v>0</v>
      </c>
      <c r="O62" s="83">
        <f>[2]Hoja1!AA56</f>
        <v>0</v>
      </c>
      <c r="P62" s="83">
        <f>[2]Hoja1!AD56</f>
        <v>0</v>
      </c>
      <c r="Q62" s="84">
        <f>[2]Hoja1!AF56</f>
        <v>0</v>
      </c>
      <c r="R62" s="82">
        <f>[2]Hoja1!AG56</f>
        <v>7527.21</v>
      </c>
      <c r="S62" s="85">
        <v>54472.79</v>
      </c>
    </row>
    <row r="63" spans="1:19" ht="17.25" customHeight="1">
      <c r="A63" s="79">
        <v>56</v>
      </c>
      <c r="B63" s="80" t="str">
        <f>[2]Hoja1!G57</f>
        <v xml:space="preserve">23-DPTO. DE ANALISIS E INVESTIGACION MNCPL.                                     </v>
      </c>
      <c r="C63" s="16" t="str">
        <f>[2]Hoja1!A57</f>
        <v>YSABEL ROSARIO ALBERTO DE INFANTE</v>
      </c>
      <c r="D63" s="80" t="str">
        <f>[2]Hoja1!H57</f>
        <v xml:space="preserve">ANALISTA DE INVEST. MNCPL               </v>
      </c>
      <c r="E63" s="81" t="s">
        <v>1874</v>
      </c>
      <c r="F63" s="80" t="str">
        <f>[2]Hoja1!AJ57</f>
        <v xml:space="preserve">Femenino  </v>
      </c>
      <c r="G63" s="80" t="str">
        <f>[2]Hoja1!AK57</f>
        <v xml:space="preserve"> 2/12/2024</v>
      </c>
      <c r="H63" s="80" t="str">
        <f>[2]Hoja1!AL57</f>
        <v xml:space="preserve"> 2/06/2025</v>
      </c>
      <c r="I63" s="82">
        <f>[2]Hoja1!L57</f>
        <v>50000</v>
      </c>
      <c r="J63" s="83">
        <f>[2]Hoja1!V57</f>
        <v>1854</v>
      </c>
      <c r="K63" s="83">
        <f>[2]Hoja1!W57</f>
        <v>1435</v>
      </c>
      <c r="L63" s="82">
        <f>[2]Hoja1!X57</f>
        <v>1520</v>
      </c>
      <c r="M63" s="83">
        <f>[2]Hoja1!Y57</f>
        <v>0</v>
      </c>
      <c r="N63" s="83">
        <f>[2]Hoja1!Z57</f>
        <v>0</v>
      </c>
      <c r="O63" s="83">
        <f>[2]Hoja1!AA57</f>
        <v>0</v>
      </c>
      <c r="P63" s="83">
        <f>[2]Hoja1!AD57</f>
        <v>0</v>
      </c>
      <c r="Q63" s="84">
        <f>[2]Hoja1!AF57</f>
        <v>0</v>
      </c>
      <c r="R63" s="82">
        <f>[2]Hoja1!AG57</f>
        <v>4809</v>
      </c>
      <c r="S63" s="85">
        <v>45191</v>
      </c>
    </row>
    <row r="64" spans="1:19" ht="17.25" customHeight="1">
      <c r="A64" s="79">
        <v>57</v>
      </c>
      <c r="B64" s="80" t="str">
        <f>[2]Hoja1!G58</f>
        <v xml:space="preserve">24-UNIDAD DE SALUD MUNICIPAL                                                    </v>
      </c>
      <c r="C64" s="16" t="str">
        <f>[2]Hoja1!A58</f>
        <v>AUDRIE YOCABEL SANCHEZ OTERO</v>
      </c>
      <c r="D64" s="80" t="str">
        <f>[2]Hoja1!H58</f>
        <v xml:space="preserve">DOCTOR EN MEDICINA                      </v>
      </c>
      <c r="E64" s="81" t="s">
        <v>1874</v>
      </c>
      <c r="F64" s="80" t="str">
        <f>[2]Hoja1!AJ58</f>
        <v xml:space="preserve">Femenino  </v>
      </c>
      <c r="G64" s="80" t="str">
        <f>[2]Hoja1!AK58</f>
        <v xml:space="preserve"> 1/08/2024</v>
      </c>
      <c r="H64" s="80" t="str">
        <f>[2]Hoja1!AL58</f>
        <v xml:space="preserve"> 1/02/2025</v>
      </c>
      <c r="I64" s="82">
        <f>[2]Hoja1!L58</f>
        <v>50000</v>
      </c>
      <c r="J64" s="83">
        <f>[2]Hoja1!V58</f>
        <v>1854</v>
      </c>
      <c r="K64" s="83">
        <f>[2]Hoja1!W58</f>
        <v>1435</v>
      </c>
      <c r="L64" s="82">
        <f>[2]Hoja1!X58</f>
        <v>1520</v>
      </c>
      <c r="M64" s="83">
        <f>[2]Hoja1!Y58</f>
        <v>0</v>
      </c>
      <c r="N64" s="83">
        <f>[2]Hoja1!Z58</f>
        <v>0</v>
      </c>
      <c r="O64" s="83">
        <f>[2]Hoja1!AA58</f>
        <v>0</v>
      </c>
      <c r="P64" s="83">
        <f>[2]Hoja1!AD58</f>
        <v>0</v>
      </c>
      <c r="Q64" s="84">
        <f>[2]Hoja1!AF58</f>
        <v>0</v>
      </c>
      <c r="R64" s="82">
        <f>[2]Hoja1!AG58</f>
        <v>4809</v>
      </c>
      <c r="S64" s="85">
        <v>45191</v>
      </c>
    </row>
    <row r="65" spans="1:19" ht="17.25" customHeight="1">
      <c r="A65" s="79">
        <v>58</v>
      </c>
      <c r="B65" s="80" t="str">
        <f>[2]Hoja1!G59</f>
        <v xml:space="preserve">7.1-DPTO. DE FORMULACION Y EVAL. DE P.P.P                                       </v>
      </c>
      <c r="C65" s="16" t="str">
        <f>[2]Hoja1!A59</f>
        <v>RAUL ANTONIO PARRA TINEO</v>
      </c>
      <c r="D65" s="80" t="str">
        <f>[2]Hoja1!H59</f>
        <v xml:space="preserve">TECNICO ADMINISTRATIVO                  </v>
      </c>
      <c r="E65" s="81" t="s">
        <v>1874</v>
      </c>
      <c r="F65" s="80" t="str">
        <f>[2]Hoja1!AJ59</f>
        <v xml:space="preserve">Masculino </v>
      </c>
      <c r="G65" s="80" t="str">
        <f>[2]Hoja1!AK59</f>
        <v xml:space="preserve"> 2/12/2024</v>
      </c>
      <c r="H65" s="80" t="str">
        <f>[2]Hoja1!AL59</f>
        <v xml:space="preserve"> 2/06/2025</v>
      </c>
      <c r="I65" s="82">
        <f>[2]Hoja1!L59</f>
        <v>46000</v>
      </c>
      <c r="J65" s="83">
        <f>[2]Hoja1!V59</f>
        <v>1289.46</v>
      </c>
      <c r="K65" s="83">
        <f>[2]Hoja1!W59</f>
        <v>1320.2</v>
      </c>
      <c r="L65" s="82">
        <f>[2]Hoja1!X59</f>
        <v>1398.4</v>
      </c>
      <c r="M65" s="83">
        <f>[2]Hoja1!Y59</f>
        <v>0</v>
      </c>
      <c r="N65" s="83">
        <f>[2]Hoja1!Z59</f>
        <v>0</v>
      </c>
      <c r="O65" s="83">
        <f>[2]Hoja1!AA59</f>
        <v>0</v>
      </c>
      <c r="P65" s="83">
        <f>[2]Hoja1!AD59</f>
        <v>0</v>
      </c>
      <c r="Q65" s="84">
        <f>[2]Hoja1!AF59</f>
        <v>0</v>
      </c>
      <c r="R65" s="82">
        <f>[2]Hoja1!AG59</f>
        <v>4008.06</v>
      </c>
      <c r="S65" s="85">
        <v>41991.94</v>
      </c>
    </row>
    <row r="66" spans="1:19" ht="17.25" customHeight="1">
      <c r="A66" s="79">
        <v>59</v>
      </c>
      <c r="B66" s="80" t="str">
        <f>[2]Hoja1!G60</f>
        <v xml:space="preserve">7.1-DPTO. DE FORMULACION Y EVAL. DE P.P.P                                       </v>
      </c>
      <c r="C66" s="16" t="str">
        <f>[2]Hoja1!A60</f>
        <v>YENNY VIRGINIA HERNANDEZ SUAREZ</v>
      </c>
      <c r="D66" s="80" t="str">
        <f>[2]Hoja1!H60</f>
        <v xml:space="preserve">ANALISTA PRES. PARTICIPATIVO            </v>
      </c>
      <c r="E66" s="81" t="s">
        <v>1874</v>
      </c>
      <c r="F66" s="80" t="str">
        <f>[2]Hoja1!AJ60</f>
        <v xml:space="preserve">Femenino  </v>
      </c>
      <c r="G66" s="80" t="str">
        <f>[2]Hoja1!AK60</f>
        <v>15/11/2024</v>
      </c>
      <c r="H66" s="80" t="str">
        <f>[2]Hoja1!AL60</f>
        <v>15/05/2025</v>
      </c>
      <c r="I66" s="82">
        <f>[2]Hoja1!L60</f>
        <v>50000</v>
      </c>
      <c r="J66" s="83">
        <f>[2]Hoja1!V60</f>
        <v>1854</v>
      </c>
      <c r="K66" s="83">
        <f>[2]Hoja1!W60</f>
        <v>1435</v>
      </c>
      <c r="L66" s="82">
        <f>[2]Hoja1!X60</f>
        <v>1520</v>
      </c>
      <c r="M66" s="83">
        <f>[2]Hoja1!Y60</f>
        <v>0</v>
      </c>
      <c r="N66" s="83">
        <f>[2]Hoja1!Z60</f>
        <v>0</v>
      </c>
      <c r="O66" s="83">
        <f>[2]Hoja1!AA60</f>
        <v>11297.45</v>
      </c>
      <c r="P66" s="83">
        <f>[2]Hoja1!AD60</f>
        <v>0</v>
      </c>
      <c r="Q66" s="84">
        <f>[2]Hoja1!AF60</f>
        <v>4696.3999999999996</v>
      </c>
      <c r="R66" s="82">
        <f>[2]Hoja1!AG60</f>
        <v>20802.849999999999</v>
      </c>
      <c r="S66" s="85">
        <v>29197.15</v>
      </c>
    </row>
    <row r="67" spans="1:19" ht="17.25" customHeight="1">
      <c r="A67" s="79">
        <v>60</v>
      </c>
      <c r="B67" s="80" t="str">
        <f>[2]Hoja1!G61</f>
        <v xml:space="preserve">7.2-DPTO DE DES.  INST.  Y CALIDAD EN LA GEST.                                  </v>
      </c>
      <c r="C67" s="16" t="str">
        <f>[2]Hoja1!A61</f>
        <v>LIDIA MADELIN RIVERA PEÑA</v>
      </c>
      <c r="D67" s="80" t="str">
        <f>[2]Hoja1!H61</f>
        <v xml:space="preserve">COORDINADOR(A)                          </v>
      </c>
      <c r="E67" s="81" t="s">
        <v>1874</v>
      </c>
      <c r="F67" s="80" t="str">
        <f>[2]Hoja1!AJ61</f>
        <v xml:space="preserve">Femenino  </v>
      </c>
      <c r="G67" s="80" t="str">
        <f>[2]Hoja1!AK61</f>
        <v xml:space="preserve"> 2/12/2024</v>
      </c>
      <c r="H67" s="80" t="str">
        <f>[2]Hoja1!AL61</f>
        <v xml:space="preserve"> 2/06/2025</v>
      </c>
      <c r="I67" s="82">
        <f>[2]Hoja1!L61</f>
        <v>100000</v>
      </c>
      <c r="J67" s="83">
        <f>[2]Hoja1!V61</f>
        <v>12105.44</v>
      </c>
      <c r="K67" s="83">
        <f>[2]Hoja1!W61</f>
        <v>2870</v>
      </c>
      <c r="L67" s="82">
        <f>[2]Hoja1!X61</f>
        <v>3040</v>
      </c>
      <c r="M67" s="83">
        <f>[2]Hoja1!Y61</f>
        <v>0</v>
      </c>
      <c r="N67" s="83">
        <f>[2]Hoja1!Z61</f>
        <v>0</v>
      </c>
      <c r="O67" s="83">
        <f>[2]Hoja1!AA61</f>
        <v>0</v>
      </c>
      <c r="P67" s="83">
        <f>[2]Hoja1!AD61</f>
        <v>0</v>
      </c>
      <c r="Q67" s="84">
        <f>[2]Hoja1!AF61</f>
        <v>0</v>
      </c>
      <c r="R67" s="82">
        <f>[2]Hoja1!AG61</f>
        <v>18015.439999999999</v>
      </c>
      <c r="S67" s="85">
        <v>81984.56</v>
      </c>
    </row>
    <row r="68" spans="1:19" ht="17.25" customHeight="1">
      <c r="A68" s="79">
        <v>61</v>
      </c>
      <c r="B68" s="80" t="str">
        <f>[2]Hoja1!G62</f>
        <v xml:space="preserve">7.3-DPTO DE COOPERACION INT.                                                    </v>
      </c>
      <c r="C68" s="16" t="str">
        <f>[2]Hoja1!A62</f>
        <v>ANDRES GARIBALDI LOPEZ GOMEZ</v>
      </c>
      <c r="D68" s="80" t="str">
        <f>[2]Hoja1!H62</f>
        <v xml:space="preserve">ENCARGADO(A) DPTO. COOP. INTERNACIONAL  </v>
      </c>
      <c r="E68" s="81" t="s">
        <v>1874</v>
      </c>
      <c r="F68" s="80" t="str">
        <f>[2]Hoja1!AJ62</f>
        <v xml:space="preserve">Masculino </v>
      </c>
      <c r="G68" s="80" t="str">
        <f>[2]Hoja1!AK62</f>
        <v xml:space="preserve"> 1/08/2024</v>
      </c>
      <c r="H68" s="80" t="str">
        <f>[2]Hoja1!AL62</f>
        <v xml:space="preserve"> 1/02/2025</v>
      </c>
      <c r="I68" s="82">
        <f>[2]Hoja1!L62</f>
        <v>80000</v>
      </c>
      <c r="J68" s="83">
        <f>[2]Hoja1!V62</f>
        <v>7400.94</v>
      </c>
      <c r="K68" s="83">
        <f>[2]Hoja1!W62</f>
        <v>2296</v>
      </c>
      <c r="L68" s="82">
        <f>[2]Hoja1!X62</f>
        <v>2432</v>
      </c>
      <c r="M68" s="83">
        <f>[2]Hoja1!Y62</f>
        <v>0</v>
      </c>
      <c r="N68" s="83">
        <f>[2]Hoja1!Z62</f>
        <v>0</v>
      </c>
      <c r="O68" s="83">
        <f>[2]Hoja1!AA62</f>
        <v>0</v>
      </c>
      <c r="P68" s="83">
        <f>[2]Hoja1!AD62</f>
        <v>0</v>
      </c>
      <c r="Q68" s="84">
        <f>[2]Hoja1!AF62</f>
        <v>0</v>
      </c>
      <c r="R68" s="82">
        <f>[2]Hoja1!AG62</f>
        <v>12128.94</v>
      </c>
      <c r="S68" s="85">
        <v>67871.06</v>
      </c>
    </row>
    <row r="69" spans="1:19" ht="17.25" customHeight="1">
      <c r="A69" s="79">
        <v>62</v>
      </c>
      <c r="B69" s="80" t="str">
        <f>[2]Hoja1!G63</f>
        <v xml:space="preserve">7.3-DPTO DE COOPERACION INT.                                                    </v>
      </c>
      <c r="C69" s="16" t="str">
        <f>[2]Hoja1!A63</f>
        <v>BRENDA MACIEL BURGOS HERNANDEZ</v>
      </c>
      <c r="D69" s="80" t="str">
        <f>[2]Hoja1!H63</f>
        <v xml:space="preserve">ANALISTA DE PROYECTOS                   </v>
      </c>
      <c r="E69" s="81" t="s">
        <v>1874</v>
      </c>
      <c r="F69" s="80" t="str">
        <f>[2]Hoja1!AJ63</f>
        <v xml:space="preserve">Femenino  </v>
      </c>
      <c r="G69" s="80" t="str">
        <f>[2]Hoja1!AK63</f>
        <v xml:space="preserve"> 1/08/2024</v>
      </c>
      <c r="H69" s="80" t="str">
        <f>[2]Hoja1!AL63</f>
        <v xml:space="preserve"> 1/02/2025</v>
      </c>
      <c r="I69" s="82">
        <f>[2]Hoja1!L63</f>
        <v>62000</v>
      </c>
      <c r="J69" s="83">
        <f>[2]Hoja1!V63</f>
        <v>3863.01</v>
      </c>
      <c r="K69" s="83">
        <f>[2]Hoja1!W63</f>
        <v>1779.4</v>
      </c>
      <c r="L69" s="82">
        <f>[2]Hoja1!X63</f>
        <v>1884.8</v>
      </c>
      <c r="M69" s="83">
        <f>[2]Hoja1!Y63</f>
        <v>0</v>
      </c>
      <c r="N69" s="83">
        <f>[2]Hoja1!Z63</f>
        <v>0</v>
      </c>
      <c r="O69" s="83">
        <f>[2]Hoja1!AA63</f>
        <v>0</v>
      </c>
      <c r="P69" s="83">
        <f>[2]Hoja1!AD63</f>
        <v>0</v>
      </c>
      <c r="Q69" s="84">
        <f>[2]Hoja1!AF63</f>
        <v>0</v>
      </c>
      <c r="R69" s="82">
        <f>[2]Hoja1!AG63</f>
        <v>7527.21</v>
      </c>
      <c r="S69" s="85">
        <v>54472.79</v>
      </c>
    </row>
    <row r="70" spans="1:19" ht="17.25" customHeight="1">
      <c r="A70" s="79">
        <v>63</v>
      </c>
      <c r="B70" s="80" t="str">
        <f>[2]Hoja1!G64</f>
        <v xml:space="preserve">7.3-DPTO DE COOPERACION INT.                                                    </v>
      </c>
      <c r="C70" s="16" t="str">
        <f>[2]Hoja1!A64</f>
        <v>DERICK MANUEL MATEO LINAREZ</v>
      </c>
      <c r="D70" s="80" t="str">
        <f>[2]Hoja1!H64</f>
        <v xml:space="preserve">TECNICO DE COOP. INTERNACIONAL          </v>
      </c>
      <c r="E70" s="81" t="s">
        <v>1874</v>
      </c>
      <c r="F70" s="80" t="str">
        <f>[2]Hoja1!AJ64</f>
        <v xml:space="preserve">Masculino </v>
      </c>
      <c r="G70" s="80" t="str">
        <f>[2]Hoja1!AK64</f>
        <v xml:space="preserve"> 1/10/2024</v>
      </c>
      <c r="H70" s="80" t="str">
        <f>[2]Hoja1!AL64</f>
        <v xml:space="preserve"> 1/04/2025</v>
      </c>
      <c r="I70" s="82">
        <f>[2]Hoja1!L64</f>
        <v>36000</v>
      </c>
      <c r="J70" s="83">
        <f>[2]Hoja1!V64</f>
        <v>0</v>
      </c>
      <c r="K70" s="83">
        <f>[2]Hoja1!W64</f>
        <v>1033.2</v>
      </c>
      <c r="L70" s="82">
        <f>[2]Hoja1!X64</f>
        <v>1094.4000000000001</v>
      </c>
      <c r="M70" s="83">
        <f>[2]Hoja1!Y64</f>
        <v>0</v>
      </c>
      <c r="N70" s="83">
        <f>[2]Hoja1!Z64</f>
        <v>0</v>
      </c>
      <c r="O70" s="83">
        <f>[2]Hoja1!AA64</f>
        <v>4000</v>
      </c>
      <c r="P70" s="83">
        <f>[2]Hoja1!AD64</f>
        <v>0</v>
      </c>
      <c r="Q70" s="84">
        <f>[2]Hoja1!AF64</f>
        <v>0</v>
      </c>
      <c r="R70" s="82">
        <f>[2]Hoja1!AG64</f>
        <v>6127.6</v>
      </c>
      <c r="S70" s="85">
        <v>29872.400000000001</v>
      </c>
    </row>
    <row r="71" spans="1:19" ht="17.25" customHeight="1">
      <c r="A71" s="79">
        <v>64</v>
      </c>
      <c r="B71" s="80" t="str">
        <f>[2]Hoja1!G65</f>
        <v xml:space="preserve">8-OFICINA DE LIBRE ACCESO A LA INF.                                             </v>
      </c>
      <c r="C71" s="16" t="str">
        <f>[2]Hoja1!A65</f>
        <v>DIANA CAROLINA CASTILLO SOTO</v>
      </c>
      <c r="D71" s="80" t="str">
        <f>[2]Hoja1!H65</f>
        <v xml:space="preserve">OFICIAL DE ACCESO A LA INFORMACION      </v>
      </c>
      <c r="E71" s="81" t="s">
        <v>1874</v>
      </c>
      <c r="F71" s="80" t="str">
        <f>[2]Hoja1!AJ65</f>
        <v xml:space="preserve">Femenino  </v>
      </c>
      <c r="G71" s="80" t="str">
        <f>[2]Hoja1!AK65</f>
        <v xml:space="preserve"> 3/03/2025</v>
      </c>
      <c r="H71" s="80" t="str">
        <f>[2]Hoja1!AL65</f>
        <v xml:space="preserve"> 3/09/2025</v>
      </c>
      <c r="I71" s="82">
        <f>[2]Hoja1!L65</f>
        <v>62000</v>
      </c>
      <c r="J71" s="83">
        <f>[2]Hoja1!V65</f>
        <v>3863.01</v>
      </c>
      <c r="K71" s="83">
        <f>[2]Hoja1!W65</f>
        <v>1779.4</v>
      </c>
      <c r="L71" s="82">
        <f>[2]Hoja1!X65</f>
        <v>1884.8</v>
      </c>
      <c r="M71" s="83">
        <f>[2]Hoja1!Y65</f>
        <v>0</v>
      </c>
      <c r="N71" s="83">
        <f>[2]Hoja1!Z65</f>
        <v>0</v>
      </c>
      <c r="O71" s="83">
        <f>[2]Hoja1!AA65</f>
        <v>0</v>
      </c>
      <c r="P71" s="83">
        <f>[2]Hoja1!AD65</f>
        <v>0</v>
      </c>
      <c r="Q71" s="84">
        <f>[2]Hoja1!AF65</f>
        <v>0</v>
      </c>
      <c r="R71" s="82">
        <f>[2]Hoja1!AG65</f>
        <v>7527.21</v>
      </c>
      <c r="S71" s="85">
        <v>54472.79</v>
      </c>
    </row>
    <row r="72" spans="1:19" ht="17.25" customHeight="1">
      <c r="A72" s="79">
        <v>65</v>
      </c>
      <c r="B72" s="80" t="str">
        <f>[2]Hoja1!G66</f>
        <v xml:space="preserve">8-OFICINA DE LIBRE ACCESO A LA INF.                                             </v>
      </c>
      <c r="C72" s="16" t="str">
        <f>[2]Hoja1!A66</f>
        <v>JUAN CARLOS LUCIANO JIMENEZ</v>
      </c>
      <c r="D72" s="80" t="str">
        <f>[2]Hoja1!H66</f>
        <v xml:space="preserve">ENCARGADO(A)                            </v>
      </c>
      <c r="E72" s="81" t="s">
        <v>1874</v>
      </c>
      <c r="F72" s="80" t="str">
        <f>[2]Hoja1!AJ66</f>
        <v xml:space="preserve">Masculino </v>
      </c>
      <c r="G72" s="87">
        <v>45719</v>
      </c>
      <c r="H72" s="87">
        <v>45719</v>
      </c>
      <c r="I72" s="82">
        <f>[2]Hoja1!L66</f>
        <v>70000</v>
      </c>
      <c r="J72" s="83">
        <f>[2]Hoja1!V66</f>
        <v>5368.45</v>
      </c>
      <c r="K72" s="83">
        <f>[2]Hoja1!W66</f>
        <v>2009</v>
      </c>
      <c r="L72" s="82">
        <f>[2]Hoja1!X66</f>
        <v>2128</v>
      </c>
      <c r="M72" s="83">
        <f>[2]Hoja1!Y66</f>
        <v>0</v>
      </c>
      <c r="N72" s="83">
        <f>[2]Hoja1!Z66</f>
        <v>0</v>
      </c>
      <c r="O72" s="83">
        <f>[2]Hoja1!AA66</f>
        <v>1000</v>
      </c>
      <c r="P72" s="83">
        <f>[2]Hoja1!AD66</f>
        <v>0</v>
      </c>
      <c r="Q72" s="84">
        <f>[2]Hoja1!AF66</f>
        <v>0</v>
      </c>
      <c r="R72" s="82">
        <f>[2]Hoja1!AG66</f>
        <v>10505.45</v>
      </c>
      <c r="S72" s="85">
        <v>59494.55</v>
      </c>
    </row>
    <row r="73" spans="1:19" ht="17.25" customHeight="1">
      <c r="A73" s="79">
        <v>66</v>
      </c>
      <c r="B73" s="80" t="str">
        <f>[2]Hoja1!G67</f>
        <v xml:space="preserve">9-SECCION CONTROL ADM. Y FINANCIERO                                             </v>
      </c>
      <c r="C73" s="16" t="str">
        <f>[2]Hoja1!A67</f>
        <v>MERIDANIA MARTINEZ BAEZ</v>
      </c>
      <c r="D73" s="80" t="str">
        <f>[2]Hoja1!H67</f>
        <v xml:space="preserve">ANALISTA FINANCIERO(A)                  </v>
      </c>
      <c r="E73" s="81" t="s">
        <v>1874</v>
      </c>
      <c r="F73" s="80" t="str">
        <f>[2]Hoja1!AJ67</f>
        <v xml:space="preserve">Femenino  </v>
      </c>
      <c r="G73" s="80" t="str">
        <f>[2]Hoja1!AK67</f>
        <v xml:space="preserve"> 1/08/2024</v>
      </c>
      <c r="H73" s="80" t="str">
        <f>[2]Hoja1!AL67</f>
        <v xml:space="preserve"> 1/02/2025</v>
      </c>
      <c r="I73" s="82">
        <f>[2]Hoja1!L67</f>
        <v>50000</v>
      </c>
      <c r="J73" s="83">
        <f>[2]Hoja1!V67</f>
        <v>1854</v>
      </c>
      <c r="K73" s="83">
        <f>[2]Hoja1!W67</f>
        <v>1435</v>
      </c>
      <c r="L73" s="82">
        <f>[2]Hoja1!X67</f>
        <v>1520</v>
      </c>
      <c r="M73" s="83">
        <f>[2]Hoja1!Y67</f>
        <v>0</v>
      </c>
      <c r="N73" s="83">
        <f>[2]Hoja1!Z67</f>
        <v>0</v>
      </c>
      <c r="O73" s="83">
        <f>[2]Hoja1!AA67</f>
        <v>0</v>
      </c>
      <c r="P73" s="83">
        <f>[2]Hoja1!AD67</f>
        <v>0</v>
      </c>
      <c r="Q73" s="84">
        <f>[2]Hoja1!AF67</f>
        <v>0</v>
      </c>
      <c r="R73" s="82">
        <f>[2]Hoja1!AG67</f>
        <v>4809</v>
      </c>
      <c r="S73" s="85">
        <v>45191</v>
      </c>
    </row>
    <row r="74" spans="1:19" ht="17.25" customHeight="1">
      <c r="A74" s="79">
        <v>67</v>
      </c>
      <c r="B74" s="80" t="str">
        <f>[2]Hoja1!G68</f>
        <v xml:space="preserve">10-SUB-SEC. DE GEST. Y ASIST. TEC. MNCPL                                        </v>
      </c>
      <c r="C74" s="16" t="str">
        <f>[2]Hoja1!A68</f>
        <v>MAGNOLIA MARIBEL RAMIREZ MARTINEZ</v>
      </c>
      <c r="D74" s="80" t="str">
        <f>[2]Hoja1!H68</f>
        <v xml:space="preserve">ENLACE PROVINCIAL                       </v>
      </c>
      <c r="E74" s="81" t="s">
        <v>1874</v>
      </c>
      <c r="F74" s="80" t="str">
        <f>[2]Hoja1!AJ68</f>
        <v xml:space="preserve">Femenino  </v>
      </c>
      <c r="G74" s="80" t="str">
        <f>[2]Hoja1!AK68</f>
        <v xml:space="preserve"> 1/11/2024</v>
      </c>
      <c r="H74" s="80" t="str">
        <f>[2]Hoja1!AL68</f>
        <v xml:space="preserve"> 1/05/2024</v>
      </c>
      <c r="I74" s="82">
        <f>[2]Hoja1!L68</f>
        <v>40000</v>
      </c>
      <c r="J74" s="83">
        <f>[2]Hoja1!V68</f>
        <v>442.65</v>
      </c>
      <c r="K74" s="83">
        <f>[2]Hoja1!W68</f>
        <v>1148</v>
      </c>
      <c r="L74" s="82">
        <f>[2]Hoja1!X68</f>
        <v>1216</v>
      </c>
      <c r="M74" s="83">
        <f>[2]Hoja1!Y68</f>
        <v>0</v>
      </c>
      <c r="N74" s="83">
        <f>[2]Hoja1!Z68</f>
        <v>0</v>
      </c>
      <c r="O74" s="83">
        <f>[2]Hoja1!AA68</f>
        <v>0</v>
      </c>
      <c r="P74" s="83">
        <f>[2]Hoja1!AD68</f>
        <v>0</v>
      </c>
      <c r="Q74" s="84">
        <f>[2]Hoja1!AF68</f>
        <v>0</v>
      </c>
      <c r="R74" s="82">
        <f>[2]Hoja1!AG68</f>
        <v>2806.65</v>
      </c>
      <c r="S74" s="85">
        <v>37193.35</v>
      </c>
    </row>
    <row r="75" spans="1:19" ht="17.25" customHeight="1">
      <c r="A75" s="79">
        <v>68</v>
      </c>
      <c r="B75" s="80" t="str">
        <f>[2]Hoja1!G69</f>
        <v xml:space="preserve">10.1-OBSERVATORIO MUNICIPAL                                                     </v>
      </c>
      <c r="C75" s="16" t="str">
        <f>[2]Hoja1!A69</f>
        <v>JACINTO PEREZ BARRUOS</v>
      </c>
      <c r="D75" s="80" t="str">
        <f>[2]Hoja1!H69</f>
        <v xml:space="preserve">ANALISTA DE SISTEMAS INFORMATICO        </v>
      </c>
      <c r="E75" s="81" t="s">
        <v>1874</v>
      </c>
      <c r="F75" s="80" t="str">
        <f>[2]Hoja1!AJ69</f>
        <v xml:space="preserve">Masculino </v>
      </c>
      <c r="G75" s="86" t="str">
        <f>[2]Hoja1!AK69</f>
        <v xml:space="preserve"> 2/11/2024</v>
      </c>
      <c r="H75" s="86" t="str">
        <f>[2]Hoja1!AL69</f>
        <v xml:space="preserve"> 2/05/2025</v>
      </c>
      <c r="I75" s="82">
        <f>[2]Hoja1!L69</f>
        <v>50000</v>
      </c>
      <c r="J75" s="83">
        <f>[2]Hoja1!V69</f>
        <v>1854</v>
      </c>
      <c r="K75" s="83">
        <f>[2]Hoja1!W69</f>
        <v>1435</v>
      </c>
      <c r="L75" s="82">
        <f>[2]Hoja1!X69</f>
        <v>1520</v>
      </c>
      <c r="M75" s="83">
        <f>[2]Hoja1!Y69</f>
        <v>0</v>
      </c>
      <c r="N75" s="83">
        <f>[2]Hoja1!Z69</f>
        <v>0</v>
      </c>
      <c r="O75" s="83">
        <f>[2]Hoja1!AA69</f>
        <v>1000</v>
      </c>
      <c r="P75" s="83">
        <f>[2]Hoja1!AD69</f>
        <v>0</v>
      </c>
      <c r="Q75" s="84">
        <f>[2]Hoja1!AF69</f>
        <v>200</v>
      </c>
      <c r="R75" s="82">
        <f>[2]Hoja1!AG69</f>
        <v>6009</v>
      </c>
      <c r="S75" s="85">
        <v>43991</v>
      </c>
    </row>
    <row r="76" spans="1:19" ht="17.25" customHeight="1">
      <c r="A76" s="79">
        <v>69</v>
      </c>
      <c r="B76" s="80" t="str">
        <f>[2]Hoja1!G70</f>
        <v xml:space="preserve">10.2-DPTO. DE ENLACE CON LOS AYTOS                                              </v>
      </c>
      <c r="C76" s="16" t="str">
        <f>[2]Hoja1!A70</f>
        <v>ANA IRIS DIAZ CARRERA</v>
      </c>
      <c r="D76" s="80" t="str">
        <f>[2]Hoja1!H70</f>
        <v xml:space="preserve">ANALISTA GESTION TECNICA MNCPL          </v>
      </c>
      <c r="E76" s="81" t="s">
        <v>1874</v>
      </c>
      <c r="F76" s="80" t="str">
        <f>[2]Hoja1!AJ70</f>
        <v xml:space="preserve">Femenino  </v>
      </c>
      <c r="G76" s="80" t="str">
        <f>[2]Hoja1!AK70</f>
        <v xml:space="preserve"> 1/08/2024</v>
      </c>
      <c r="H76" s="80" t="str">
        <f>[2]Hoja1!AL70</f>
        <v xml:space="preserve"> 1/02/2025</v>
      </c>
      <c r="I76" s="82">
        <f>[2]Hoja1!L70</f>
        <v>75000</v>
      </c>
      <c r="J76" s="83">
        <f>[2]Hoja1!V70</f>
        <v>6309.35</v>
      </c>
      <c r="K76" s="83">
        <f>[2]Hoja1!W70</f>
        <v>2152.5</v>
      </c>
      <c r="L76" s="82">
        <f>[2]Hoja1!X70</f>
        <v>2280</v>
      </c>
      <c r="M76" s="83">
        <f>[2]Hoja1!Y70</f>
        <v>0</v>
      </c>
      <c r="N76" s="83">
        <f>[2]Hoja1!Z70</f>
        <v>0</v>
      </c>
      <c r="O76" s="83">
        <f>[2]Hoja1!AA70</f>
        <v>3500</v>
      </c>
      <c r="P76" s="83">
        <f>[2]Hoja1!AD70</f>
        <v>0</v>
      </c>
      <c r="Q76" s="84">
        <f>[2]Hoja1!AF70</f>
        <v>100</v>
      </c>
      <c r="R76" s="82">
        <f>[2]Hoja1!AG70</f>
        <v>14341.85</v>
      </c>
      <c r="S76" s="85">
        <v>60658.15</v>
      </c>
    </row>
    <row r="77" spans="1:19" ht="17.25" customHeight="1">
      <c r="A77" s="79">
        <v>70</v>
      </c>
      <c r="B77" s="80" t="str">
        <f>[2]Hoja1!G71</f>
        <v xml:space="preserve">10.2-DPTO. DE ENLACE CON LOS AYTOS                                              </v>
      </c>
      <c r="C77" s="16" t="str">
        <f>[2]Hoja1!A71</f>
        <v>FELIX MARIA MATEO DIAZ</v>
      </c>
      <c r="D77" s="80" t="str">
        <f>[2]Hoja1!H71</f>
        <v xml:space="preserve">ENLACE PROV.-SAN JOSE DE OCOA           </v>
      </c>
      <c r="E77" s="81" t="s">
        <v>1874</v>
      </c>
      <c r="F77" s="80" t="str">
        <f>[2]Hoja1!AJ71</f>
        <v xml:space="preserve">Masculino </v>
      </c>
      <c r="G77" s="80" t="str">
        <f>[2]Hoja1!AK71</f>
        <v xml:space="preserve"> 2/11/2024</v>
      </c>
      <c r="H77" s="80" t="str">
        <f>[2]Hoja1!AL71</f>
        <v xml:space="preserve"> 2/05/2025</v>
      </c>
      <c r="I77" s="82">
        <f>[2]Hoja1!L71</f>
        <v>40000</v>
      </c>
      <c r="J77" s="83">
        <f>[2]Hoja1!V71</f>
        <v>442.65</v>
      </c>
      <c r="K77" s="83">
        <f>[2]Hoja1!W71</f>
        <v>1148</v>
      </c>
      <c r="L77" s="82">
        <f>[2]Hoja1!X71</f>
        <v>1216</v>
      </c>
      <c r="M77" s="83">
        <f>[2]Hoja1!Y71</f>
        <v>0</v>
      </c>
      <c r="N77" s="83">
        <f>[2]Hoja1!Z71</f>
        <v>0</v>
      </c>
      <c r="O77" s="83">
        <f>[2]Hoja1!AA71</f>
        <v>0</v>
      </c>
      <c r="P77" s="83">
        <f>[2]Hoja1!AD71</f>
        <v>0</v>
      </c>
      <c r="Q77" s="84">
        <f>[2]Hoja1!AF71</f>
        <v>0</v>
      </c>
      <c r="R77" s="82">
        <f>[2]Hoja1!AG71</f>
        <v>2806.65</v>
      </c>
      <c r="S77" s="85">
        <v>37193.35</v>
      </c>
    </row>
    <row r="78" spans="1:19" ht="17.25" customHeight="1">
      <c r="A78" s="79">
        <v>71</v>
      </c>
      <c r="B78" s="80" t="str">
        <f>[2]Hoja1!G72</f>
        <v xml:space="preserve">10.2-DPTO. DE ENLACE CON LOS AYTOS                                              </v>
      </c>
      <c r="C78" s="16" t="str">
        <f>[2]Hoja1!A72</f>
        <v>IBERENICE LEMBERT SOSA</v>
      </c>
      <c r="D78" s="80" t="str">
        <f>[2]Hoja1!H72</f>
        <v xml:space="preserve">TECNICO ADMINISTRATIVO                  </v>
      </c>
      <c r="E78" s="81" t="s">
        <v>1874</v>
      </c>
      <c r="F78" s="80" t="str">
        <f>[2]Hoja1!AJ72</f>
        <v xml:space="preserve">Femenino  </v>
      </c>
      <c r="G78" s="80" t="str">
        <f>[2]Hoja1!AK72</f>
        <v xml:space="preserve"> 3/03/2025</v>
      </c>
      <c r="H78" s="80" t="str">
        <f>[2]Hoja1!AL72</f>
        <v xml:space="preserve"> 3/09/2025</v>
      </c>
      <c r="I78" s="82">
        <f>[2]Hoja1!L72</f>
        <v>40000</v>
      </c>
      <c r="J78" s="83">
        <f>[2]Hoja1!V72</f>
        <v>442.65</v>
      </c>
      <c r="K78" s="83">
        <f>[2]Hoja1!W72</f>
        <v>1148</v>
      </c>
      <c r="L78" s="82">
        <f>[2]Hoja1!X72</f>
        <v>1216</v>
      </c>
      <c r="M78" s="83">
        <f>[2]Hoja1!Y72</f>
        <v>0</v>
      </c>
      <c r="N78" s="83">
        <f>[2]Hoja1!Z72</f>
        <v>0</v>
      </c>
      <c r="O78" s="83">
        <f>[2]Hoja1!AA72</f>
        <v>0</v>
      </c>
      <c r="P78" s="83">
        <f>[2]Hoja1!AD72</f>
        <v>0</v>
      </c>
      <c r="Q78" s="84">
        <f>[2]Hoja1!AF72</f>
        <v>0</v>
      </c>
      <c r="R78" s="82">
        <f>[2]Hoja1!AG72</f>
        <v>2806.65</v>
      </c>
      <c r="S78" s="85">
        <v>37193.35</v>
      </c>
    </row>
    <row r="79" spans="1:19" ht="17.25" customHeight="1">
      <c r="A79" s="79">
        <v>72</v>
      </c>
      <c r="B79" s="80" t="str">
        <f>[2]Hoja1!G73</f>
        <v xml:space="preserve">10.2-DPTO. DE ENLACE CON LOS AYTOS                                              </v>
      </c>
      <c r="C79" s="16" t="str">
        <f>[2]Hoja1!A73</f>
        <v>JOSE LUIS FERNANDEZ MARTINEZ</v>
      </c>
      <c r="D79" s="80" t="str">
        <f>[2]Hoja1!H73</f>
        <v xml:space="preserve">ENLACE PROV.-SANTIAGO                   </v>
      </c>
      <c r="E79" s="81" t="s">
        <v>1874</v>
      </c>
      <c r="F79" s="80" t="str">
        <f>[2]Hoja1!AJ73</f>
        <v xml:space="preserve">Masculino </v>
      </c>
      <c r="G79" s="87" t="str">
        <f>[2]Hoja1!AK73</f>
        <v xml:space="preserve"> 1/09/2024</v>
      </c>
      <c r="H79" s="87" t="str">
        <f>[2]Hoja1!AL73</f>
        <v xml:space="preserve"> 1/03/2025</v>
      </c>
      <c r="I79" s="82">
        <f>[2]Hoja1!L73</f>
        <v>40000</v>
      </c>
      <c r="J79" s="83">
        <f>[2]Hoja1!V73</f>
        <v>442.65</v>
      </c>
      <c r="K79" s="83">
        <f>[2]Hoja1!W73</f>
        <v>1148</v>
      </c>
      <c r="L79" s="82">
        <f>[2]Hoja1!X73</f>
        <v>1216</v>
      </c>
      <c r="M79" s="83">
        <f>[2]Hoja1!Y73</f>
        <v>0</v>
      </c>
      <c r="N79" s="83">
        <f>[2]Hoja1!Z73</f>
        <v>0</v>
      </c>
      <c r="O79" s="83">
        <f>[2]Hoja1!AA73</f>
        <v>0</v>
      </c>
      <c r="P79" s="83">
        <f>[2]Hoja1!AD73</f>
        <v>0</v>
      </c>
      <c r="Q79" s="84">
        <f>[2]Hoja1!AF73</f>
        <v>0</v>
      </c>
      <c r="R79" s="82">
        <f>[2]Hoja1!AG73</f>
        <v>2806.65</v>
      </c>
      <c r="S79" s="85">
        <v>37193.35</v>
      </c>
    </row>
    <row r="80" spans="1:19" ht="17.25" customHeight="1">
      <c r="A80" s="79">
        <v>73</v>
      </c>
      <c r="B80" s="80" t="str">
        <f>[2]Hoja1!G74</f>
        <v xml:space="preserve">10.2-DPTO. DE ENLACE CON LOS AYTOS                                              </v>
      </c>
      <c r="C80" s="16" t="str">
        <f>[2]Hoja1!A74</f>
        <v>JOSE RAMON ESTEVEZ BENZAN</v>
      </c>
      <c r="D80" s="80" t="str">
        <f>[2]Hoja1!H74</f>
        <v xml:space="preserve">ENLACE REGIONAL                         </v>
      </c>
      <c r="E80" s="81" t="s">
        <v>1874</v>
      </c>
      <c r="F80" s="80" t="str">
        <f>[2]Hoja1!AJ74</f>
        <v xml:space="preserve">Masculino </v>
      </c>
      <c r="G80" s="87" t="str">
        <f>[2]Hoja1!AK74</f>
        <v xml:space="preserve"> 2/12/2024</v>
      </c>
      <c r="H80" s="87" t="str">
        <f>[2]Hoja1!AL74</f>
        <v xml:space="preserve"> 2/06/2025</v>
      </c>
      <c r="I80" s="82">
        <f>[2]Hoja1!L74</f>
        <v>50000</v>
      </c>
      <c r="J80" s="83">
        <f>[2]Hoja1!V74</f>
        <v>1854</v>
      </c>
      <c r="K80" s="83">
        <f>[2]Hoja1!W74</f>
        <v>1435</v>
      </c>
      <c r="L80" s="82">
        <f>[2]Hoja1!X74</f>
        <v>1520</v>
      </c>
      <c r="M80" s="83">
        <f>[2]Hoja1!Y74</f>
        <v>0</v>
      </c>
      <c r="N80" s="83">
        <f>[2]Hoja1!Z74</f>
        <v>0</v>
      </c>
      <c r="O80" s="83">
        <f>[2]Hoja1!AA74</f>
        <v>0</v>
      </c>
      <c r="P80" s="83">
        <f>[2]Hoja1!AD74</f>
        <v>0</v>
      </c>
      <c r="Q80" s="84">
        <f>[2]Hoja1!AF74</f>
        <v>0</v>
      </c>
      <c r="R80" s="82">
        <f>[2]Hoja1!AG74</f>
        <v>4809</v>
      </c>
      <c r="S80" s="85">
        <v>45191</v>
      </c>
    </row>
    <row r="81" spans="1:19" ht="17.25" customHeight="1">
      <c r="A81" s="79">
        <v>74</v>
      </c>
      <c r="B81" s="80" t="str">
        <f>[2]Hoja1!G75</f>
        <v xml:space="preserve">10.2-DPTO. DE ENLACE CON LOS AYTOS                                              </v>
      </c>
      <c r="C81" s="16" t="str">
        <f>[2]Hoja1!A75</f>
        <v>MANUEL ENRIQUE POOL GUZMAN</v>
      </c>
      <c r="D81" s="80" t="str">
        <f>[2]Hoja1!H75</f>
        <v xml:space="preserve">ENLACE PROV.-LA VEGA                    </v>
      </c>
      <c r="E81" s="81" t="s">
        <v>1874</v>
      </c>
      <c r="F81" s="80" t="str">
        <f>[2]Hoja1!AJ75</f>
        <v xml:space="preserve">Masculino </v>
      </c>
      <c r="G81" s="80" t="str">
        <f>[2]Hoja1!AK75</f>
        <v xml:space="preserve"> 2/11/2024</v>
      </c>
      <c r="H81" s="80" t="str">
        <f>[2]Hoja1!AL75</f>
        <v xml:space="preserve"> 2/05/2025</v>
      </c>
      <c r="I81" s="82">
        <f>[2]Hoja1!L75</f>
        <v>40000</v>
      </c>
      <c r="J81" s="83">
        <f>[2]Hoja1!V75</f>
        <v>442.65</v>
      </c>
      <c r="K81" s="83">
        <f>[2]Hoja1!W75</f>
        <v>1148</v>
      </c>
      <c r="L81" s="82">
        <f>[2]Hoja1!X75</f>
        <v>1216</v>
      </c>
      <c r="M81" s="83">
        <f>[2]Hoja1!Y75</f>
        <v>0</v>
      </c>
      <c r="N81" s="83">
        <f>[2]Hoja1!Z75</f>
        <v>0</v>
      </c>
      <c r="O81" s="83">
        <f>[2]Hoja1!AA75</f>
        <v>0</v>
      </c>
      <c r="P81" s="83">
        <f>[2]Hoja1!AD75</f>
        <v>0</v>
      </c>
      <c r="Q81" s="84">
        <f>[2]Hoja1!AF75</f>
        <v>0</v>
      </c>
      <c r="R81" s="82">
        <f>[2]Hoja1!AG75</f>
        <v>2806.65</v>
      </c>
      <c r="S81" s="85">
        <v>37193.35</v>
      </c>
    </row>
    <row r="82" spans="1:19" ht="17.25" customHeight="1">
      <c r="A82" s="79">
        <v>75</v>
      </c>
      <c r="B82" s="80" t="str">
        <f>[2]Hoja1!G76</f>
        <v xml:space="preserve">10.2-DPTO. DE ENLACE CON LOS AYTOS                                              </v>
      </c>
      <c r="C82" s="16" t="str">
        <f>[2]Hoja1!A76</f>
        <v>RICHARD VASQUEZ SORIANO</v>
      </c>
      <c r="D82" s="80" t="str">
        <f>[2]Hoja1!H76</f>
        <v xml:space="preserve">ANALISTA GESTION TECNICA MNCPL          </v>
      </c>
      <c r="E82" s="81" t="s">
        <v>1874</v>
      </c>
      <c r="F82" s="80" t="str">
        <f>[2]Hoja1!AJ76</f>
        <v xml:space="preserve">Masculino </v>
      </c>
      <c r="G82" s="80" t="str">
        <f>[2]Hoja1!AK76</f>
        <v xml:space="preserve"> 1/09/2024</v>
      </c>
      <c r="H82" s="80" t="str">
        <f>[2]Hoja1!AL76</f>
        <v xml:space="preserve"> 1/03/2025</v>
      </c>
      <c r="I82" s="82">
        <f>[2]Hoja1!L76</f>
        <v>50000</v>
      </c>
      <c r="J82" s="83">
        <f>[2]Hoja1!V76</f>
        <v>1854</v>
      </c>
      <c r="K82" s="83">
        <f>[2]Hoja1!W76</f>
        <v>1435</v>
      </c>
      <c r="L82" s="82">
        <f>[2]Hoja1!X76</f>
        <v>1520</v>
      </c>
      <c r="M82" s="83">
        <f>[2]Hoja1!Y76</f>
        <v>0</v>
      </c>
      <c r="N82" s="83">
        <f>[2]Hoja1!Z76</f>
        <v>0</v>
      </c>
      <c r="O82" s="83">
        <f>[2]Hoja1!AA76</f>
        <v>0</v>
      </c>
      <c r="P82" s="83">
        <f>[2]Hoja1!AD76</f>
        <v>0</v>
      </c>
      <c r="Q82" s="84">
        <f>[2]Hoja1!AF76</f>
        <v>0</v>
      </c>
      <c r="R82" s="82">
        <f>[2]Hoja1!AG76</f>
        <v>4809</v>
      </c>
      <c r="S82" s="85">
        <v>45191</v>
      </c>
    </row>
    <row r="83" spans="1:19" ht="17.25" customHeight="1">
      <c r="A83" s="79">
        <v>76</v>
      </c>
      <c r="B83" s="80" t="str">
        <f>[2]Hoja1!G77</f>
        <v xml:space="preserve">10.4-DPTO. DE PROG. ESP. PARA LOS GOB. LOC.                                     </v>
      </c>
      <c r="C83" s="16" t="str">
        <f>[2]Hoja1!A77</f>
        <v>JOVANNA LETICIA MATOS FABIAN</v>
      </c>
      <c r="D83" s="80" t="str">
        <f>[2]Hoja1!H77</f>
        <v xml:space="preserve">INSPECTOR(A) DE OBRAS                   </v>
      </c>
      <c r="E83" s="81" t="s">
        <v>1874</v>
      </c>
      <c r="F83" s="80" t="str">
        <f>[2]Hoja1!AJ77</f>
        <v xml:space="preserve">Femenino  </v>
      </c>
      <c r="G83" s="80" t="str">
        <f>[2]Hoja1!AK77</f>
        <v xml:space="preserve"> 3/02/2025</v>
      </c>
      <c r="H83" s="80" t="str">
        <f>[2]Hoja1!AL77</f>
        <v xml:space="preserve"> 3/08/2025</v>
      </c>
      <c r="I83" s="82">
        <f>[2]Hoja1!L77</f>
        <v>75000</v>
      </c>
      <c r="J83" s="83">
        <f>[2]Hoja1!V77</f>
        <v>6309.35</v>
      </c>
      <c r="K83" s="83">
        <f>[2]Hoja1!W77</f>
        <v>2152.5</v>
      </c>
      <c r="L83" s="82">
        <f>[2]Hoja1!X77</f>
        <v>2280</v>
      </c>
      <c r="M83" s="83">
        <f>[2]Hoja1!Y77</f>
        <v>0</v>
      </c>
      <c r="N83" s="83">
        <f>[2]Hoja1!Z77</f>
        <v>0</v>
      </c>
      <c r="O83" s="83">
        <f>[2]Hoja1!AA77</f>
        <v>0</v>
      </c>
      <c r="P83" s="83">
        <f>[2]Hoja1!AD77</f>
        <v>0</v>
      </c>
      <c r="Q83" s="84">
        <f>[2]Hoja1!AF77</f>
        <v>0</v>
      </c>
      <c r="R83" s="82">
        <f>[2]Hoja1!AG77</f>
        <v>10741.85</v>
      </c>
      <c r="S83" s="85">
        <v>64258.15</v>
      </c>
    </row>
    <row r="84" spans="1:19" ht="17.25" customHeight="1">
      <c r="A84" s="79">
        <v>77</v>
      </c>
      <c r="B84" s="80" t="str">
        <f>[2]Hoja1!G78</f>
        <v xml:space="preserve">11.1-SECCION ADM. DEL SERVICIO TIC                                              </v>
      </c>
      <c r="C84" s="16" t="str">
        <f>[2]Hoja1!A78</f>
        <v>FRANKLIN SMITH RODRIGUEZ ALCANTARA</v>
      </c>
      <c r="D84" s="80" t="str">
        <f>[2]Hoja1!H78</f>
        <v xml:space="preserve">ANALISTA DE SISTEMAS INFORMATICO        </v>
      </c>
      <c r="E84" s="81" t="s">
        <v>1874</v>
      </c>
      <c r="F84" s="80" t="str">
        <f>[2]Hoja1!AJ78</f>
        <v xml:space="preserve">Masculino </v>
      </c>
      <c r="G84" s="80" t="str">
        <f>[2]Hoja1!AK78</f>
        <v xml:space="preserve"> 4/10/2024</v>
      </c>
      <c r="H84" s="80" t="str">
        <f>[2]Hoja1!AL78</f>
        <v xml:space="preserve"> 4/04/2025</v>
      </c>
      <c r="I84" s="82">
        <f>[2]Hoja1!L78</f>
        <v>62000</v>
      </c>
      <c r="J84" s="83">
        <f>[2]Hoja1!V78</f>
        <v>3863.01</v>
      </c>
      <c r="K84" s="83">
        <f>[2]Hoja1!W78</f>
        <v>1779.4</v>
      </c>
      <c r="L84" s="82">
        <f>[2]Hoja1!X78</f>
        <v>1884.8</v>
      </c>
      <c r="M84" s="83">
        <f>[2]Hoja1!Y78</f>
        <v>0</v>
      </c>
      <c r="N84" s="83">
        <f>[2]Hoja1!Z78</f>
        <v>0</v>
      </c>
      <c r="O84" s="83">
        <f>[2]Hoja1!AA78</f>
        <v>0</v>
      </c>
      <c r="P84" s="83">
        <f>[2]Hoja1!AD78</f>
        <v>0</v>
      </c>
      <c r="Q84" s="84">
        <f>[2]Hoja1!AF78</f>
        <v>0</v>
      </c>
      <c r="R84" s="82">
        <f>[2]Hoja1!AG78</f>
        <v>7527.21</v>
      </c>
      <c r="S84" s="85">
        <v>54472.79</v>
      </c>
    </row>
    <row r="85" spans="1:19" ht="17.25" customHeight="1">
      <c r="A85" s="79">
        <v>78</v>
      </c>
      <c r="B85" s="80" t="str">
        <f>[2]Hoja1!G79</f>
        <v xml:space="preserve">11.2-SECCION OPERACIONES TIC                                                    </v>
      </c>
      <c r="C85" s="16" t="str">
        <f>[2]Hoja1!A79</f>
        <v>BRAIAN JOSE DE LA CRUZ CORPORAN</v>
      </c>
      <c r="D85" s="80" t="str">
        <f>[2]Hoja1!H79</f>
        <v xml:space="preserve">SOPORTE TECNICO INFORMATICO             </v>
      </c>
      <c r="E85" s="81" t="s">
        <v>1874</v>
      </c>
      <c r="F85" s="80" t="str">
        <f>[2]Hoja1!AJ79</f>
        <v xml:space="preserve">Masculino </v>
      </c>
      <c r="G85" s="80" t="str">
        <f>[2]Hoja1!AK79</f>
        <v xml:space="preserve"> 2/12/2024</v>
      </c>
      <c r="H85" s="80" t="str">
        <f>[2]Hoja1!AL79</f>
        <v xml:space="preserve"> 2/06/2025</v>
      </c>
      <c r="I85" s="82">
        <f>[2]Hoja1!L79</f>
        <v>45000</v>
      </c>
      <c r="J85" s="83">
        <f>[2]Hoja1!V79</f>
        <v>1148.33</v>
      </c>
      <c r="K85" s="83">
        <f>[2]Hoja1!W79</f>
        <v>1291.5</v>
      </c>
      <c r="L85" s="82">
        <f>[2]Hoja1!X79</f>
        <v>1368</v>
      </c>
      <c r="M85" s="83">
        <f>[2]Hoja1!Y79</f>
        <v>0</v>
      </c>
      <c r="N85" s="83">
        <f>[2]Hoja1!Z79</f>
        <v>0</v>
      </c>
      <c r="O85" s="83">
        <f>[2]Hoja1!AA79</f>
        <v>0</v>
      </c>
      <c r="P85" s="83">
        <f>[2]Hoja1!AD79</f>
        <v>0</v>
      </c>
      <c r="Q85" s="84">
        <f>[2]Hoja1!AF79</f>
        <v>0</v>
      </c>
      <c r="R85" s="82">
        <f>[2]Hoja1!AG79</f>
        <v>3807.83</v>
      </c>
      <c r="S85" s="85">
        <v>41192.17</v>
      </c>
    </row>
    <row r="86" spans="1:19" ht="17.25" customHeight="1">
      <c r="A86" s="79">
        <v>79</v>
      </c>
      <c r="B86" s="80" t="str">
        <f>[2]Hoja1!G80</f>
        <v xml:space="preserve">11.2-SECCION OPERACIONES TIC                                                    </v>
      </c>
      <c r="C86" s="16" t="str">
        <f>[2]Hoja1!A80</f>
        <v>FRAYLIN LOPEZ</v>
      </c>
      <c r="D86" s="80" t="str">
        <f>[2]Hoja1!H80</f>
        <v xml:space="preserve">SOPORTE TECNICO INFORMATICO             </v>
      </c>
      <c r="E86" s="81" t="s">
        <v>1874</v>
      </c>
      <c r="F86" s="80" t="str">
        <f>[2]Hoja1!AJ80</f>
        <v xml:space="preserve">Masculino </v>
      </c>
      <c r="G86" s="80" t="str">
        <f>[2]Hoja1!AK80</f>
        <v xml:space="preserve"> 1/03/2025</v>
      </c>
      <c r="H86" s="80" t="str">
        <f>[2]Hoja1!AL80</f>
        <v xml:space="preserve"> 1/09/2025</v>
      </c>
      <c r="I86" s="82">
        <f>[2]Hoja1!L80</f>
        <v>46000</v>
      </c>
      <c r="J86" s="83">
        <f>[2]Hoja1!V80</f>
        <v>1289.46</v>
      </c>
      <c r="K86" s="83">
        <f>[2]Hoja1!W80</f>
        <v>1320.2</v>
      </c>
      <c r="L86" s="82">
        <f>[2]Hoja1!X80</f>
        <v>1398.4</v>
      </c>
      <c r="M86" s="83">
        <f>[2]Hoja1!Y80</f>
        <v>0</v>
      </c>
      <c r="N86" s="83">
        <f>[2]Hoja1!Z80</f>
        <v>0</v>
      </c>
      <c r="O86" s="83">
        <f>[2]Hoja1!AA80</f>
        <v>0</v>
      </c>
      <c r="P86" s="83">
        <f>[2]Hoja1!AD80</f>
        <v>0</v>
      </c>
      <c r="Q86" s="84">
        <f>[2]Hoja1!AF80</f>
        <v>0</v>
      </c>
      <c r="R86" s="82">
        <f>[2]Hoja1!AG80</f>
        <v>4008.06</v>
      </c>
      <c r="S86" s="85">
        <v>41991.94</v>
      </c>
    </row>
    <row r="87" spans="1:19" ht="17.25" customHeight="1">
      <c r="A87" s="79">
        <v>80</v>
      </c>
      <c r="B87" s="80" t="str">
        <f>[2]Hoja1!G81</f>
        <v xml:space="preserve">11.2-SECCION OPERACIONES TIC                                                    </v>
      </c>
      <c r="C87" s="16" t="str">
        <f>[2]Hoja1!A81</f>
        <v>GERSON DE JESUS GARCIA</v>
      </c>
      <c r="D87" s="80" t="str">
        <f>[2]Hoja1!H81</f>
        <v xml:space="preserve">SOPORTE TECNICO INFORMATICO             </v>
      </c>
      <c r="E87" s="81" t="s">
        <v>1874</v>
      </c>
      <c r="F87" s="80" t="str">
        <f>[2]Hoja1!AJ81</f>
        <v xml:space="preserve">Masculino </v>
      </c>
      <c r="G87" s="80" t="str">
        <f>[2]Hoja1!AK81</f>
        <v xml:space="preserve"> 1/03/2025</v>
      </c>
      <c r="H87" s="87" t="str">
        <f>[2]Hoja1!AL81</f>
        <v xml:space="preserve"> 1/09/2025</v>
      </c>
      <c r="I87" s="82">
        <f>[2]Hoja1!L81</f>
        <v>46000</v>
      </c>
      <c r="J87" s="83">
        <f>[2]Hoja1!V81</f>
        <v>1289.46</v>
      </c>
      <c r="K87" s="83">
        <f>[2]Hoja1!W81</f>
        <v>1320.2</v>
      </c>
      <c r="L87" s="82">
        <f>[2]Hoja1!X81</f>
        <v>1398.4</v>
      </c>
      <c r="M87" s="83">
        <f>[2]Hoja1!Y81</f>
        <v>0</v>
      </c>
      <c r="N87" s="83">
        <f>[2]Hoja1!Z81</f>
        <v>0</v>
      </c>
      <c r="O87" s="83">
        <f>[2]Hoja1!AA81</f>
        <v>0</v>
      </c>
      <c r="P87" s="83">
        <f>[2]Hoja1!AD81</f>
        <v>0</v>
      </c>
      <c r="Q87" s="84">
        <f>[2]Hoja1!AF81</f>
        <v>0</v>
      </c>
      <c r="R87" s="82">
        <f>[2]Hoja1!AG81</f>
        <v>4008.06</v>
      </c>
      <c r="S87" s="85">
        <v>41991.94</v>
      </c>
    </row>
    <row r="88" spans="1:19" ht="17.25" customHeight="1">
      <c r="A88" s="79">
        <v>81</v>
      </c>
      <c r="B88" s="80" t="str">
        <f>[2]Hoja1!G82</f>
        <v xml:space="preserve">11.2-SECCION OPERACIONES TIC                                                    </v>
      </c>
      <c r="C88" s="16" t="str">
        <f>[2]Hoja1!A82</f>
        <v>JOEL DE JESUS ROSARIO PERDOMO</v>
      </c>
      <c r="D88" s="80" t="str">
        <f>[2]Hoja1!H82</f>
        <v xml:space="preserve">SOPORTE TECNICO INFORMATICO             </v>
      </c>
      <c r="E88" s="81" t="s">
        <v>1874</v>
      </c>
      <c r="F88" s="80" t="str">
        <f>[2]Hoja1!AJ82</f>
        <v xml:space="preserve">Masculino </v>
      </c>
      <c r="G88" s="80" t="str">
        <f>[2]Hoja1!AK82</f>
        <v xml:space="preserve"> 2/11/2024</v>
      </c>
      <c r="H88" s="87" t="str">
        <f>[2]Hoja1!AL82</f>
        <v xml:space="preserve"> 2/05/2025</v>
      </c>
      <c r="I88" s="82">
        <f>[2]Hoja1!L82</f>
        <v>40000</v>
      </c>
      <c r="J88" s="83">
        <f>[2]Hoja1!V82</f>
        <v>442.65</v>
      </c>
      <c r="K88" s="83">
        <f>[2]Hoja1!W82</f>
        <v>1148</v>
      </c>
      <c r="L88" s="82">
        <f>[2]Hoja1!X82</f>
        <v>1216</v>
      </c>
      <c r="M88" s="83">
        <f>[2]Hoja1!Y82</f>
        <v>0</v>
      </c>
      <c r="N88" s="83">
        <f>[2]Hoja1!Z82</f>
        <v>0</v>
      </c>
      <c r="O88" s="83">
        <f>[2]Hoja1!AA82</f>
        <v>0</v>
      </c>
      <c r="P88" s="83">
        <f>[2]Hoja1!AD82</f>
        <v>0</v>
      </c>
      <c r="Q88" s="84">
        <f>[2]Hoja1!AF82</f>
        <v>0</v>
      </c>
      <c r="R88" s="82">
        <f>[2]Hoja1!AG82</f>
        <v>2806.65</v>
      </c>
      <c r="S88" s="85">
        <v>37193.35</v>
      </c>
    </row>
    <row r="89" spans="1:19" ht="17.25" customHeight="1">
      <c r="A89" s="79">
        <v>82</v>
      </c>
      <c r="B89" s="80" t="str">
        <f>[2]Hoja1!G83</f>
        <v xml:space="preserve">11.2-SECCION OPERACIONES TIC                                                    </v>
      </c>
      <c r="C89" s="16" t="str">
        <f>[2]Hoja1!A83</f>
        <v>NESTOR ODILIO DIAZ FILPO</v>
      </c>
      <c r="D89" s="80" t="str">
        <f>[2]Hoja1!H83</f>
        <v xml:space="preserve">SOPORTE TECNICO INFORMATICO             </v>
      </c>
      <c r="E89" s="81" t="s">
        <v>1874</v>
      </c>
      <c r="F89" s="80" t="str">
        <f>[2]Hoja1!AJ83</f>
        <v xml:space="preserve">Masculino </v>
      </c>
      <c r="G89" s="80" t="str">
        <f>[2]Hoja1!AK83</f>
        <v xml:space="preserve"> 2/11/2024</v>
      </c>
      <c r="H89" s="80" t="str">
        <f>[2]Hoja1!AL83</f>
        <v xml:space="preserve"> 2/05/2025</v>
      </c>
      <c r="I89" s="82">
        <f>[2]Hoja1!L83</f>
        <v>40000</v>
      </c>
      <c r="J89" s="83">
        <f>[2]Hoja1!V83</f>
        <v>442.65</v>
      </c>
      <c r="K89" s="83">
        <f>[2]Hoja1!W83</f>
        <v>1148</v>
      </c>
      <c r="L89" s="82">
        <f>[2]Hoja1!X83</f>
        <v>1216</v>
      </c>
      <c r="M89" s="83">
        <f>[2]Hoja1!Y83</f>
        <v>0</v>
      </c>
      <c r="N89" s="83">
        <f>[2]Hoja1!Z83</f>
        <v>3740.15</v>
      </c>
      <c r="O89" s="83">
        <f>[2]Hoja1!AA83</f>
        <v>5403.29</v>
      </c>
      <c r="P89" s="83">
        <f>[2]Hoja1!AD83</f>
        <v>0</v>
      </c>
      <c r="Q89" s="84">
        <f>[2]Hoja1!AF83</f>
        <v>0</v>
      </c>
      <c r="R89" s="82">
        <f>[2]Hoja1!AG83</f>
        <v>11950.09</v>
      </c>
      <c r="S89" s="85">
        <v>28049.91</v>
      </c>
    </row>
    <row r="90" spans="1:19" ht="17.25" customHeight="1">
      <c r="A90" s="79">
        <v>83</v>
      </c>
      <c r="B90" s="80" t="str">
        <f>[2]Hoja1!G84</f>
        <v xml:space="preserve">11-DIRECCION TEC. DE LA INF. Y COM                                              </v>
      </c>
      <c r="C90" s="16" t="str">
        <f>[2]Hoja1!A84</f>
        <v>EDGAR JOEL DIAZ TEJADA</v>
      </c>
      <c r="D90" s="80" t="str">
        <f>[2]Hoja1!H84</f>
        <v xml:space="preserve">SOPORTE TECNICO INFORMATICO             </v>
      </c>
      <c r="E90" s="81" t="s">
        <v>1874</v>
      </c>
      <c r="F90" s="80" t="str">
        <f>[2]Hoja1!AJ84</f>
        <v xml:space="preserve">Masculino </v>
      </c>
      <c r="G90" s="80" t="str">
        <f>[2]Hoja1!AK84</f>
        <v xml:space="preserve"> 2/12/2024</v>
      </c>
      <c r="H90" s="80" t="str">
        <f>[2]Hoja1!AL84</f>
        <v xml:space="preserve"> 2/06/2025</v>
      </c>
      <c r="I90" s="82">
        <f>[2]Hoja1!L84</f>
        <v>45000</v>
      </c>
      <c r="J90" s="83">
        <f>[2]Hoja1!V84</f>
        <v>1148.33</v>
      </c>
      <c r="K90" s="83">
        <f>[2]Hoja1!W84</f>
        <v>1291.5</v>
      </c>
      <c r="L90" s="82">
        <f>[2]Hoja1!X84</f>
        <v>1368</v>
      </c>
      <c r="M90" s="83">
        <f>[2]Hoja1!Y84</f>
        <v>0</v>
      </c>
      <c r="N90" s="83">
        <f>[2]Hoja1!Z84</f>
        <v>0</v>
      </c>
      <c r="O90" s="83">
        <f>[2]Hoja1!AA84</f>
        <v>0</v>
      </c>
      <c r="P90" s="83">
        <f>[2]Hoja1!AD84</f>
        <v>0</v>
      </c>
      <c r="Q90" s="84">
        <f>[2]Hoja1!AF84</f>
        <v>0</v>
      </c>
      <c r="R90" s="82">
        <f>[2]Hoja1!AG84</f>
        <v>3807.83</v>
      </c>
      <c r="S90" s="85">
        <v>41192.17</v>
      </c>
    </row>
    <row r="91" spans="1:19" ht="17.25" customHeight="1">
      <c r="A91" s="79">
        <v>84</v>
      </c>
      <c r="B91" s="80" t="str">
        <f>[2]Hoja1!G85</f>
        <v xml:space="preserve">11-DIRECCION TEC. DE LA INF. Y COM                                              </v>
      </c>
      <c r="C91" s="16" t="str">
        <f>[2]Hoja1!A85</f>
        <v>FRANCISCO JAVIER BATISTA ACOSTA</v>
      </c>
      <c r="D91" s="80" t="str">
        <f>[2]Hoja1!H85</f>
        <v xml:space="preserve">TECNICO DE PROGRAMACION                 </v>
      </c>
      <c r="E91" s="81" t="s">
        <v>1874</v>
      </c>
      <c r="F91" s="80" t="str">
        <f>[2]Hoja1!AJ85</f>
        <v xml:space="preserve">Masculino </v>
      </c>
      <c r="G91" s="80" t="str">
        <f>[2]Hoja1!AK85</f>
        <v xml:space="preserve"> 1/09/2024</v>
      </c>
      <c r="H91" s="80" t="str">
        <f>[2]Hoja1!AL85</f>
        <v xml:space="preserve"> 1/03/2025</v>
      </c>
      <c r="I91" s="82">
        <f>[2]Hoja1!L85</f>
        <v>45000</v>
      </c>
      <c r="J91" s="83">
        <f>[2]Hoja1!V85</f>
        <v>1148.33</v>
      </c>
      <c r="K91" s="83">
        <f>[2]Hoja1!W85</f>
        <v>1291.5</v>
      </c>
      <c r="L91" s="82">
        <f>[2]Hoja1!X85</f>
        <v>1368</v>
      </c>
      <c r="M91" s="83">
        <f>[2]Hoja1!Y85</f>
        <v>0</v>
      </c>
      <c r="N91" s="83">
        <f>[2]Hoja1!Z85</f>
        <v>0</v>
      </c>
      <c r="O91" s="83">
        <f>[2]Hoja1!AA85</f>
        <v>3782.16</v>
      </c>
      <c r="P91" s="83">
        <f>[2]Hoja1!AD85</f>
        <v>0</v>
      </c>
      <c r="Q91" s="84">
        <f>[2]Hoja1!AF85</f>
        <v>0</v>
      </c>
      <c r="R91" s="82">
        <f>[2]Hoja1!AG85</f>
        <v>7589.99</v>
      </c>
      <c r="S91" s="85">
        <v>37410.01</v>
      </c>
    </row>
    <row r="92" spans="1:19" ht="17.25" customHeight="1">
      <c r="A92" s="79">
        <v>85</v>
      </c>
      <c r="B92" s="80" t="str">
        <f>[2]Hoja1!G86</f>
        <v xml:space="preserve">11-DIRECCION TEC. DE LA INF. Y COM                                              </v>
      </c>
      <c r="C92" s="16" t="str">
        <f>[2]Hoja1!A86</f>
        <v>GENESIS ARTURO BUENO</v>
      </c>
      <c r="D92" s="80" t="str">
        <f>[2]Hoja1!H86</f>
        <v xml:space="preserve">ANALISTA DE SISTEMAS INFORMATICO        </v>
      </c>
      <c r="E92" s="81" t="s">
        <v>1874</v>
      </c>
      <c r="F92" s="80" t="str">
        <f>[2]Hoja1!AJ86</f>
        <v xml:space="preserve">Masculino </v>
      </c>
      <c r="G92" s="80" t="str">
        <f>[2]Hoja1!AK86</f>
        <v xml:space="preserve"> 1/11/2024</v>
      </c>
      <c r="H92" s="80" t="str">
        <f>[2]Hoja1!AL86</f>
        <v xml:space="preserve"> 1/05/2025</v>
      </c>
      <c r="I92" s="82">
        <f>[2]Hoja1!L86</f>
        <v>50000</v>
      </c>
      <c r="J92" s="83">
        <f>[2]Hoja1!V86</f>
        <v>1854</v>
      </c>
      <c r="K92" s="83">
        <f>[2]Hoja1!W86</f>
        <v>1435</v>
      </c>
      <c r="L92" s="82">
        <f>[2]Hoja1!X86</f>
        <v>1520</v>
      </c>
      <c r="M92" s="83">
        <f>[2]Hoja1!Y86</f>
        <v>0</v>
      </c>
      <c r="N92" s="83">
        <f>[2]Hoja1!Z86</f>
        <v>0</v>
      </c>
      <c r="O92" s="83">
        <f>[2]Hoja1!AA86</f>
        <v>0</v>
      </c>
      <c r="P92" s="83">
        <f>[2]Hoja1!AD86</f>
        <v>0</v>
      </c>
      <c r="Q92" s="84">
        <f>[2]Hoja1!AF86</f>
        <v>0</v>
      </c>
      <c r="R92" s="82">
        <f>[2]Hoja1!AG86</f>
        <v>4809</v>
      </c>
      <c r="S92" s="85">
        <v>45191</v>
      </c>
    </row>
    <row r="93" spans="1:19" ht="17.25" customHeight="1">
      <c r="A93" s="79">
        <v>86</v>
      </c>
      <c r="B93" s="80" t="str">
        <f>[2]Hoja1!G87</f>
        <v xml:space="preserve">11-DIRECCION TEC. DE LA INF. Y COM                                              </v>
      </c>
      <c r="C93" s="16" t="str">
        <f>[2]Hoja1!A87</f>
        <v>GERALDSON ALEXANDER PEREZ ROSARIO</v>
      </c>
      <c r="D93" s="80" t="str">
        <f>[2]Hoja1!H87</f>
        <v xml:space="preserve">TECNICO DE PROGRAMACION                 </v>
      </c>
      <c r="E93" s="81" t="s">
        <v>1874</v>
      </c>
      <c r="F93" s="80" t="str">
        <f>[2]Hoja1!AJ87</f>
        <v xml:space="preserve">Masculino </v>
      </c>
      <c r="G93" s="80" t="str">
        <f>[2]Hoja1!AK87</f>
        <v xml:space="preserve"> 1/09/2024</v>
      </c>
      <c r="H93" s="80" t="str">
        <f>[2]Hoja1!AL87</f>
        <v xml:space="preserve"> 1/03/2025</v>
      </c>
      <c r="I93" s="82">
        <f>[2]Hoja1!L87</f>
        <v>45000</v>
      </c>
      <c r="J93" s="83">
        <f>[2]Hoja1!V87</f>
        <v>1148.33</v>
      </c>
      <c r="K93" s="83">
        <f>[2]Hoja1!W87</f>
        <v>1291.5</v>
      </c>
      <c r="L93" s="82">
        <f>[2]Hoja1!X87</f>
        <v>1368</v>
      </c>
      <c r="M93" s="83">
        <f>[2]Hoja1!Y87</f>
        <v>0</v>
      </c>
      <c r="N93" s="83">
        <f>[2]Hoja1!Z87</f>
        <v>0</v>
      </c>
      <c r="O93" s="83">
        <f>[2]Hoja1!AA87</f>
        <v>3000</v>
      </c>
      <c r="P93" s="83">
        <f>[2]Hoja1!AD87</f>
        <v>0</v>
      </c>
      <c r="Q93" s="84">
        <f>[2]Hoja1!AF87</f>
        <v>0</v>
      </c>
      <c r="R93" s="82">
        <f>[2]Hoja1!AG87</f>
        <v>6807.83</v>
      </c>
      <c r="S93" s="85">
        <v>38192.17</v>
      </c>
    </row>
    <row r="94" spans="1:19" ht="17.25" customHeight="1">
      <c r="A94" s="79">
        <v>87</v>
      </c>
      <c r="B94" s="80" t="str">
        <f>[2]Hoja1!G88</f>
        <v xml:space="preserve">11-DIRECCION TEC. DE LA INF. Y COM                                              </v>
      </c>
      <c r="C94" s="16" t="str">
        <f>[2]Hoja1!A88</f>
        <v>HENRY JEAN CARLOS RAMIREZ ABREU</v>
      </c>
      <c r="D94" s="80" t="str">
        <f>[2]Hoja1!H88</f>
        <v xml:space="preserve">TECNICO DE PROGRAMACION                 </v>
      </c>
      <c r="E94" s="81" t="s">
        <v>1874</v>
      </c>
      <c r="F94" s="80" t="str">
        <f>[2]Hoja1!AJ88</f>
        <v xml:space="preserve">Masculino </v>
      </c>
      <c r="G94" s="80" t="str">
        <f>[2]Hoja1!AK88</f>
        <v xml:space="preserve"> 1/09/2024</v>
      </c>
      <c r="H94" s="80" t="str">
        <f>[2]Hoja1!AL88</f>
        <v xml:space="preserve"> 1/03/2025</v>
      </c>
      <c r="I94" s="82">
        <f>[2]Hoja1!L88</f>
        <v>45000</v>
      </c>
      <c r="J94" s="83">
        <f>[2]Hoja1!V88</f>
        <v>0</v>
      </c>
      <c r="K94" s="83">
        <f>[2]Hoja1!W88</f>
        <v>1291.5</v>
      </c>
      <c r="L94" s="82">
        <f>[2]Hoja1!X88</f>
        <v>1368</v>
      </c>
      <c r="M94" s="83">
        <f>[2]Hoja1!Y88</f>
        <v>1715.46</v>
      </c>
      <c r="N94" s="83">
        <f>[2]Hoja1!Z88</f>
        <v>0</v>
      </c>
      <c r="O94" s="83">
        <f>[2]Hoja1!AA88</f>
        <v>4863.37</v>
      </c>
      <c r="P94" s="83">
        <f>[2]Hoja1!AD88</f>
        <v>0</v>
      </c>
      <c r="Q94" s="84">
        <f>[2]Hoja1!AF88</f>
        <v>0</v>
      </c>
      <c r="R94" s="82">
        <f>[2]Hoja1!AG88</f>
        <v>9238.33</v>
      </c>
      <c r="S94" s="85">
        <v>35761.67</v>
      </c>
    </row>
    <row r="95" spans="1:19" ht="17.25" customHeight="1">
      <c r="A95" s="79">
        <v>88</v>
      </c>
      <c r="B95" s="80" t="str">
        <f>[2]Hoja1!G89</f>
        <v xml:space="preserve">11-DIRECCION TEC. DE LA INF. Y COM                                              </v>
      </c>
      <c r="C95" s="16" t="str">
        <f>[2]Hoja1!A89</f>
        <v>IVAN ERNESTO MATOS VILLAR</v>
      </c>
      <c r="D95" s="80" t="str">
        <f>[2]Hoja1!H89</f>
        <v xml:space="preserve">TECNICO DE PROGRAMACION                 </v>
      </c>
      <c r="E95" s="81" t="s">
        <v>1874</v>
      </c>
      <c r="F95" s="80" t="str">
        <f>[2]Hoja1!AJ89</f>
        <v xml:space="preserve">Masculino </v>
      </c>
      <c r="G95" s="86" t="str">
        <f>[2]Hoja1!AK89</f>
        <v xml:space="preserve"> 1/09/2024</v>
      </c>
      <c r="H95" s="86" t="str">
        <f>[2]Hoja1!AL89</f>
        <v xml:space="preserve"> 1/03/2025</v>
      </c>
      <c r="I95" s="82">
        <f>[2]Hoja1!L89</f>
        <v>45000</v>
      </c>
      <c r="J95" s="83">
        <f>[2]Hoja1!V89</f>
        <v>1148.33</v>
      </c>
      <c r="K95" s="83">
        <f>[2]Hoja1!W89</f>
        <v>1291.5</v>
      </c>
      <c r="L95" s="82">
        <f>[2]Hoja1!X89</f>
        <v>1368</v>
      </c>
      <c r="M95" s="83">
        <f>[2]Hoja1!Y89</f>
        <v>0</v>
      </c>
      <c r="N95" s="83">
        <f>[2]Hoja1!Z89</f>
        <v>0</v>
      </c>
      <c r="O95" s="83">
        <f>[2]Hoja1!AA89</f>
        <v>0</v>
      </c>
      <c r="P95" s="83">
        <f>[2]Hoja1!AD89</f>
        <v>0</v>
      </c>
      <c r="Q95" s="84">
        <f>[2]Hoja1!AF89</f>
        <v>0</v>
      </c>
      <c r="R95" s="82">
        <f>[2]Hoja1!AG89</f>
        <v>3807.83</v>
      </c>
      <c r="S95" s="85">
        <v>41192.17</v>
      </c>
    </row>
    <row r="96" spans="1:19" ht="17.25" customHeight="1">
      <c r="A96" s="79">
        <v>89</v>
      </c>
      <c r="B96" s="80" t="str">
        <f>[2]Hoja1!G90</f>
        <v xml:space="preserve">11-DIRECCION TEC. DE LA INF. Y COM                                              </v>
      </c>
      <c r="C96" s="16" t="str">
        <f>[2]Hoja1!A90</f>
        <v>JOSMAR ASENCIO SOTO</v>
      </c>
      <c r="D96" s="80" t="str">
        <f>[2]Hoja1!H90</f>
        <v xml:space="preserve">AUXILIAR ADMINISTRATIVO                 </v>
      </c>
      <c r="E96" s="81" t="s">
        <v>1874</v>
      </c>
      <c r="F96" s="80" t="str">
        <f>[2]Hoja1!AJ90</f>
        <v xml:space="preserve">Masculino </v>
      </c>
      <c r="G96" s="87" t="str">
        <f>[2]Hoja1!AK90</f>
        <v xml:space="preserve"> 2/12/2024</v>
      </c>
      <c r="H96" s="87">
        <v>45810</v>
      </c>
      <c r="I96" s="82">
        <f>[2]Hoja1!L90</f>
        <v>26000</v>
      </c>
      <c r="J96" s="83">
        <f>[2]Hoja1!V90</f>
        <v>0</v>
      </c>
      <c r="K96" s="83">
        <f>[2]Hoja1!W90</f>
        <v>746.2</v>
      </c>
      <c r="L96" s="82">
        <f>[2]Hoja1!X90</f>
        <v>790.4</v>
      </c>
      <c r="M96" s="83">
        <f>[2]Hoja1!Y90</f>
        <v>0</v>
      </c>
      <c r="N96" s="83">
        <f>[2]Hoja1!Z90</f>
        <v>0</v>
      </c>
      <c r="O96" s="83">
        <f>[2]Hoja1!AA90</f>
        <v>0</v>
      </c>
      <c r="P96" s="83">
        <f>[2]Hoja1!AD90</f>
        <v>0</v>
      </c>
      <c r="Q96" s="84">
        <f>[2]Hoja1!AF90</f>
        <v>0</v>
      </c>
      <c r="R96" s="82">
        <f>[2]Hoja1!AG90</f>
        <v>1536.6</v>
      </c>
      <c r="S96" s="85">
        <v>24463.4</v>
      </c>
    </row>
    <row r="97" spans="1:19" ht="17.25" customHeight="1">
      <c r="A97" s="79">
        <v>90</v>
      </c>
      <c r="B97" s="80" t="str">
        <f>[2]Hoja1!G91</f>
        <v xml:space="preserve">11-DIRECCION TEC. DE LA INF. Y COM                                              </v>
      </c>
      <c r="C97" s="16" t="str">
        <f>[2]Hoja1!A91</f>
        <v>SERGIA ELISA BAEZ GARCIA</v>
      </c>
      <c r="D97" s="80" t="str">
        <f>[2]Hoja1!H91</f>
        <v xml:space="preserve">ANALISTA DE PROYECTOS                   </v>
      </c>
      <c r="E97" s="81" t="s">
        <v>1874</v>
      </c>
      <c r="F97" s="80" t="str">
        <f>[2]Hoja1!AJ91</f>
        <v xml:space="preserve">Femenino  </v>
      </c>
      <c r="G97" s="87" t="str">
        <f>[2]Hoja1!AK91</f>
        <v xml:space="preserve"> 1/09/2024</v>
      </c>
      <c r="H97" s="87" t="str">
        <f>[2]Hoja1!AL91</f>
        <v xml:space="preserve"> 1/03/2025</v>
      </c>
      <c r="I97" s="82">
        <f>[2]Hoja1!L91</f>
        <v>60000</v>
      </c>
      <c r="J97" s="83">
        <f>[2]Hoja1!V91</f>
        <v>0</v>
      </c>
      <c r="K97" s="83">
        <f>[2]Hoja1!W91</f>
        <v>1722</v>
      </c>
      <c r="L97" s="82">
        <f>[2]Hoja1!X91</f>
        <v>1824</v>
      </c>
      <c r="M97" s="83">
        <f>[2]Hoja1!Y91</f>
        <v>0</v>
      </c>
      <c r="N97" s="83">
        <f>[2]Hoja1!Z91</f>
        <v>2699.26</v>
      </c>
      <c r="O97" s="83">
        <f>[2]Hoja1!AA91</f>
        <v>2000</v>
      </c>
      <c r="P97" s="83">
        <f>[2]Hoja1!AD91</f>
        <v>0</v>
      </c>
      <c r="Q97" s="84">
        <f>[2]Hoja1!AF91</f>
        <v>0</v>
      </c>
      <c r="R97" s="82">
        <f>[2]Hoja1!AG91</f>
        <v>8245.26</v>
      </c>
      <c r="S97" s="85">
        <v>51754.74</v>
      </c>
    </row>
    <row r="98" spans="1:19" ht="17.25" customHeight="1">
      <c r="A98" s="79">
        <v>91</v>
      </c>
      <c r="B98" s="80" t="str">
        <f>[2]Hoja1!G92</f>
        <v xml:space="preserve">11-DIRECCION TEC. DE LA INF. Y COM                                              </v>
      </c>
      <c r="C98" s="16" t="str">
        <f>[2]Hoja1!A92</f>
        <v>YONAIKY MIGUEL  MATOS</v>
      </c>
      <c r="D98" s="80" t="str">
        <f>[2]Hoja1!H92</f>
        <v xml:space="preserve">TECNICO DE PROGRAMACION                 </v>
      </c>
      <c r="E98" s="81" t="s">
        <v>1874</v>
      </c>
      <c r="F98" s="80" t="str">
        <f>[2]Hoja1!AJ92</f>
        <v xml:space="preserve">Masculino </v>
      </c>
      <c r="G98" s="80" t="str">
        <f>[2]Hoja1!AK92</f>
        <v xml:space="preserve"> 1/09/2024</v>
      </c>
      <c r="H98" s="80" t="str">
        <f>[2]Hoja1!AL92</f>
        <v xml:space="preserve"> 1/03/2025</v>
      </c>
      <c r="I98" s="82">
        <f>[2]Hoja1!L92</f>
        <v>45000</v>
      </c>
      <c r="J98" s="83">
        <f>[2]Hoja1!V92</f>
        <v>1148.33</v>
      </c>
      <c r="K98" s="83">
        <f>[2]Hoja1!W92</f>
        <v>1291.5</v>
      </c>
      <c r="L98" s="82">
        <f>[2]Hoja1!X92</f>
        <v>1368</v>
      </c>
      <c r="M98" s="83">
        <f>[2]Hoja1!Y92</f>
        <v>0</v>
      </c>
      <c r="N98" s="83">
        <f>[2]Hoja1!Z92</f>
        <v>0</v>
      </c>
      <c r="O98" s="83">
        <f>[2]Hoja1!AA92</f>
        <v>1000</v>
      </c>
      <c r="P98" s="83">
        <f>[2]Hoja1!AD92</f>
        <v>0</v>
      </c>
      <c r="Q98" s="84">
        <f>[2]Hoja1!AF92</f>
        <v>0</v>
      </c>
      <c r="R98" s="82">
        <f>[2]Hoja1!AG92</f>
        <v>4807.83</v>
      </c>
      <c r="S98" s="85">
        <v>40192.17</v>
      </c>
    </row>
    <row r="99" spans="1:19" ht="17.25" customHeight="1">
      <c r="A99" s="79">
        <v>92</v>
      </c>
      <c r="B99" s="80" t="str">
        <f>[2]Hoja1!G93</f>
        <v xml:space="preserve">11.3-SECCION DE DESARROLLO E IMPLEMENTACION DE SISTEMAS                         </v>
      </c>
      <c r="C99" s="16" t="str">
        <f>[2]Hoja1!A93</f>
        <v>JOHANNY SAUL NOVAS FLORIAN</v>
      </c>
      <c r="D99" s="80" t="str">
        <f>[2]Hoja1!H93</f>
        <v xml:space="preserve">ANALISTA DE SISTEMAS INFORMATICO        </v>
      </c>
      <c r="E99" s="81" t="s">
        <v>1874</v>
      </c>
      <c r="F99" s="80" t="str">
        <f>[2]Hoja1!AJ93</f>
        <v xml:space="preserve">Masculino </v>
      </c>
      <c r="G99" s="87" t="str">
        <f>[2]Hoja1!AK93</f>
        <v xml:space="preserve"> 1/09/2024</v>
      </c>
      <c r="H99" s="80" t="str">
        <f>[2]Hoja1!AL93</f>
        <v xml:space="preserve"> 1/03/2025</v>
      </c>
      <c r="I99" s="82">
        <f>[2]Hoja1!L93</f>
        <v>65000</v>
      </c>
      <c r="J99" s="83">
        <f>[2]Hoja1!V93</f>
        <v>4427.55</v>
      </c>
      <c r="K99" s="83">
        <f>[2]Hoja1!W93</f>
        <v>1865.5</v>
      </c>
      <c r="L99" s="82">
        <f>[2]Hoja1!X93</f>
        <v>1976</v>
      </c>
      <c r="M99" s="83">
        <f>[2]Hoja1!Y93</f>
        <v>0</v>
      </c>
      <c r="N99" s="83">
        <f>[2]Hoja1!Z93</f>
        <v>0</v>
      </c>
      <c r="O99" s="83">
        <f>[2]Hoja1!AA93</f>
        <v>0</v>
      </c>
      <c r="P99" s="83">
        <f>[2]Hoja1!AD93</f>
        <v>0</v>
      </c>
      <c r="Q99" s="84">
        <f>[2]Hoja1!AF93</f>
        <v>0</v>
      </c>
      <c r="R99" s="82">
        <f>[2]Hoja1!AG93</f>
        <v>8269.0499999999993</v>
      </c>
      <c r="S99" s="85">
        <v>56730.95</v>
      </c>
    </row>
    <row r="100" spans="1:19" ht="17.25" customHeight="1">
      <c r="A100" s="79">
        <v>93</v>
      </c>
      <c r="B100" s="80" t="str">
        <f>[2]Hoja1!G94</f>
        <v xml:space="preserve">11.4-SECCION DE SEGURIDAD Y MONITOREO                                           </v>
      </c>
      <c r="C100" s="16" t="str">
        <f>[2]Hoja1!A94</f>
        <v>JOAN RAFAEL UREÑA MARTINEZ</v>
      </c>
      <c r="D100" s="80" t="str">
        <f>[2]Hoja1!H94</f>
        <v xml:space="preserve">ENCARGADO(A)                            </v>
      </c>
      <c r="E100" s="81" t="s">
        <v>1874</v>
      </c>
      <c r="F100" s="80" t="str">
        <f>[2]Hoja1!AJ94</f>
        <v xml:space="preserve">Masculino </v>
      </c>
      <c r="G100" s="80" t="str">
        <f>[2]Hoja1!AK94</f>
        <v xml:space="preserve"> 4/10/2024</v>
      </c>
      <c r="H100" s="80" t="str">
        <f>[2]Hoja1!AL94</f>
        <v xml:space="preserve"> 4/04/2025</v>
      </c>
      <c r="I100" s="82">
        <f>[2]Hoja1!L94</f>
        <v>65000</v>
      </c>
      <c r="J100" s="83">
        <f>[2]Hoja1!V94</f>
        <v>4427.55</v>
      </c>
      <c r="K100" s="83">
        <f>[2]Hoja1!W94</f>
        <v>1865.5</v>
      </c>
      <c r="L100" s="82">
        <f>[2]Hoja1!X94</f>
        <v>1976</v>
      </c>
      <c r="M100" s="83">
        <f>[2]Hoja1!Y94</f>
        <v>0</v>
      </c>
      <c r="N100" s="83">
        <f>[2]Hoja1!Z94</f>
        <v>0</v>
      </c>
      <c r="O100" s="83">
        <f>[2]Hoja1!AA94</f>
        <v>0</v>
      </c>
      <c r="P100" s="83">
        <f>[2]Hoja1!AD94</f>
        <v>0</v>
      </c>
      <c r="Q100" s="84">
        <f>[2]Hoja1!AF94</f>
        <v>0</v>
      </c>
      <c r="R100" s="82">
        <f>[2]Hoja1!AG94</f>
        <v>8269.0499999999993</v>
      </c>
      <c r="S100" s="85">
        <v>56730.95</v>
      </c>
    </row>
    <row r="101" spans="1:19" ht="17.25" customHeight="1">
      <c r="A101" s="79">
        <v>94</v>
      </c>
      <c r="B101" s="80" t="str">
        <f>[2]Hoja1!G95</f>
        <v xml:space="preserve">12.1-SUB-SEC. ADM. Y FINANCIERA                                                 </v>
      </c>
      <c r="C101" s="16" t="str">
        <f>[2]Hoja1!A95</f>
        <v>IRONELIS GALVAN ADAMEZ</v>
      </c>
      <c r="D101" s="80" t="str">
        <f>[2]Hoja1!H95</f>
        <v xml:space="preserve">ANALISTA FINANCIERO(A)                  </v>
      </c>
      <c r="E101" s="81" t="s">
        <v>1874</v>
      </c>
      <c r="F101" s="80" t="str">
        <f>[2]Hoja1!AJ95</f>
        <v xml:space="preserve">Femenino  </v>
      </c>
      <c r="G101" s="87" t="str">
        <f>[2]Hoja1!AK95</f>
        <v xml:space="preserve"> 1/08/2024</v>
      </c>
      <c r="H101" s="87" t="str">
        <f>[2]Hoja1!AL95</f>
        <v xml:space="preserve"> 1/02/2025</v>
      </c>
      <c r="I101" s="82">
        <f>[2]Hoja1!L95</f>
        <v>60000</v>
      </c>
      <c r="J101" s="83">
        <f>[2]Hoja1!V95</f>
        <v>3486.65</v>
      </c>
      <c r="K101" s="83">
        <f>[2]Hoja1!W95</f>
        <v>1722</v>
      </c>
      <c r="L101" s="82">
        <f>[2]Hoja1!X95</f>
        <v>1824</v>
      </c>
      <c r="M101" s="83">
        <f>[2]Hoja1!Y95</f>
        <v>0</v>
      </c>
      <c r="N101" s="83">
        <f>[2]Hoja1!Z95</f>
        <v>0</v>
      </c>
      <c r="O101" s="83">
        <f>[2]Hoja1!AA95</f>
        <v>1500</v>
      </c>
      <c r="P101" s="83">
        <f>[2]Hoja1!AD95</f>
        <v>0</v>
      </c>
      <c r="Q101" s="84">
        <f>[2]Hoja1!AF95</f>
        <v>0</v>
      </c>
      <c r="R101" s="82">
        <f>[2]Hoja1!AG95</f>
        <v>8532.65</v>
      </c>
      <c r="S101" s="85">
        <v>51467.35</v>
      </c>
    </row>
    <row r="102" spans="1:19" ht="17.25" customHeight="1">
      <c r="A102" s="79">
        <v>95</v>
      </c>
      <c r="B102" s="80" t="str">
        <f>[2]Hoja1!G96</f>
        <v xml:space="preserve">12.1-SECCION DE ADUANAS Y EXONERACIONES                                         </v>
      </c>
      <c r="C102" s="16" t="str">
        <f>[2]Hoja1!A96</f>
        <v>ANNELISSA CRUZ GARCIA DE M.</v>
      </c>
      <c r="D102" s="80" t="str">
        <f>[2]Hoja1!H96</f>
        <v xml:space="preserve">ENC SEC ADUANAS Y EXON.                 </v>
      </c>
      <c r="E102" s="81" t="s">
        <v>1874</v>
      </c>
      <c r="F102" s="80" t="str">
        <f>[2]Hoja1!AJ96</f>
        <v xml:space="preserve">Femenino  </v>
      </c>
      <c r="G102" s="80" t="str">
        <f>[2]Hoja1!AK96</f>
        <v xml:space="preserve"> 1/09/2024</v>
      </c>
      <c r="H102" s="80" t="str">
        <f>[2]Hoja1!AL96</f>
        <v xml:space="preserve"> 1/03/2025</v>
      </c>
      <c r="I102" s="82">
        <f>[2]Hoja1!L96</f>
        <v>65000</v>
      </c>
      <c r="J102" s="83">
        <f>[2]Hoja1!V96</f>
        <v>4427.55</v>
      </c>
      <c r="K102" s="83">
        <f>[2]Hoja1!W96</f>
        <v>1865.5</v>
      </c>
      <c r="L102" s="82">
        <f>[2]Hoja1!X96</f>
        <v>1976</v>
      </c>
      <c r="M102" s="83">
        <f>[2]Hoja1!Y96</f>
        <v>0</v>
      </c>
      <c r="N102" s="83">
        <f>[2]Hoja1!Z96</f>
        <v>0</v>
      </c>
      <c r="O102" s="83">
        <f>[2]Hoja1!AA96</f>
        <v>0</v>
      </c>
      <c r="P102" s="83">
        <f>[2]Hoja1!AD96</f>
        <v>0</v>
      </c>
      <c r="Q102" s="84">
        <f>[2]Hoja1!AF96</f>
        <v>0</v>
      </c>
      <c r="R102" s="82">
        <f>[2]Hoja1!AG96</f>
        <v>8269.0499999999993</v>
      </c>
      <c r="S102" s="85">
        <v>56730.95</v>
      </c>
    </row>
    <row r="103" spans="1:19" ht="17.25" customHeight="1">
      <c r="A103" s="79">
        <v>96</v>
      </c>
      <c r="B103" s="80" t="str">
        <f>[2]Hoja1!G97</f>
        <v xml:space="preserve">13-DIRECCION FINANCIERA                                                         </v>
      </c>
      <c r="C103" s="16" t="str">
        <f>[2]Hoja1!A97</f>
        <v>CARMEN YOSELIN LEVASSEUR MOLINA</v>
      </c>
      <c r="D103" s="80" t="str">
        <f>[2]Hoja1!H97</f>
        <v xml:space="preserve">ANALISTA FINANCIERO                     </v>
      </c>
      <c r="E103" s="81" t="s">
        <v>1874</v>
      </c>
      <c r="F103" s="80" t="str">
        <f>[2]Hoja1!AJ97</f>
        <v xml:space="preserve">Femenino  </v>
      </c>
      <c r="G103" s="80" t="str">
        <f>[2]Hoja1!AK97</f>
        <v xml:space="preserve"> 1/09/2024</v>
      </c>
      <c r="H103" s="80" t="str">
        <f>[2]Hoja1!AL97</f>
        <v xml:space="preserve"> 1/03/2025</v>
      </c>
      <c r="I103" s="82">
        <f>[2]Hoja1!L97</f>
        <v>60000</v>
      </c>
      <c r="J103" s="83">
        <f>[2]Hoja1!V97</f>
        <v>3486.65</v>
      </c>
      <c r="K103" s="83">
        <f>[2]Hoja1!W97</f>
        <v>1722</v>
      </c>
      <c r="L103" s="82">
        <f>[2]Hoja1!X97</f>
        <v>1824</v>
      </c>
      <c r="M103" s="83">
        <f>[2]Hoja1!Y97</f>
        <v>0</v>
      </c>
      <c r="N103" s="83">
        <f>[2]Hoja1!Z97</f>
        <v>0</v>
      </c>
      <c r="O103" s="83">
        <f>[2]Hoja1!AA97</f>
        <v>500</v>
      </c>
      <c r="P103" s="83">
        <f>[2]Hoja1!AD97</f>
        <v>0</v>
      </c>
      <c r="Q103" s="84">
        <f>[2]Hoja1!AF97</f>
        <v>100</v>
      </c>
      <c r="R103" s="82">
        <f>[2]Hoja1!AG97</f>
        <v>7632.65</v>
      </c>
      <c r="S103" s="85">
        <v>52367.35</v>
      </c>
    </row>
    <row r="104" spans="1:19" ht="17.25" customHeight="1">
      <c r="A104" s="79">
        <v>97</v>
      </c>
      <c r="B104" s="80" t="str">
        <f>[2]Hoja1!G98</f>
        <v xml:space="preserve">13-DIRECCION FINANCIERA                                                         </v>
      </c>
      <c r="C104" s="16" t="str">
        <f>[2]Hoja1!A98</f>
        <v>FIORDALISA TORIBIO TORIBIO</v>
      </c>
      <c r="D104" s="80" t="str">
        <f>[2]Hoja1!H98</f>
        <v xml:space="preserve">ANALISTA FINANCIERO                     </v>
      </c>
      <c r="E104" s="81" t="s">
        <v>1874</v>
      </c>
      <c r="F104" s="80" t="str">
        <f>[2]Hoja1!AJ98</f>
        <v xml:space="preserve">Femenino  </v>
      </c>
      <c r="G104" s="80" t="str">
        <f>[2]Hoja1!AK98</f>
        <v xml:space="preserve"> 1/09/2024</v>
      </c>
      <c r="H104" s="80" t="str">
        <f>[2]Hoja1!AL98</f>
        <v xml:space="preserve"> 1/03/2025</v>
      </c>
      <c r="I104" s="82">
        <f>[2]Hoja1!L98</f>
        <v>50000</v>
      </c>
      <c r="J104" s="83">
        <f>[2]Hoja1!V98</f>
        <v>1854</v>
      </c>
      <c r="K104" s="83">
        <f>[2]Hoja1!W98</f>
        <v>1435</v>
      </c>
      <c r="L104" s="82">
        <f>[2]Hoja1!X98</f>
        <v>1520</v>
      </c>
      <c r="M104" s="83">
        <f>[2]Hoja1!Y98</f>
        <v>0</v>
      </c>
      <c r="N104" s="83">
        <f>[2]Hoja1!Z98</f>
        <v>0</v>
      </c>
      <c r="O104" s="83">
        <f>[2]Hoja1!AA98</f>
        <v>0</v>
      </c>
      <c r="P104" s="83">
        <f>[2]Hoja1!AD98</f>
        <v>0</v>
      </c>
      <c r="Q104" s="84">
        <f>[2]Hoja1!AF98</f>
        <v>0</v>
      </c>
      <c r="R104" s="82">
        <f>[2]Hoja1!AG98</f>
        <v>4809</v>
      </c>
      <c r="S104" s="85">
        <v>45191</v>
      </c>
    </row>
    <row r="105" spans="1:19" ht="17.25" customHeight="1">
      <c r="A105" s="79">
        <v>98</v>
      </c>
      <c r="B105" s="80" t="str">
        <f>[2]Hoja1!G99</f>
        <v xml:space="preserve">13-DIRECCION FINANCIERA                                                         </v>
      </c>
      <c r="C105" s="16" t="str">
        <f>[2]Hoja1!A99</f>
        <v>MARTHA DE JESUS VENTURA MINAYA</v>
      </c>
      <c r="D105" s="80" t="str">
        <f>[2]Hoja1!H99</f>
        <v xml:space="preserve">ANALISTA FINANCIERO(A)                  </v>
      </c>
      <c r="E105" s="81" t="s">
        <v>1874</v>
      </c>
      <c r="F105" s="80" t="str">
        <f>[2]Hoja1!AJ99</f>
        <v xml:space="preserve">Femenino  </v>
      </c>
      <c r="G105" s="80" t="str">
        <f>[2]Hoja1!AK99</f>
        <v xml:space="preserve"> 1/09/2024</v>
      </c>
      <c r="H105" s="80" t="str">
        <f>[2]Hoja1!AL99</f>
        <v xml:space="preserve"> 1/03/2025</v>
      </c>
      <c r="I105" s="82">
        <f>[2]Hoja1!L99</f>
        <v>50000</v>
      </c>
      <c r="J105" s="83">
        <f>[2]Hoja1!V99</f>
        <v>1854</v>
      </c>
      <c r="K105" s="83">
        <f>[2]Hoja1!W99</f>
        <v>1435</v>
      </c>
      <c r="L105" s="82">
        <f>[2]Hoja1!X99</f>
        <v>1520</v>
      </c>
      <c r="M105" s="83">
        <f>[2]Hoja1!Y99</f>
        <v>0</v>
      </c>
      <c r="N105" s="83">
        <f>[2]Hoja1!Z99</f>
        <v>0</v>
      </c>
      <c r="O105" s="83">
        <f>[2]Hoja1!AA99</f>
        <v>0</v>
      </c>
      <c r="P105" s="83">
        <f>[2]Hoja1!AD99</f>
        <v>0</v>
      </c>
      <c r="Q105" s="84">
        <f>[2]Hoja1!AF99</f>
        <v>0</v>
      </c>
      <c r="R105" s="82">
        <f>[2]Hoja1!AG99</f>
        <v>4809</v>
      </c>
      <c r="S105" s="85">
        <v>45191</v>
      </c>
    </row>
    <row r="106" spans="1:19" ht="17.25" customHeight="1">
      <c r="A106" s="79">
        <v>99</v>
      </c>
      <c r="B106" s="80" t="str">
        <f>[2]Hoja1!G100</f>
        <v xml:space="preserve">13-DIRECCION FINANCIERA                                                         </v>
      </c>
      <c r="C106" s="16" t="str">
        <f>[2]Hoja1!A100</f>
        <v>VIRGINIA ISABEL LOPEZ LOPEZ</v>
      </c>
      <c r="D106" s="80" t="str">
        <f>[2]Hoja1!H100</f>
        <v xml:space="preserve">ANALISTA FINANCIERO                     </v>
      </c>
      <c r="E106" s="81" t="s">
        <v>1874</v>
      </c>
      <c r="F106" s="80" t="str">
        <f>[2]Hoja1!AJ100</f>
        <v xml:space="preserve">Femenino  </v>
      </c>
      <c r="G106" s="87">
        <v>45536</v>
      </c>
      <c r="H106" s="87">
        <v>45717</v>
      </c>
      <c r="I106" s="82">
        <f>[2]Hoja1!L100</f>
        <v>60000</v>
      </c>
      <c r="J106" s="83">
        <f>[2]Hoja1!V100</f>
        <v>3486.65</v>
      </c>
      <c r="K106" s="83">
        <f>[2]Hoja1!W100</f>
        <v>1722</v>
      </c>
      <c r="L106" s="82">
        <f>[2]Hoja1!X100</f>
        <v>1824</v>
      </c>
      <c r="M106" s="83">
        <f>[2]Hoja1!Y100</f>
        <v>0</v>
      </c>
      <c r="N106" s="83">
        <f>[2]Hoja1!Z100</f>
        <v>0</v>
      </c>
      <c r="O106" s="83">
        <f>[2]Hoja1!AA100</f>
        <v>0</v>
      </c>
      <c r="P106" s="83">
        <f>[2]Hoja1!AD100</f>
        <v>0</v>
      </c>
      <c r="Q106" s="84">
        <f>[2]Hoja1!AF100</f>
        <v>0</v>
      </c>
      <c r="R106" s="82">
        <f>[2]Hoja1!AG100</f>
        <v>7032.65</v>
      </c>
      <c r="S106" s="85">
        <v>52967.35</v>
      </c>
    </row>
    <row r="107" spans="1:19" ht="17.25" customHeight="1">
      <c r="A107" s="79">
        <v>100</v>
      </c>
      <c r="B107" s="80" t="str">
        <f>[2]Hoja1!G101</f>
        <v xml:space="preserve">13.1-DEPARTAMENTO DE CONTABILIDAD                                               </v>
      </c>
      <c r="C107" s="16" t="str">
        <f>[2]Hoja1!A101</f>
        <v>ANTONIO FABIAN RAMOS</v>
      </c>
      <c r="D107" s="80" t="str">
        <f>[2]Hoja1!H101</f>
        <v xml:space="preserve">TECNICO DE CONTABILIDAD                 </v>
      </c>
      <c r="E107" s="81" t="s">
        <v>1874</v>
      </c>
      <c r="F107" s="80" t="str">
        <f>[2]Hoja1!AJ101</f>
        <v xml:space="preserve">Masculino </v>
      </c>
      <c r="G107" s="80" t="str">
        <f>[2]Hoja1!AK101</f>
        <v xml:space="preserve"> 1/10/2024</v>
      </c>
      <c r="H107" s="80" t="str">
        <f>[2]Hoja1!AL101</f>
        <v xml:space="preserve"> 1/04/2025</v>
      </c>
      <c r="I107" s="82">
        <f>[2]Hoja1!L101</f>
        <v>40000</v>
      </c>
      <c r="J107" s="83">
        <f>[2]Hoja1!V101</f>
        <v>442.65</v>
      </c>
      <c r="K107" s="83">
        <f>[2]Hoja1!W101</f>
        <v>1148</v>
      </c>
      <c r="L107" s="82">
        <f>[2]Hoja1!X101</f>
        <v>1216</v>
      </c>
      <c r="M107" s="83">
        <f>[2]Hoja1!Y101</f>
        <v>0</v>
      </c>
      <c r="N107" s="83">
        <f>[2]Hoja1!Z101</f>
        <v>0</v>
      </c>
      <c r="O107" s="83">
        <f>[2]Hoja1!AA101</f>
        <v>0</v>
      </c>
      <c r="P107" s="83">
        <f>[2]Hoja1!AD101</f>
        <v>0</v>
      </c>
      <c r="Q107" s="84">
        <f>[2]Hoja1!AF101</f>
        <v>0</v>
      </c>
      <c r="R107" s="82">
        <f>[2]Hoja1!AG101</f>
        <v>2806.65</v>
      </c>
      <c r="S107" s="85">
        <v>37193.35</v>
      </c>
    </row>
    <row r="108" spans="1:19" ht="17.25" customHeight="1">
      <c r="A108" s="79">
        <v>101</v>
      </c>
      <c r="B108" s="80" t="str">
        <f>[2]Hoja1!G102</f>
        <v xml:space="preserve">13.1-DEPARTAMENTO DE CONTABILIDAD                                               </v>
      </c>
      <c r="C108" s="16" t="str">
        <f>[2]Hoja1!A102</f>
        <v>CANDIDA MARLENY GOMEZ FERMIN</v>
      </c>
      <c r="D108" s="80" t="str">
        <f>[2]Hoja1!H102</f>
        <v xml:space="preserve">CONTADOR(A)                             </v>
      </c>
      <c r="E108" s="81" t="s">
        <v>1874</v>
      </c>
      <c r="F108" s="80" t="str">
        <f>[2]Hoja1!AJ102</f>
        <v xml:space="preserve">Femenino  </v>
      </c>
      <c r="G108" s="80" t="str">
        <f>[2]Hoja1!AK102</f>
        <v xml:space="preserve"> 2/11/2024</v>
      </c>
      <c r="H108" s="80" t="str">
        <f>[2]Hoja1!AL102</f>
        <v xml:space="preserve"> 2/05/2025</v>
      </c>
      <c r="I108" s="82">
        <f>[2]Hoja1!L102</f>
        <v>65000</v>
      </c>
      <c r="J108" s="83">
        <f>[2]Hoja1!V102</f>
        <v>0</v>
      </c>
      <c r="K108" s="83">
        <f>[2]Hoja1!W102</f>
        <v>1865.5</v>
      </c>
      <c r="L108" s="82">
        <f>[2]Hoja1!X102</f>
        <v>1976</v>
      </c>
      <c r="M108" s="83">
        <f>[2]Hoja1!Y102</f>
        <v>0</v>
      </c>
      <c r="N108" s="83">
        <f>[2]Hoja1!Z102</f>
        <v>0</v>
      </c>
      <c r="O108" s="83">
        <f>[2]Hoja1!AA102</f>
        <v>0</v>
      </c>
      <c r="P108" s="83">
        <f>[2]Hoja1!AD102</f>
        <v>0</v>
      </c>
      <c r="Q108" s="84">
        <f>[2]Hoja1!AF102</f>
        <v>50</v>
      </c>
      <c r="R108" s="82">
        <f>[2]Hoja1!AG102</f>
        <v>3891.5</v>
      </c>
      <c r="S108" s="85">
        <v>61108.5</v>
      </c>
    </row>
    <row r="109" spans="1:19" ht="17.25" customHeight="1">
      <c r="A109" s="79">
        <v>102</v>
      </c>
      <c r="B109" s="80" t="str">
        <f>[2]Hoja1!G103</f>
        <v xml:space="preserve">13.1-DEPARTAMENTO DE CONTABILIDAD                                               </v>
      </c>
      <c r="C109" s="16" t="str">
        <f>[2]Hoja1!A103</f>
        <v>FRANCHESCA NOVAS DIAZ</v>
      </c>
      <c r="D109" s="80" t="str">
        <f>[2]Hoja1!H103</f>
        <v xml:space="preserve">ANALISTA FINANCIERO                     </v>
      </c>
      <c r="E109" s="81" t="s">
        <v>1874</v>
      </c>
      <c r="F109" s="80" t="s">
        <v>1875</v>
      </c>
      <c r="G109" s="80" t="str">
        <f>[2]Hoja1!AK103</f>
        <v xml:space="preserve"> 2/12/2024</v>
      </c>
      <c r="H109" s="80" t="str">
        <f>[2]Hoja1!AL103</f>
        <v xml:space="preserve"> 2/06/2025</v>
      </c>
      <c r="I109" s="82">
        <f>[2]Hoja1!L103</f>
        <v>50000</v>
      </c>
      <c r="J109" s="83">
        <f>[2]Hoja1!V103</f>
        <v>1854</v>
      </c>
      <c r="K109" s="83">
        <f>[2]Hoja1!W103</f>
        <v>1435</v>
      </c>
      <c r="L109" s="82">
        <f>[2]Hoja1!X103</f>
        <v>1520</v>
      </c>
      <c r="M109" s="83">
        <f>[2]Hoja1!Y103</f>
        <v>0</v>
      </c>
      <c r="N109" s="83">
        <f>[2]Hoja1!Z103</f>
        <v>0</v>
      </c>
      <c r="O109" s="83">
        <f>[2]Hoja1!AA103</f>
        <v>0</v>
      </c>
      <c r="P109" s="83">
        <f>[2]Hoja1!AD103</f>
        <v>0</v>
      </c>
      <c r="Q109" s="84">
        <f>[2]Hoja1!AF103</f>
        <v>0</v>
      </c>
      <c r="R109" s="82">
        <f>[2]Hoja1!AG103</f>
        <v>4809</v>
      </c>
      <c r="S109" s="85">
        <v>45191</v>
      </c>
    </row>
    <row r="110" spans="1:19" ht="17.25" customHeight="1">
      <c r="A110" s="79">
        <v>103</v>
      </c>
      <c r="B110" s="80" t="str">
        <f>[2]Hoja1!G104</f>
        <v xml:space="preserve">13.1-DEPARTAMENTO DE CONTABILIDAD                                               </v>
      </c>
      <c r="C110" s="16" t="str">
        <f>[2]Hoja1!A104</f>
        <v>GRISMAYRI PEÑA CORONADO</v>
      </c>
      <c r="D110" s="80" t="str">
        <f>[2]Hoja1!H104</f>
        <v xml:space="preserve">TECNICO DE CONTABILIDAD                 </v>
      </c>
      <c r="E110" s="81" t="s">
        <v>1874</v>
      </c>
      <c r="F110" s="80" t="str">
        <f>[2]Hoja1!AJ104</f>
        <v xml:space="preserve">Femenino  </v>
      </c>
      <c r="G110" s="80" t="str">
        <f>[2]Hoja1!AK104</f>
        <v xml:space="preserve"> 1/09/2024</v>
      </c>
      <c r="H110" s="80" t="str">
        <f>[2]Hoja1!AL104</f>
        <v xml:space="preserve"> 1/03/2025</v>
      </c>
      <c r="I110" s="82">
        <f>[2]Hoja1!L104</f>
        <v>36000</v>
      </c>
      <c r="J110" s="83">
        <f>[2]Hoja1!V104</f>
        <v>0</v>
      </c>
      <c r="K110" s="83">
        <f>[2]Hoja1!W104</f>
        <v>1033.2</v>
      </c>
      <c r="L110" s="82">
        <f>[2]Hoja1!X104</f>
        <v>1094.4000000000001</v>
      </c>
      <c r="M110" s="83">
        <f>[2]Hoja1!Y104</f>
        <v>0</v>
      </c>
      <c r="N110" s="83">
        <f>[2]Hoja1!Z104</f>
        <v>0</v>
      </c>
      <c r="O110" s="83">
        <f>[2]Hoja1!AA104</f>
        <v>0</v>
      </c>
      <c r="P110" s="83">
        <f>[2]Hoja1!AD104</f>
        <v>0</v>
      </c>
      <c r="Q110" s="84">
        <f>[2]Hoja1!AF104</f>
        <v>0</v>
      </c>
      <c r="R110" s="82">
        <f>[2]Hoja1!AG104</f>
        <v>2127.6</v>
      </c>
      <c r="S110" s="85">
        <v>33872.400000000001</v>
      </c>
    </row>
    <row r="111" spans="1:19" ht="17.25" customHeight="1">
      <c r="A111" s="79">
        <v>104</v>
      </c>
      <c r="B111" s="80" t="str">
        <f>[2]Hoja1!G105</f>
        <v xml:space="preserve">13.1-DEPARTAMENTO DE CONTABILIDAD                                               </v>
      </c>
      <c r="C111" s="16" t="str">
        <f>[2]Hoja1!A105</f>
        <v>LICELOT RAMONA FRANCISCO DE LOS SANTOS</v>
      </c>
      <c r="D111" s="80" t="str">
        <f>[2]Hoja1!H105</f>
        <v xml:space="preserve">ANALISTA FINANCIERO(A)                  </v>
      </c>
      <c r="E111" s="81" t="s">
        <v>1874</v>
      </c>
      <c r="F111" s="80" t="str">
        <f>[2]Hoja1!AJ105</f>
        <v xml:space="preserve">Femenino  </v>
      </c>
      <c r="G111" s="80" t="str">
        <f>[2]Hoja1!AK105</f>
        <v xml:space="preserve"> 3/02/2025</v>
      </c>
      <c r="H111" s="80" t="str">
        <f>[2]Hoja1!AL105</f>
        <v xml:space="preserve"> 3/08/2025</v>
      </c>
      <c r="I111" s="82">
        <f>[2]Hoja1!L105</f>
        <v>50000</v>
      </c>
      <c r="J111" s="83">
        <f>[2]Hoja1!V105</f>
        <v>1854</v>
      </c>
      <c r="K111" s="83">
        <f>[2]Hoja1!W105</f>
        <v>1435</v>
      </c>
      <c r="L111" s="82">
        <f>[2]Hoja1!X105</f>
        <v>1520</v>
      </c>
      <c r="M111" s="83">
        <f>[2]Hoja1!Y105</f>
        <v>0</v>
      </c>
      <c r="N111" s="83">
        <f>[2]Hoja1!Z105</f>
        <v>0</v>
      </c>
      <c r="O111" s="83">
        <f>[2]Hoja1!AA105</f>
        <v>0</v>
      </c>
      <c r="P111" s="83">
        <f>[2]Hoja1!AD105</f>
        <v>0</v>
      </c>
      <c r="Q111" s="84">
        <f>[2]Hoja1!AF105</f>
        <v>0</v>
      </c>
      <c r="R111" s="82">
        <f>[2]Hoja1!AG105</f>
        <v>4809</v>
      </c>
      <c r="S111" s="85">
        <v>45191</v>
      </c>
    </row>
    <row r="112" spans="1:19" ht="17.25" customHeight="1">
      <c r="A112" s="79">
        <v>105</v>
      </c>
      <c r="B112" s="80" t="str">
        <f>[2]Hoja1!G106</f>
        <v xml:space="preserve">13.1-DEPARTAMENTO DE CONTABILIDAD                                               </v>
      </c>
      <c r="C112" s="16" t="str">
        <f>[2]Hoja1!A106</f>
        <v>VIRGINIA DESIREE CANELA</v>
      </c>
      <c r="D112" s="80" t="str">
        <f>[2]Hoja1!H106</f>
        <v xml:space="preserve">CONTADOR(A)                             </v>
      </c>
      <c r="E112" s="81" t="s">
        <v>1874</v>
      </c>
      <c r="F112" s="80" t="str">
        <f>[2]Hoja1!AJ106</f>
        <v xml:space="preserve">Femenino  </v>
      </c>
      <c r="G112" s="80" t="str">
        <f>[2]Hoja1!AK106</f>
        <v xml:space="preserve"> 2/12/2024</v>
      </c>
      <c r="H112" s="80" t="str">
        <f>[2]Hoja1!AL106</f>
        <v xml:space="preserve"> 2/06/2025</v>
      </c>
      <c r="I112" s="82">
        <f>[2]Hoja1!L106</f>
        <v>40000</v>
      </c>
      <c r="J112" s="83">
        <f>[2]Hoja1!V106</f>
        <v>442.65</v>
      </c>
      <c r="K112" s="83">
        <f>[2]Hoja1!W106</f>
        <v>1148</v>
      </c>
      <c r="L112" s="82">
        <f>[2]Hoja1!X106</f>
        <v>1216</v>
      </c>
      <c r="M112" s="83">
        <f>[2]Hoja1!Y106</f>
        <v>0</v>
      </c>
      <c r="N112" s="83">
        <f>[2]Hoja1!Z106</f>
        <v>0</v>
      </c>
      <c r="O112" s="83">
        <f>[2]Hoja1!AA106</f>
        <v>0</v>
      </c>
      <c r="P112" s="83">
        <f>[2]Hoja1!AD106</f>
        <v>0</v>
      </c>
      <c r="Q112" s="84">
        <f>[2]Hoja1!AF106</f>
        <v>0</v>
      </c>
      <c r="R112" s="82">
        <f>[2]Hoja1!AG106</f>
        <v>2806.65</v>
      </c>
      <c r="S112" s="85">
        <v>37193.35</v>
      </c>
    </row>
    <row r="113" spans="1:19" ht="17.25" customHeight="1">
      <c r="A113" s="79">
        <v>106</v>
      </c>
      <c r="B113" s="80" t="str">
        <f>[2]Hoja1!G107</f>
        <v xml:space="preserve">14-DIRECCION ADMINISTRATIVA                                                     </v>
      </c>
      <c r="C113" s="16" t="str">
        <f>[2]Hoja1!A107</f>
        <v>ALEJANDRO MOTA REYNOSO</v>
      </c>
      <c r="D113" s="80" t="str">
        <f>[2]Hoja1!H107</f>
        <v xml:space="preserve">TECNICO ADMINISTRATIVO                  </v>
      </c>
      <c r="E113" s="81" t="s">
        <v>1874</v>
      </c>
      <c r="F113" s="80" t="str">
        <f>[2]Hoja1!AJ107</f>
        <v xml:space="preserve">Masculino </v>
      </c>
      <c r="G113" s="80" t="str">
        <f>[2]Hoja1!AK107</f>
        <v xml:space="preserve"> 1/10/2024</v>
      </c>
      <c r="H113" s="80" t="str">
        <f>[2]Hoja1!AL107</f>
        <v xml:space="preserve"> 1/04/2025</v>
      </c>
      <c r="I113" s="82">
        <f>[2]Hoja1!L107</f>
        <v>40000</v>
      </c>
      <c r="J113" s="83">
        <f>[2]Hoja1!V107</f>
        <v>442.65</v>
      </c>
      <c r="K113" s="83">
        <f>[2]Hoja1!W107</f>
        <v>1148</v>
      </c>
      <c r="L113" s="82">
        <f>[2]Hoja1!X107</f>
        <v>1216</v>
      </c>
      <c r="M113" s="83">
        <f>[2]Hoja1!Y107</f>
        <v>0</v>
      </c>
      <c r="N113" s="83">
        <f>[2]Hoja1!Z107</f>
        <v>0</v>
      </c>
      <c r="O113" s="83">
        <f>[2]Hoja1!AA107</f>
        <v>0</v>
      </c>
      <c r="P113" s="83">
        <f>[2]Hoja1!AD107</f>
        <v>0</v>
      </c>
      <c r="Q113" s="84">
        <f>[2]Hoja1!AF107</f>
        <v>0</v>
      </c>
      <c r="R113" s="82">
        <f>[2]Hoja1!AG107</f>
        <v>2806.65</v>
      </c>
      <c r="S113" s="85">
        <v>37193.35</v>
      </c>
    </row>
    <row r="114" spans="1:19" ht="17.25" customHeight="1">
      <c r="A114" s="79">
        <v>107</v>
      </c>
      <c r="B114" s="80" t="str">
        <f>[2]Hoja1!G108</f>
        <v xml:space="preserve">14-DIRECCION ADMINISTRATIVA                                                     </v>
      </c>
      <c r="C114" s="16" t="str">
        <f>[2]Hoja1!A108</f>
        <v>ANGELO DAVID PEREZ VENTURA</v>
      </c>
      <c r="D114" s="80" t="str">
        <f>[2]Hoja1!H108</f>
        <v xml:space="preserve">TECNICO ADMINISTRATIVO                  </v>
      </c>
      <c r="E114" s="81" t="s">
        <v>1874</v>
      </c>
      <c r="F114" s="80" t="str">
        <f>[2]Hoja1!AJ108</f>
        <v xml:space="preserve">Masculino </v>
      </c>
      <c r="G114" s="80" t="str">
        <f>[2]Hoja1!AK108</f>
        <v xml:space="preserve"> 1/09/2024</v>
      </c>
      <c r="H114" s="80" t="str">
        <f>[2]Hoja1!AL108</f>
        <v xml:space="preserve"> 1/03/2025</v>
      </c>
      <c r="I114" s="82">
        <f>[2]Hoja1!L108</f>
        <v>45000</v>
      </c>
      <c r="J114" s="83">
        <f>[2]Hoja1!V108</f>
        <v>1148.33</v>
      </c>
      <c r="K114" s="83">
        <f>[2]Hoja1!W108</f>
        <v>1291.5</v>
      </c>
      <c r="L114" s="82">
        <f>[2]Hoja1!X108</f>
        <v>1368</v>
      </c>
      <c r="M114" s="83">
        <f>[2]Hoja1!Y108</f>
        <v>0</v>
      </c>
      <c r="N114" s="83">
        <f>[2]Hoja1!Z108</f>
        <v>0</v>
      </c>
      <c r="O114" s="83">
        <f>[2]Hoja1!AA108</f>
        <v>4402.83</v>
      </c>
      <c r="P114" s="83">
        <f>[2]Hoja1!AD108</f>
        <v>0</v>
      </c>
      <c r="Q114" s="84">
        <f>[2]Hoja1!AF108</f>
        <v>0</v>
      </c>
      <c r="R114" s="82">
        <f>[2]Hoja1!AG108</f>
        <v>8210.66</v>
      </c>
      <c r="S114" s="85">
        <v>36789.339999999997</v>
      </c>
    </row>
    <row r="115" spans="1:19" ht="17.25" customHeight="1">
      <c r="A115" s="79">
        <v>108</v>
      </c>
      <c r="B115" s="80" t="str">
        <f>[2]Hoja1!G109</f>
        <v xml:space="preserve">14.2.1-SECCION DE MAYORDOMIA                                                    </v>
      </c>
      <c r="C115" s="16" t="str">
        <f>[2]Hoja1!A109</f>
        <v>JOSE CARLOS HERNANDEZ MARTINEZ</v>
      </c>
      <c r="D115" s="80" t="str">
        <f>[2]Hoja1!H109</f>
        <v xml:space="preserve">ENC. SECCION DE MAYORDOMIA              </v>
      </c>
      <c r="E115" s="81" t="s">
        <v>1874</v>
      </c>
      <c r="F115" s="80" t="str">
        <f>[2]Hoja1!AJ109</f>
        <v xml:space="preserve">Masculino </v>
      </c>
      <c r="G115" s="80" t="str">
        <f>[2]Hoja1!AK109</f>
        <v xml:space="preserve"> 1/11/2024</v>
      </c>
      <c r="H115" s="80" t="str">
        <f>[2]Hoja1!AL109</f>
        <v xml:space="preserve"> 1/05/2025</v>
      </c>
      <c r="I115" s="82">
        <f>[2]Hoja1!L109</f>
        <v>90000</v>
      </c>
      <c r="J115" s="83">
        <f>[2]Hoja1!V109</f>
        <v>9753.19</v>
      </c>
      <c r="K115" s="83">
        <f>[2]Hoja1!W109</f>
        <v>2583</v>
      </c>
      <c r="L115" s="82">
        <f>[2]Hoja1!X109</f>
        <v>2736</v>
      </c>
      <c r="M115" s="83">
        <f>[2]Hoja1!Y109</f>
        <v>0</v>
      </c>
      <c r="N115" s="83">
        <f>[2]Hoja1!Z109</f>
        <v>0</v>
      </c>
      <c r="O115" s="83">
        <f>[2]Hoja1!AA109</f>
        <v>0</v>
      </c>
      <c r="P115" s="83">
        <f>[2]Hoja1!AD109</f>
        <v>0</v>
      </c>
      <c r="Q115" s="84">
        <f>[2]Hoja1!AF109</f>
        <v>0</v>
      </c>
      <c r="R115" s="82">
        <f>[2]Hoja1!AG109</f>
        <v>15072.19</v>
      </c>
      <c r="S115" s="85">
        <v>74927.81</v>
      </c>
    </row>
    <row r="116" spans="1:19" ht="17.25" customHeight="1">
      <c r="A116" s="79">
        <v>109</v>
      </c>
      <c r="B116" s="80" t="str">
        <f>[2]Hoja1!G110</f>
        <v xml:space="preserve">14.2.2-SECCION DE ALMACEN Y SUMINISTRO                                          </v>
      </c>
      <c r="C116" s="16" t="str">
        <f>[2]Hoja1!A110</f>
        <v>AQUILINO ANTONIO ARIAS VARGAS</v>
      </c>
      <c r="D116" s="80" t="str">
        <f>[2]Hoja1!H110</f>
        <v xml:space="preserve">TECNICO ADMINISTRATIVO                  </v>
      </c>
      <c r="E116" s="81" t="s">
        <v>1874</v>
      </c>
      <c r="F116" s="80" t="str">
        <f>[2]Hoja1!AJ110</f>
        <v xml:space="preserve">Masculino </v>
      </c>
      <c r="G116" s="80" t="str">
        <f>[2]Hoja1!AK110</f>
        <v xml:space="preserve"> 1/08/2024</v>
      </c>
      <c r="H116" s="80" t="str">
        <f>[2]Hoja1!AL110</f>
        <v xml:space="preserve"> 1/02/2025</v>
      </c>
      <c r="I116" s="82">
        <f>[2]Hoja1!L110</f>
        <v>40000</v>
      </c>
      <c r="J116" s="83">
        <f>[2]Hoja1!V110</f>
        <v>442.65</v>
      </c>
      <c r="K116" s="83">
        <f>[2]Hoja1!W110</f>
        <v>1148</v>
      </c>
      <c r="L116" s="82">
        <f>[2]Hoja1!X110</f>
        <v>1216</v>
      </c>
      <c r="M116" s="83">
        <f>[2]Hoja1!Y110</f>
        <v>0</v>
      </c>
      <c r="N116" s="83">
        <f>[2]Hoja1!Z110</f>
        <v>0</v>
      </c>
      <c r="O116" s="83">
        <f>[2]Hoja1!AA110</f>
        <v>14474.67</v>
      </c>
      <c r="P116" s="83">
        <f>[2]Hoja1!AD110</f>
        <v>0</v>
      </c>
      <c r="Q116" s="84">
        <f>[2]Hoja1!AF110</f>
        <v>0</v>
      </c>
      <c r="R116" s="82">
        <f>[2]Hoja1!AG110</f>
        <v>17281.32</v>
      </c>
      <c r="S116" s="85">
        <v>22718.68</v>
      </c>
    </row>
    <row r="117" spans="1:19" ht="17.25" customHeight="1">
      <c r="A117" s="79">
        <v>110</v>
      </c>
      <c r="B117" s="80" t="str">
        <f>[2]Hoja1!G111</f>
        <v xml:space="preserve">14.2.3-SECCION DE ARCHIVO Y CORRESP.                                            </v>
      </c>
      <c r="C117" s="16" t="str">
        <f>[2]Hoja1!A111</f>
        <v>JUANA JACQUELINE ORTIZ SOTO</v>
      </c>
      <c r="D117" s="80" t="str">
        <f>[2]Hoja1!H111</f>
        <v xml:space="preserve">ENC. ARCHIVO Y CORRESP.                 </v>
      </c>
      <c r="E117" s="81" t="s">
        <v>1874</v>
      </c>
      <c r="F117" s="80" t="str">
        <f>[2]Hoja1!AJ111</f>
        <v xml:space="preserve">Femenino  </v>
      </c>
      <c r="G117" s="80" t="str">
        <f>[2]Hoja1!AK111</f>
        <v xml:space="preserve"> 2/11/2024</v>
      </c>
      <c r="H117" s="80" t="str">
        <f>[2]Hoja1!AL111</f>
        <v xml:space="preserve"> 2/05/2025</v>
      </c>
      <c r="I117" s="82">
        <f>[2]Hoja1!L111</f>
        <v>65000</v>
      </c>
      <c r="J117" s="83">
        <f>[2]Hoja1!V111</f>
        <v>4427.55</v>
      </c>
      <c r="K117" s="83">
        <f>[2]Hoja1!W111</f>
        <v>1865.5</v>
      </c>
      <c r="L117" s="82">
        <f>[2]Hoja1!X111</f>
        <v>1976</v>
      </c>
      <c r="M117" s="83">
        <f>[2]Hoja1!Y111</f>
        <v>0</v>
      </c>
      <c r="N117" s="83">
        <f>[2]Hoja1!Z111</f>
        <v>748.03</v>
      </c>
      <c r="O117" s="83">
        <f>[2]Hoja1!AA111</f>
        <v>0</v>
      </c>
      <c r="P117" s="83">
        <f>[2]Hoja1!AD111</f>
        <v>0</v>
      </c>
      <c r="Q117" s="84">
        <f>[2]Hoja1!AF111</f>
        <v>0</v>
      </c>
      <c r="R117" s="82">
        <f>[2]Hoja1!AG111</f>
        <v>9017.08</v>
      </c>
      <c r="S117" s="85">
        <v>55982.92</v>
      </c>
    </row>
    <row r="118" spans="1:19" ht="17.25" customHeight="1">
      <c r="A118" s="79">
        <v>111</v>
      </c>
      <c r="B118" s="80" t="str">
        <f>[2]Hoja1!G112</f>
        <v xml:space="preserve">14.3-DPTO. DE COMPRAS Y CONTRATACIONES                                          </v>
      </c>
      <c r="C118" s="16" t="str">
        <f>[2]Hoja1!A112</f>
        <v>ARELIS ALTAGRACIA GONZALEZ</v>
      </c>
      <c r="D118" s="80" t="str">
        <f>[2]Hoja1!H112</f>
        <v xml:space="preserve">ANALISTA DE COMPRAS Y CONTRATACIONES    </v>
      </c>
      <c r="E118" s="81" t="s">
        <v>1874</v>
      </c>
      <c r="F118" s="80" t="str">
        <f>[2]Hoja1!AJ112</f>
        <v xml:space="preserve">Femenino  </v>
      </c>
      <c r="G118" s="87" t="str">
        <f>[2]Hoja1!AK112</f>
        <v xml:space="preserve"> 1/10/2024</v>
      </c>
      <c r="H118" s="87" t="str">
        <f>[2]Hoja1!AL112</f>
        <v xml:space="preserve"> 1/04/2025</v>
      </c>
      <c r="I118" s="82">
        <f>[2]Hoja1!L112</f>
        <v>50000</v>
      </c>
      <c r="J118" s="83">
        <f>[2]Hoja1!V112</f>
        <v>1854</v>
      </c>
      <c r="K118" s="83">
        <f>[2]Hoja1!W112</f>
        <v>1435</v>
      </c>
      <c r="L118" s="82">
        <f>[2]Hoja1!X112</f>
        <v>1520</v>
      </c>
      <c r="M118" s="83">
        <f>[2]Hoja1!Y112</f>
        <v>0</v>
      </c>
      <c r="N118" s="83">
        <f>[2]Hoja1!Z112</f>
        <v>0</v>
      </c>
      <c r="O118" s="83">
        <f>[2]Hoja1!AA112</f>
        <v>2000</v>
      </c>
      <c r="P118" s="83">
        <f>[2]Hoja1!AD112</f>
        <v>0</v>
      </c>
      <c r="Q118" s="84">
        <f>[2]Hoja1!AF112</f>
        <v>0</v>
      </c>
      <c r="R118" s="82">
        <f>[2]Hoja1!AG112</f>
        <v>6809</v>
      </c>
      <c r="S118" s="85">
        <v>43191</v>
      </c>
    </row>
    <row r="119" spans="1:19" ht="17.25" customHeight="1">
      <c r="A119" s="79">
        <v>112</v>
      </c>
      <c r="B119" s="80" t="str">
        <f>[2]Hoja1!G113</f>
        <v xml:space="preserve">14.3-DPTO. DE COMPRAS Y CONTRATACIONES                                          </v>
      </c>
      <c r="C119" s="16" t="str">
        <f>[2]Hoja1!A113</f>
        <v>WILSON ARIEL MEZON ESPINAL</v>
      </c>
      <c r="D119" s="80" t="str">
        <f>[2]Hoja1!H113</f>
        <v xml:space="preserve">ANALISTA DE COMPRAS Y CONTRATACIONES    </v>
      </c>
      <c r="E119" s="81" t="s">
        <v>1874</v>
      </c>
      <c r="F119" s="80" t="str">
        <f>[2]Hoja1!AJ113</f>
        <v xml:space="preserve">Masculino </v>
      </c>
      <c r="G119" s="80" t="str">
        <f>[2]Hoja1!AK113</f>
        <v xml:space="preserve"> 1/09/2024</v>
      </c>
      <c r="H119" s="80" t="str">
        <f>[2]Hoja1!AL113</f>
        <v xml:space="preserve"> 1/03/2025</v>
      </c>
      <c r="I119" s="82">
        <f>[2]Hoja1!L113</f>
        <v>50000</v>
      </c>
      <c r="J119" s="83">
        <f>[2]Hoja1!V113</f>
        <v>1596.68</v>
      </c>
      <c r="K119" s="83">
        <f>[2]Hoja1!W113</f>
        <v>1435</v>
      </c>
      <c r="L119" s="82">
        <f>[2]Hoja1!X113</f>
        <v>1520</v>
      </c>
      <c r="M119" s="83">
        <f>[2]Hoja1!Y113</f>
        <v>1715.46</v>
      </c>
      <c r="N119" s="83">
        <f>[2]Hoja1!Z113</f>
        <v>0</v>
      </c>
      <c r="O119" s="83">
        <f>[2]Hoja1!AA113</f>
        <v>1000</v>
      </c>
      <c r="P119" s="83">
        <f>[2]Hoja1!AD113</f>
        <v>0</v>
      </c>
      <c r="Q119" s="84">
        <f>[2]Hoja1!AF113</f>
        <v>0</v>
      </c>
      <c r="R119" s="82">
        <f>[2]Hoja1!AG113</f>
        <v>7267.14</v>
      </c>
      <c r="S119" s="85">
        <v>42732.86</v>
      </c>
    </row>
    <row r="120" spans="1:19" ht="17.25" customHeight="1">
      <c r="A120" s="79">
        <v>113</v>
      </c>
      <c r="B120" s="80" t="str">
        <f>[2]Hoja1!G114</f>
        <v xml:space="preserve">14.4-DPTO. DE TRANSPORTACION                                                    </v>
      </c>
      <c r="C120" s="16" t="str">
        <f>[2]Hoja1!A114</f>
        <v>GUILLERMO AGUASANTA MOREL</v>
      </c>
      <c r="D120" s="80" t="str">
        <f>[2]Hoja1!H114</f>
        <v xml:space="preserve">TECNICO ADMINISTRATIVO                  </v>
      </c>
      <c r="E120" s="81" t="s">
        <v>1874</v>
      </c>
      <c r="F120" s="80" t="str">
        <f>[2]Hoja1!AJ114</f>
        <v xml:space="preserve">Masculino </v>
      </c>
      <c r="G120" s="80" t="str">
        <f>[2]Hoja1!AK114</f>
        <v xml:space="preserve"> 2/12/2024</v>
      </c>
      <c r="H120" s="80" t="str">
        <f>[2]Hoja1!AL114</f>
        <v xml:space="preserve"> 2/06/2025</v>
      </c>
      <c r="I120" s="82">
        <f>[2]Hoja1!L114</f>
        <v>40000</v>
      </c>
      <c r="J120" s="83">
        <f>[2]Hoja1!V114</f>
        <v>442.65</v>
      </c>
      <c r="K120" s="83">
        <f>[2]Hoja1!W114</f>
        <v>1148</v>
      </c>
      <c r="L120" s="82">
        <f>[2]Hoja1!X114</f>
        <v>1216</v>
      </c>
      <c r="M120" s="83">
        <f>[2]Hoja1!Y114</f>
        <v>0</v>
      </c>
      <c r="N120" s="83">
        <f>[2]Hoja1!Z114</f>
        <v>0</v>
      </c>
      <c r="O120" s="83">
        <f>[2]Hoja1!AA114</f>
        <v>0</v>
      </c>
      <c r="P120" s="83">
        <f>[2]Hoja1!AD114</f>
        <v>0</v>
      </c>
      <c r="Q120" s="84">
        <f>[2]Hoja1!AF114</f>
        <v>0</v>
      </c>
      <c r="R120" s="82">
        <f>[2]Hoja1!AG114</f>
        <v>2806.65</v>
      </c>
      <c r="S120" s="85">
        <v>37193.35</v>
      </c>
    </row>
    <row r="121" spans="1:19" ht="17.25" customHeight="1">
      <c r="A121" s="79">
        <v>114</v>
      </c>
      <c r="B121" s="80" t="str">
        <f>[2]Hoja1!G115</f>
        <v xml:space="preserve">16-DIR.  DE CAP. Y FORM. PARA LOS GOB. LOC.                                     </v>
      </c>
      <c r="C121" s="16" t="str">
        <f>[2]Hoja1!A115</f>
        <v>AMELIA CRUZ</v>
      </c>
      <c r="D121" s="80" t="str">
        <f>[2]Hoja1!H115</f>
        <v xml:space="preserve">TECNICO ADMINISTRATIVO                  </v>
      </c>
      <c r="E121" s="81" t="s">
        <v>1874</v>
      </c>
      <c r="F121" s="80" t="str">
        <f>[2]Hoja1!AJ115</f>
        <v xml:space="preserve">Femenino  </v>
      </c>
      <c r="G121" s="80" t="str">
        <f>[2]Hoja1!AK115</f>
        <v>16/10/2024</v>
      </c>
      <c r="H121" s="80" t="str">
        <f>[2]Hoja1!AL115</f>
        <v>16/04/2025</v>
      </c>
      <c r="I121" s="82">
        <f>[2]Hoja1!L115</f>
        <v>40000</v>
      </c>
      <c r="J121" s="83">
        <f>[2]Hoja1!V115</f>
        <v>442.65</v>
      </c>
      <c r="K121" s="83">
        <f>[2]Hoja1!W115</f>
        <v>1148</v>
      </c>
      <c r="L121" s="82">
        <f>[2]Hoja1!X115</f>
        <v>1216</v>
      </c>
      <c r="M121" s="83">
        <f>[2]Hoja1!Y115</f>
        <v>0</v>
      </c>
      <c r="N121" s="83">
        <f>[2]Hoja1!Z115</f>
        <v>0</v>
      </c>
      <c r="O121" s="83">
        <f>[2]Hoja1!AA115</f>
        <v>0</v>
      </c>
      <c r="P121" s="83">
        <f>[2]Hoja1!AD115</f>
        <v>0</v>
      </c>
      <c r="Q121" s="84">
        <f>[2]Hoja1!AF115</f>
        <v>0</v>
      </c>
      <c r="R121" s="82">
        <f>[2]Hoja1!AG115</f>
        <v>2806.65</v>
      </c>
      <c r="S121" s="85">
        <v>37193.35</v>
      </c>
    </row>
    <row r="122" spans="1:19" ht="17.25" customHeight="1">
      <c r="A122" s="79">
        <v>115</v>
      </c>
      <c r="B122" s="80" t="str">
        <f>[2]Hoja1!G116</f>
        <v xml:space="preserve">16-DIR.  DE CAP. Y FORM. PARA LOS GOB. LOC.                                     </v>
      </c>
      <c r="C122" s="16" t="str">
        <f>[2]Hoja1!A116</f>
        <v>AMNELIS GERALDINE GONZALEZ HERRERA</v>
      </c>
      <c r="D122" s="80" t="str">
        <f>[2]Hoja1!H116</f>
        <v xml:space="preserve">TECNICO ADMINISTRATIVO                  </v>
      </c>
      <c r="E122" s="81" t="s">
        <v>1874</v>
      </c>
      <c r="F122" s="80" t="str">
        <f>[2]Hoja1!AJ116</f>
        <v xml:space="preserve">Femenino  </v>
      </c>
      <c r="G122" s="80" t="str">
        <f>[2]Hoja1!AK116</f>
        <v xml:space="preserve"> 2/12/2024</v>
      </c>
      <c r="H122" s="80" t="str">
        <f>[2]Hoja1!AL116</f>
        <v xml:space="preserve"> 2/06/2025</v>
      </c>
      <c r="I122" s="82">
        <f>[2]Hoja1!L116</f>
        <v>36000</v>
      </c>
      <c r="J122" s="83">
        <f>[2]Hoja1!V116</f>
        <v>0</v>
      </c>
      <c r="K122" s="83">
        <f>[2]Hoja1!W116</f>
        <v>1033.2</v>
      </c>
      <c r="L122" s="82">
        <f>[2]Hoja1!X116</f>
        <v>1094.4000000000001</v>
      </c>
      <c r="M122" s="83">
        <f>[2]Hoja1!Y116</f>
        <v>0</v>
      </c>
      <c r="N122" s="83">
        <f>[2]Hoja1!Z116</f>
        <v>0</v>
      </c>
      <c r="O122" s="83">
        <f>[2]Hoja1!AA116</f>
        <v>0</v>
      </c>
      <c r="P122" s="83">
        <f>[2]Hoja1!AD116</f>
        <v>0</v>
      </c>
      <c r="Q122" s="84">
        <f>[2]Hoja1!AF116</f>
        <v>0</v>
      </c>
      <c r="R122" s="82">
        <f>[2]Hoja1!AG116</f>
        <v>2127.6</v>
      </c>
      <c r="S122" s="85">
        <v>33872.400000000001</v>
      </c>
    </row>
    <row r="123" spans="1:19" ht="17.25" customHeight="1">
      <c r="A123" s="79">
        <v>116</v>
      </c>
      <c r="B123" s="80" t="str">
        <f>[2]Hoja1!G117</f>
        <v xml:space="preserve">16-DIR.  DE CAP. Y FORM. PARA LOS GOB. LOC.                                     </v>
      </c>
      <c r="C123" s="16" t="str">
        <f>[2]Hoja1!A117</f>
        <v>CESAR ROLANDO FLORES BAUTISTA</v>
      </c>
      <c r="D123" s="80" t="str">
        <f>[2]Hoja1!H117</f>
        <v xml:space="preserve">TECNICO ADMINISTRATIVO                  </v>
      </c>
      <c r="E123" s="81" t="s">
        <v>1874</v>
      </c>
      <c r="F123" s="80" t="str">
        <f>[2]Hoja1!AJ117</f>
        <v xml:space="preserve">Masculino </v>
      </c>
      <c r="G123" s="80" t="str">
        <f>[2]Hoja1!AK117</f>
        <v xml:space="preserve"> 2/12/2024</v>
      </c>
      <c r="H123" s="80" t="str">
        <f>[2]Hoja1!AL117</f>
        <v xml:space="preserve"> 2/06/2025</v>
      </c>
      <c r="I123" s="82">
        <f>[2]Hoja1!L117</f>
        <v>40000</v>
      </c>
      <c r="J123" s="83">
        <f>[2]Hoja1!V117</f>
        <v>442.65</v>
      </c>
      <c r="K123" s="83">
        <f>[2]Hoja1!W117</f>
        <v>1148</v>
      </c>
      <c r="L123" s="82">
        <f>[2]Hoja1!X117</f>
        <v>1216</v>
      </c>
      <c r="M123" s="83">
        <f>[2]Hoja1!Y117</f>
        <v>0</v>
      </c>
      <c r="N123" s="83">
        <f>[2]Hoja1!Z117</f>
        <v>0</v>
      </c>
      <c r="O123" s="83">
        <f>[2]Hoja1!AA117</f>
        <v>14181.64</v>
      </c>
      <c r="P123" s="83">
        <f>[2]Hoja1!AD117</f>
        <v>0</v>
      </c>
      <c r="Q123" s="84">
        <f>[2]Hoja1!AF117</f>
        <v>0</v>
      </c>
      <c r="R123" s="82">
        <f>[2]Hoja1!AG117</f>
        <v>16988.29</v>
      </c>
      <c r="S123" s="85">
        <v>23011.71</v>
      </c>
    </row>
    <row r="124" spans="1:19" ht="17.25" customHeight="1">
      <c r="A124" s="79">
        <v>117</v>
      </c>
      <c r="B124" s="80" t="str">
        <f>[2]Hoja1!G118</f>
        <v xml:space="preserve">16-DIR.  DE CAP. Y FORM. PARA LOS GOB. LOC.                                     </v>
      </c>
      <c r="C124" s="16" t="str">
        <f>[2]Hoja1!A118</f>
        <v>HENRRY MERCADO POLANCO</v>
      </c>
      <c r="D124" s="80" t="str">
        <f>[2]Hoja1!H118</f>
        <v xml:space="preserve">ANALISTA DE CAPACITACION Y DESARROLLO   </v>
      </c>
      <c r="E124" s="81" t="s">
        <v>1874</v>
      </c>
      <c r="F124" s="80" t="str">
        <f>[2]Hoja1!AJ118</f>
        <v xml:space="preserve">Masculino </v>
      </c>
      <c r="G124" s="80" t="str">
        <f>[2]Hoja1!AK118</f>
        <v xml:space="preserve"> 2/12/2024</v>
      </c>
      <c r="H124" s="80" t="str">
        <f>[2]Hoja1!AL118</f>
        <v xml:space="preserve"> 2/06/2025</v>
      </c>
      <c r="I124" s="82">
        <f>[2]Hoja1!L118</f>
        <v>50000</v>
      </c>
      <c r="J124" s="83">
        <f>[2]Hoja1!V118</f>
        <v>1854</v>
      </c>
      <c r="K124" s="83">
        <f>[2]Hoja1!W118</f>
        <v>1435</v>
      </c>
      <c r="L124" s="82">
        <f>[2]Hoja1!X118</f>
        <v>1520</v>
      </c>
      <c r="M124" s="83">
        <f>[2]Hoja1!Y118</f>
        <v>0</v>
      </c>
      <c r="N124" s="83">
        <f>[2]Hoja1!Z118</f>
        <v>0</v>
      </c>
      <c r="O124" s="83">
        <f>[2]Hoja1!AA118</f>
        <v>0</v>
      </c>
      <c r="P124" s="83">
        <f>[2]Hoja1!AD118</f>
        <v>0</v>
      </c>
      <c r="Q124" s="84">
        <f>[2]Hoja1!AF118</f>
        <v>0</v>
      </c>
      <c r="R124" s="82">
        <f>[2]Hoja1!AG118</f>
        <v>4809</v>
      </c>
      <c r="S124" s="85">
        <v>45191</v>
      </c>
    </row>
    <row r="125" spans="1:19" ht="17.25" customHeight="1">
      <c r="A125" s="79">
        <v>118</v>
      </c>
      <c r="B125" s="80" t="str">
        <f>[2]Hoja1!G119</f>
        <v xml:space="preserve">16-DIR.  DE CAP. Y FORM. PARA LOS GOB. LOC.                                     </v>
      </c>
      <c r="C125" s="16" t="str">
        <f>[2]Hoja1!A119</f>
        <v>LILIAN ALTAGRACIA DIAZ</v>
      </c>
      <c r="D125" s="80" t="str">
        <f>[2]Hoja1!H119</f>
        <v xml:space="preserve">FACILITADOR(A)                          </v>
      </c>
      <c r="E125" s="81" t="s">
        <v>1874</v>
      </c>
      <c r="F125" s="80" t="str">
        <f>[2]Hoja1!AJ119</f>
        <v xml:space="preserve">Femenino  </v>
      </c>
      <c r="G125" s="80" t="str">
        <f>[2]Hoja1!AK119</f>
        <v>16/10/2024</v>
      </c>
      <c r="H125" s="80" t="str">
        <f>[2]Hoja1!AL119</f>
        <v>16/04/2025</v>
      </c>
      <c r="I125" s="82">
        <f>[2]Hoja1!L119</f>
        <v>35000</v>
      </c>
      <c r="J125" s="83">
        <f>[2]Hoja1!V119</f>
        <v>0</v>
      </c>
      <c r="K125" s="83">
        <f>[2]Hoja1!W119</f>
        <v>1004.5</v>
      </c>
      <c r="L125" s="82">
        <f>[2]Hoja1!X119</f>
        <v>1064</v>
      </c>
      <c r="M125" s="83">
        <f>[2]Hoja1!Y119</f>
        <v>0</v>
      </c>
      <c r="N125" s="83">
        <f>[2]Hoja1!Z119</f>
        <v>0</v>
      </c>
      <c r="O125" s="83">
        <f>[2]Hoja1!AA119</f>
        <v>0</v>
      </c>
      <c r="P125" s="83">
        <f>[2]Hoja1!AD119</f>
        <v>0</v>
      </c>
      <c r="Q125" s="84">
        <f>[2]Hoja1!AF119</f>
        <v>0</v>
      </c>
      <c r="R125" s="82">
        <f>[2]Hoja1!AG119</f>
        <v>2068.5</v>
      </c>
      <c r="S125" s="85">
        <v>32931.5</v>
      </c>
    </row>
    <row r="126" spans="1:19" ht="17.25" customHeight="1">
      <c r="A126" s="79">
        <v>119</v>
      </c>
      <c r="B126" s="80" t="str">
        <f>[2]Hoja1!G120</f>
        <v xml:space="preserve">16-DIR.  DE CAP. Y FORM. PARA LOS GOB. LOC.                                     </v>
      </c>
      <c r="C126" s="16" t="str">
        <f>[2]Hoja1!A120</f>
        <v>MANUEL ALEJANDRO DE JESUS RUIZ</v>
      </c>
      <c r="D126" s="80" t="str">
        <f>[2]Hoja1!H120</f>
        <v xml:space="preserve">PERIODISTA                              </v>
      </c>
      <c r="E126" s="81" t="s">
        <v>1874</v>
      </c>
      <c r="F126" s="80" t="str">
        <f>[2]Hoja1!AJ120</f>
        <v xml:space="preserve">Masculino </v>
      </c>
      <c r="G126" s="80" t="str">
        <f>[2]Hoja1!AK120</f>
        <v xml:space="preserve"> 1/09/2024</v>
      </c>
      <c r="H126" s="80" t="str">
        <f>[2]Hoja1!AL120</f>
        <v xml:space="preserve"> 1/03/2025</v>
      </c>
      <c r="I126" s="82">
        <f>[2]Hoja1!L120</f>
        <v>62000</v>
      </c>
      <c r="J126" s="83">
        <f>[2]Hoja1!V120</f>
        <v>3863.01</v>
      </c>
      <c r="K126" s="83">
        <f>[2]Hoja1!W120</f>
        <v>1779.4</v>
      </c>
      <c r="L126" s="82">
        <f>[2]Hoja1!X120</f>
        <v>1884.8</v>
      </c>
      <c r="M126" s="83">
        <f>[2]Hoja1!Y120</f>
        <v>0</v>
      </c>
      <c r="N126" s="83">
        <f>[2]Hoja1!Z120</f>
        <v>0</v>
      </c>
      <c r="O126" s="83">
        <f>[2]Hoja1!AA120</f>
        <v>0</v>
      </c>
      <c r="P126" s="83">
        <f>[2]Hoja1!AD120</f>
        <v>0</v>
      </c>
      <c r="Q126" s="84">
        <f>[2]Hoja1!AF120</f>
        <v>0</v>
      </c>
      <c r="R126" s="82">
        <f>[2]Hoja1!AG120</f>
        <v>7527.21</v>
      </c>
      <c r="S126" s="85">
        <v>54472.79</v>
      </c>
    </row>
    <row r="127" spans="1:19" ht="17.25" customHeight="1">
      <c r="A127" s="79">
        <v>120</v>
      </c>
      <c r="B127" s="80" t="str">
        <f>[2]Hoja1!G121</f>
        <v xml:space="preserve">16-DIR.  DE CAP. Y FORM. PARA LOS GOB. LOC.                                     </v>
      </c>
      <c r="C127" s="16" t="str">
        <f>[2]Hoja1!A121</f>
        <v>RAFAEL FELIX SANTOS PAULINO</v>
      </c>
      <c r="D127" s="80" t="str">
        <f>[2]Hoja1!H121</f>
        <v xml:space="preserve">SUB-DIRECTOR(A)                         </v>
      </c>
      <c r="E127" s="81" t="s">
        <v>1874</v>
      </c>
      <c r="F127" s="80" t="str">
        <f>[2]Hoja1!AJ121</f>
        <v xml:space="preserve">Masculino </v>
      </c>
      <c r="G127" s="80" t="str">
        <f>[2]Hoja1!AK121</f>
        <v xml:space="preserve"> 1/09/2024</v>
      </c>
      <c r="H127" s="80" t="str">
        <f>[2]Hoja1!AL121</f>
        <v xml:space="preserve"> 1/03/2025</v>
      </c>
      <c r="I127" s="82">
        <f>[2]Hoja1!L121</f>
        <v>190000</v>
      </c>
      <c r="J127" s="83">
        <f>[2]Hoja1!V121</f>
        <v>33275.69</v>
      </c>
      <c r="K127" s="83">
        <f>[2]Hoja1!W121</f>
        <v>5453</v>
      </c>
      <c r="L127" s="82">
        <f>[2]Hoja1!X121</f>
        <v>5776</v>
      </c>
      <c r="M127" s="83">
        <f>[2]Hoja1!Y121</f>
        <v>0</v>
      </c>
      <c r="N127" s="83">
        <f>[2]Hoja1!Z121</f>
        <v>0</v>
      </c>
      <c r="O127" s="83">
        <f>[2]Hoja1!AA121</f>
        <v>0</v>
      </c>
      <c r="P127" s="83">
        <f>[2]Hoja1!AD121</f>
        <v>0</v>
      </c>
      <c r="Q127" s="84">
        <f>[2]Hoja1!AF121</f>
        <v>0</v>
      </c>
      <c r="R127" s="82">
        <f>[2]Hoja1!AG121</f>
        <v>44504.69</v>
      </c>
      <c r="S127" s="85">
        <v>145495.31</v>
      </c>
    </row>
    <row r="128" spans="1:19" ht="17.25" customHeight="1">
      <c r="A128" s="79">
        <v>121</v>
      </c>
      <c r="B128" s="80" t="str">
        <f>[2]Hoja1!G122</f>
        <v xml:space="preserve">20-DPTO. DE RESIDUOS SOLIDOS                                                    </v>
      </c>
      <c r="C128" s="16" t="str">
        <f>[2]Hoja1!A122</f>
        <v>CRISTIAN ELIESER SILVERIO GARCIA</v>
      </c>
      <c r="D128" s="80" t="str">
        <f>[2]Hoja1!H122</f>
        <v xml:space="preserve">FACILITADOR(A)                          </v>
      </c>
      <c r="E128" s="81" t="s">
        <v>1874</v>
      </c>
      <c r="F128" s="80" t="str">
        <f>[2]Hoja1!AJ122</f>
        <v xml:space="preserve">Masculino </v>
      </c>
      <c r="G128" s="80" t="str">
        <f>[2]Hoja1!AK122</f>
        <v xml:space="preserve"> 4/10/2024</v>
      </c>
      <c r="H128" s="80" t="str">
        <f>[2]Hoja1!AL122</f>
        <v xml:space="preserve"> 4/04/2025</v>
      </c>
      <c r="I128" s="82">
        <f>[2]Hoja1!L122</f>
        <v>30000</v>
      </c>
      <c r="J128" s="83">
        <f>[2]Hoja1!V122</f>
        <v>0</v>
      </c>
      <c r="K128" s="83">
        <f>[2]Hoja1!W122</f>
        <v>861</v>
      </c>
      <c r="L128" s="82">
        <f>[2]Hoja1!X122</f>
        <v>912</v>
      </c>
      <c r="M128" s="83">
        <f>[2]Hoja1!Y122</f>
        <v>0</v>
      </c>
      <c r="N128" s="83">
        <f>[2]Hoja1!Z122</f>
        <v>0</v>
      </c>
      <c r="O128" s="83">
        <f>[2]Hoja1!AA122</f>
        <v>3536.63</v>
      </c>
      <c r="P128" s="83">
        <f>[2]Hoja1!AD122</f>
        <v>0</v>
      </c>
      <c r="Q128" s="84">
        <f>[2]Hoja1!AF122</f>
        <v>0</v>
      </c>
      <c r="R128" s="82">
        <f>[2]Hoja1!AG122</f>
        <v>5309.63</v>
      </c>
      <c r="S128" s="85">
        <v>24690.37</v>
      </c>
    </row>
    <row r="129" spans="1:19" ht="17.25" customHeight="1">
      <c r="A129" s="79">
        <v>122</v>
      </c>
      <c r="B129" s="80" t="str">
        <f>[2]Hoja1!G123</f>
        <v xml:space="preserve">16.1-DEPARTAMENTO DE ESTUDIOS Y CAPACITACION MUNICIPAL                          </v>
      </c>
      <c r="C129" s="16" t="str">
        <f>[2]Hoja1!A123</f>
        <v>FELIPE GALVA DE LA ROSA</v>
      </c>
      <c r="D129" s="80" t="str">
        <f>[2]Hoja1!H123</f>
        <v xml:space="preserve">COORDINADOR(A)                          </v>
      </c>
      <c r="E129" s="81" t="s">
        <v>1874</v>
      </c>
      <c r="F129" s="80" t="str">
        <f>[2]Hoja1!AJ123</f>
        <v xml:space="preserve">Masculino </v>
      </c>
      <c r="G129" s="80" t="str">
        <f>[2]Hoja1!AK123</f>
        <v xml:space="preserve"> 1/08/2024</v>
      </c>
      <c r="H129" s="80" t="str">
        <f>[2]Hoja1!AL123</f>
        <v xml:space="preserve"> 1/02/2025</v>
      </c>
      <c r="I129" s="82">
        <f>[2]Hoja1!L123</f>
        <v>62000</v>
      </c>
      <c r="J129" s="83">
        <f>[2]Hoja1!V123</f>
        <v>3863.01</v>
      </c>
      <c r="K129" s="83">
        <f>[2]Hoja1!W123</f>
        <v>1779.4</v>
      </c>
      <c r="L129" s="82">
        <f>[2]Hoja1!X123</f>
        <v>1884.8</v>
      </c>
      <c r="M129" s="83">
        <f>[2]Hoja1!Y123</f>
        <v>0</v>
      </c>
      <c r="N129" s="83">
        <f>[2]Hoja1!Z123</f>
        <v>0</v>
      </c>
      <c r="O129" s="83">
        <f>[2]Hoja1!AA123</f>
        <v>0</v>
      </c>
      <c r="P129" s="83">
        <f>[2]Hoja1!AD123</f>
        <v>0</v>
      </c>
      <c r="Q129" s="84">
        <f>[2]Hoja1!AF123</f>
        <v>0</v>
      </c>
      <c r="R129" s="82">
        <f>[2]Hoja1!AG123</f>
        <v>7527.21</v>
      </c>
      <c r="S129" s="85">
        <v>54472.79</v>
      </c>
    </row>
    <row r="130" spans="1:19" ht="17.25" customHeight="1">
      <c r="A130" s="79">
        <v>123</v>
      </c>
      <c r="B130" s="80" t="str">
        <f>[2]Hoja1!G124</f>
        <v xml:space="preserve">16.1-DEPARTAMENTO DE ESTUDIOS Y CAPACITACION MUNICIPAL                          </v>
      </c>
      <c r="C130" s="16" t="str">
        <f>[2]Hoja1!A124</f>
        <v>GABRIELA CRUZ</v>
      </c>
      <c r="D130" s="80" t="str">
        <f>[2]Hoja1!H124</f>
        <v xml:space="preserve">FACILITADOR(A)                          </v>
      </c>
      <c r="E130" s="81" t="s">
        <v>1874</v>
      </c>
      <c r="F130" s="80" t="str">
        <f>[2]Hoja1!AJ124</f>
        <v xml:space="preserve">Femenino  </v>
      </c>
      <c r="G130" s="80" t="str">
        <f>[2]Hoja1!AK124</f>
        <v xml:space="preserve"> 3/02/2025</v>
      </c>
      <c r="H130" s="80" t="str">
        <f>[2]Hoja1!AL124</f>
        <v xml:space="preserve"> 3/08/2025</v>
      </c>
      <c r="I130" s="82">
        <f>[2]Hoja1!L124</f>
        <v>45000</v>
      </c>
      <c r="J130" s="83">
        <f>[2]Hoja1!V124</f>
        <v>1148.33</v>
      </c>
      <c r="K130" s="83">
        <f>[2]Hoja1!W124</f>
        <v>1291.5</v>
      </c>
      <c r="L130" s="82">
        <f>[2]Hoja1!X124</f>
        <v>1368</v>
      </c>
      <c r="M130" s="83">
        <f>[2]Hoja1!Y124</f>
        <v>0</v>
      </c>
      <c r="N130" s="83">
        <f>[2]Hoja1!Z124</f>
        <v>0</v>
      </c>
      <c r="O130" s="83">
        <f>[2]Hoja1!AA124</f>
        <v>0</v>
      </c>
      <c r="P130" s="83">
        <f>[2]Hoja1!AD124</f>
        <v>0</v>
      </c>
      <c r="Q130" s="84">
        <f>[2]Hoja1!AF124</f>
        <v>0</v>
      </c>
      <c r="R130" s="82">
        <f>[2]Hoja1!AG124</f>
        <v>3807.83</v>
      </c>
      <c r="S130" s="85">
        <v>41192.17</v>
      </c>
    </row>
    <row r="131" spans="1:19" ht="17.25" customHeight="1">
      <c r="A131" s="79">
        <v>124</v>
      </c>
      <c r="B131" s="80" t="str">
        <f>[2]Hoja1!G125</f>
        <v xml:space="preserve">17.1-DPTO. DE ASESORIA CONST. MNCPLS                                            </v>
      </c>
      <c r="C131" s="16" t="str">
        <f>[2]Hoja1!A125</f>
        <v>ALBERTO MARTIN NUÑEZ RODRIGUEZ</v>
      </c>
      <c r="D131" s="80" t="str">
        <f>[2]Hoja1!H125</f>
        <v xml:space="preserve">INGENIERO                               </v>
      </c>
      <c r="E131" s="81" t="s">
        <v>1874</v>
      </c>
      <c r="F131" s="80" t="str">
        <f>[2]Hoja1!AJ125</f>
        <v xml:space="preserve">Masculino </v>
      </c>
      <c r="G131" s="80" t="str">
        <f>[2]Hoja1!AK125</f>
        <v xml:space="preserve"> 1/09/2024</v>
      </c>
      <c r="H131" s="80" t="str">
        <f>[2]Hoja1!AL125</f>
        <v xml:space="preserve"> 1/03/2025</v>
      </c>
      <c r="I131" s="82">
        <f>[2]Hoja1!L125</f>
        <v>60000</v>
      </c>
      <c r="J131" s="83">
        <f>[2]Hoja1!V125</f>
        <v>3486.65</v>
      </c>
      <c r="K131" s="83">
        <f>[2]Hoja1!W125</f>
        <v>1722</v>
      </c>
      <c r="L131" s="82">
        <f>[2]Hoja1!X125</f>
        <v>1824</v>
      </c>
      <c r="M131" s="83">
        <f>[2]Hoja1!Y125</f>
        <v>0</v>
      </c>
      <c r="N131" s="83">
        <f>[2]Hoja1!Z125</f>
        <v>0</v>
      </c>
      <c r="O131" s="83">
        <f>[2]Hoja1!AA125</f>
        <v>9924.18</v>
      </c>
      <c r="P131" s="83">
        <f>[2]Hoja1!AD125</f>
        <v>0</v>
      </c>
      <c r="Q131" s="84">
        <f>[2]Hoja1!AF125</f>
        <v>0</v>
      </c>
      <c r="R131" s="82">
        <f>[2]Hoja1!AG125</f>
        <v>16956.830000000002</v>
      </c>
      <c r="S131" s="85">
        <v>43043.17</v>
      </c>
    </row>
    <row r="132" spans="1:19" ht="17.25" customHeight="1">
      <c r="A132" s="79">
        <v>125</v>
      </c>
      <c r="B132" s="80" t="str">
        <f>[2]Hoja1!G126</f>
        <v xml:space="preserve">17.1-DPTO. DE ASESORIA CONST. MNCPLS                                            </v>
      </c>
      <c r="C132" s="16" t="str">
        <f>[2]Hoja1!A126</f>
        <v>JOEL MENA MARIA</v>
      </c>
      <c r="D132" s="80" t="str">
        <f>[2]Hoja1!H126</f>
        <v xml:space="preserve">ING. MECANICO                           </v>
      </c>
      <c r="E132" s="81" t="s">
        <v>1874</v>
      </c>
      <c r="F132" s="80" t="str">
        <f>[2]Hoja1!AJ126</f>
        <v xml:space="preserve">Masculino </v>
      </c>
      <c r="G132" s="80" t="str">
        <f>[2]Hoja1!AK126</f>
        <v xml:space="preserve"> 1/03/2025</v>
      </c>
      <c r="H132" s="80" t="str">
        <f>[2]Hoja1!AL126</f>
        <v xml:space="preserve"> 1/09/2025</v>
      </c>
      <c r="I132" s="82">
        <f>[2]Hoja1!L126</f>
        <v>60000</v>
      </c>
      <c r="J132" s="83">
        <f>[2]Hoja1!V126</f>
        <v>3486.65</v>
      </c>
      <c r="K132" s="83">
        <f>[2]Hoja1!W126</f>
        <v>1722</v>
      </c>
      <c r="L132" s="82">
        <f>[2]Hoja1!X126</f>
        <v>1824</v>
      </c>
      <c r="M132" s="83">
        <f>[2]Hoja1!Y126</f>
        <v>0</v>
      </c>
      <c r="N132" s="83">
        <f>[2]Hoja1!Z126</f>
        <v>0</v>
      </c>
      <c r="O132" s="83">
        <f>[2]Hoja1!AA126</f>
        <v>0</v>
      </c>
      <c r="P132" s="83">
        <f>[2]Hoja1!AD126</f>
        <v>0</v>
      </c>
      <c r="Q132" s="84">
        <f>[2]Hoja1!AF126</f>
        <v>0</v>
      </c>
      <c r="R132" s="82">
        <f>[2]Hoja1!AG126</f>
        <v>7032.65</v>
      </c>
      <c r="S132" s="85">
        <v>52967.35</v>
      </c>
    </row>
    <row r="133" spans="1:19" ht="17.25" customHeight="1">
      <c r="A133" s="79">
        <v>126</v>
      </c>
      <c r="B133" s="80" t="str">
        <f>[2]Hoja1!G127</f>
        <v xml:space="preserve">17.1-DPTO. DE ASESORIA CONST. MNCPLS                                            </v>
      </c>
      <c r="C133" s="16" t="str">
        <f>[2]Hoja1!A127</f>
        <v>JUAN GUILLERMO ACOSTA</v>
      </c>
      <c r="D133" s="80" t="str">
        <f>[2]Hoja1!H127</f>
        <v xml:space="preserve">COORDINADOR DE CONST MNCPLS.            </v>
      </c>
      <c r="E133" s="81" t="s">
        <v>1874</v>
      </c>
      <c r="F133" s="80" t="str">
        <f>[2]Hoja1!AJ127</f>
        <v xml:space="preserve">Masculino </v>
      </c>
      <c r="G133" s="80" t="str">
        <f>[2]Hoja1!AK127</f>
        <v xml:space="preserve"> 1/09/2024</v>
      </c>
      <c r="H133" s="80" t="str">
        <f>[2]Hoja1!AL127</f>
        <v xml:space="preserve"> 1/03/2025</v>
      </c>
      <c r="I133" s="82">
        <f>[2]Hoja1!L127</f>
        <v>50000</v>
      </c>
      <c r="J133" s="83">
        <f>[2]Hoja1!V127</f>
        <v>1854</v>
      </c>
      <c r="K133" s="83">
        <f>[2]Hoja1!W127</f>
        <v>1435</v>
      </c>
      <c r="L133" s="82">
        <f>[2]Hoja1!X127</f>
        <v>1520</v>
      </c>
      <c r="M133" s="83">
        <f>[2]Hoja1!Y127</f>
        <v>0</v>
      </c>
      <c r="N133" s="83">
        <f>[2]Hoja1!Z127</f>
        <v>0</v>
      </c>
      <c r="O133" s="83">
        <f>[2]Hoja1!AA127</f>
        <v>0</v>
      </c>
      <c r="P133" s="83">
        <f>[2]Hoja1!AD127</f>
        <v>0</v>
      </c>
      <c r="Q133" s="84">
        <f>[2]Hoja1!AF127</f>
        <v>0</v>
      </c>
      <c r="R133" s="82">
        <f>[2]Hoja1!AG127</f>
        <v>4809</v>
      </c>
      <c r="S133" s="85">
        <v>45191</v>
      </c>
    </row>
    <row r="134" spans="1:19" ht="17.25" customHeight="1">
      <c r="A134" s="79">
        <v>127</v>
      </c>
      <c r="B134" s="80" t="str">
        <f>[2]Hoja1!G128</f>
        <v xml:space="preserve">17.1-DPTO. DE ASESORIA CONST. MNCPLS                                            </v>
      </c>
      <c r="C134" s="16" t="str">
        <f>[2]Hoja1!A128</f>
        <v>JULIO CESAR BARRANCO LOPEZ</v>
      </c>
      <c r="D134" s="80" t="str">
        <f>[2]Hoja1!H128</f>
        <v xml:space="preserve">INGENIERO                               </v>
      </c>
      <c r="E134" s="81" t="s">
        <v>1874</v>
      </c>
      <c r="F134" s="80" t="str">
        <f>[2]Hoja1!AJ128</f>
        <v xml:space="preserve">Masculino </v>
      </c>
      <c r="G134" s="80" t="str">
        <f>[2]Hoja1!AK128</f>
        <v xml:space="preserve"> 2/12/2024</v>
      </c>
      <c r="H134" s="80" t="str">
        <f>[2]Hoja1!AL128</f>
        <v xml:space="preserve"> 2/06/2025</v>
      </c>
      <c r="I134" s="82">
        <f>[2]Hoja1!L128</f>
        <v>50000</v>
      </c>
      <c r="J134" s="83">
        <f>[2]Hoja1!V128</f>
        <v>1854</v>
      </c>
      <c r="K134" s="83">
        <f>[2]Hoja1!W128</f>
        <v>1435</v>
      </c>
      <c r="L134" s="82">
        <f>[2]Hoja1!X128</f>
        <v>1520</v>
      </c>
      <c r="M134" s="83">
        <f>[2]Hoja1!Y128</f>
        <v>0</v>
      </c>
      <c r="N134" s="83">
        <f>[2]Hoja1!Z128</f>
        <v>0</v>
      </c>
      <c r="O134" s="83">
        <f>[2]Hoja1!AA128</f>
        <v>0</v>
      </c>
      <c r="P134" s="83">
        <f>[2]Hoja1!AD128</f>
        <v>0</v>
      </c>
      <c r="Q134" s="84">
        <f>[2]Hoja1!AF128</f>
        <v>0</v>
      </c>
      <c r="R134" s="82">
        <f>[2]Hoja1!AG128</f>
        <v>4809</v>
      </c>
      <c r="S134" s="85">
        <v>45191</v>
      </c>
    </row>
    <row r="135" spans="1:19" ht="17.25" customHeight="1">
      <c r="A135" s="79">
        <v>128</v>
      </c>
      <c r="B135" s="80" t="str">
        <f>[2]Hoja1!G129</f>
        <v xml:space="preserve">17.1-DPTO. DE ASESORIA CONST. MNCPLS                                            </v>
      </c>
      <c r="C135" s="16" t="str">
        <f>[2]Hoja1!A129</f>
        <v>KEILIN AGUSTIN MORA MEDINA</v>
      </c>
      <c r="D135" s="80" t="str">
        <f>[2]Hoja1!H129</f>
        <v xml:space="preserve">ARQUITECTO                              </v>
      </c>
      <c r="E135" s="81" t="s">
        <v>1874</v>
      </c>
      <c r="F135" s="80" t="str">
        <f>[2]Hoja1!AJ129</f>
        <v xml:space="preserve">Masculino </v>
      </c>
      <c r="G135" s="80" t="str">
        <f>[2]Hoja1!AK129</f>
        <v xml:space="preserve"> 2/12/2024</v>
      </c>
      <c r="H135" s="80" t="str">
        <f>[2]Hoja1!AL129</f>
        <v xml:space="preserve"> 2/06/2025</v>
      </c>
      <c r="I135" s="82">
        <f>[2]Hoja1!L129</f>
        <v>55000</v>
      </c>
      <c r="J135" s="83">
        <f>[2]Hoja1!V129</f>
        <v>2559.6799999999998</v>
      </c>
      <c r="K135" s="83">
        <f>[2]Hoja1!W129</f>
        <v>1578.5</v>
      </c>
      <c r="L135" s="82">
        <f>[2]Hoja1!X129</f>
        <v>1672</v>
      </c>
      <c r="M135" s="83">
        <f>[2]Hoja1!Y129</f>
        <v>0</v>
      </c>
      <c r="N135" s="83">
        <f>[2]Hoja1!Z129</f>
        <v>0</v>
      </c>
      <c r="O135" s="83">
        <f>[2]Hoja1!AA129</f>
        <v>0</v>
      </c>
      <c r="P135" s="83">
        <f>[2]Hoja1!AD129</f>
        <v>0</v>
      </c>
      <c r="Q135" s="84">
        <f>[2]Hoja1!AF129</f>
        <v>0</v>
      </c>
      <c r="R135" s="82">
        <f>[2]Hoja1!AG129</f>
        <v>5810.18</v>
      </c>
      <c r="S135" s="85">
        <v>49189.82</v>
      </c>
    </row>
    <row r="136" spans="1:19" ht="17.25" customHeight="1">
      <c r="A136" s="79">
        <v>129</v>
      </c>
      <c r="B136" s="80" t="str">
        <f>[2]Hoja1!G130</f>
        <v xml:space="preserve">17.1-DPTO. DE ASESORIA CONST. MNCPLS                                            </v>
      </c>
      <c r="C136" s="16" t="str">
        <f>[2]Hoja1!A130</f>
        <v>MAGDELYN ALTAGRACIA RODRIGUEZ OLIVIER</v>
      </c>
      <c r="D136" s="80" t="str">
        <f>[2]Hoja1!H130</f>
        <v xml:space="preserve">TECNICO ADMINISTRATIVO                  </v>
      </c>
      <c r="E136" s="81" t="s">
        <v>1874</v>
      </c>
      <c r="F136" s="80" t="str">
        <f>[2]Hoja1!AJ130</f>
        <v xml:space="preserve">Femenino  </v>
      </c>
      <c r="G136" s="80" t="str">
        <f>[2]Hoja1!AK130</f>
        <v>16/10/2024</v>
      </c>
      <c r="H136" s="80" t="str">
        <f>[2]Hoja1!AL130</f>
        <v>16/04/2025</v>
      </c>
      <c r="I136" s="82">
        <f>[2]Hoja1!L130</f>
        <v>45000</v>
      </c>
      <c r="J136" s="83">
        <f>[2]Hoja1!V130</f>
        <v>1148.33</v>
      </c>
      <c r="K136" s="83">
        <f>[2]Hoja1!W130</f>
        <v>1291.5</v>
      </c>
      <c r="L136" s="82">
        <f>[2]Hoja1!X130</f>
        <v>1368</v>
      </c>
      <c r="M136" s="83">
        <f>[2]Hoja1!Y130</f>
        <v>0</v>
      </c>
      <c r="N136" s="83">
        <f>[2]Hoja1!Z130</f>
        <v>0</v>
      </c>
      <c r="O136" s="83">
        <f>[2]Hoja1!AA130</f>
        <v>0</v>
      </c>
      <c r="P136" s="83">
        <f>[2]Hoja1!AD130</f>
        <v>0</v>
      </c>
      <c r="Q136" s="84">
        <f>[2]Hoja1!AF130</f>
        <v>0</v>
      </c>
      <c r="R136" s="82">
        <f>[2]Hoja1!AG130</f>
        <v>3807.83</v>
      </c>
      <c r="S136" s="85">
        <v>41192.17</v>
      </c>
    </row>
    <row r="137" spans="1:19" ht="17.25" customHeight="1">
      <c r="A137" s="79">
        <v>130</v>
      </c>
      <c r="B137" s="80" t="str">
        <f>[2]Hoja1!G131</f>
        <v xml:space="preserve">17.1-DPTO. DE ASESORIA CONST. MNCPLS                                            </v>
      </c>
      <c r="C137" s="16" t="str">
        <f>[2]Hoja1!A131</f>
        <v>MIRANDA AURORA RAMIREZ ACOSTA</v>
      </c>
      <c r="D137" s="80" t="str">
        <f>[2]Hoja1!H131</f>
        <v xml:space="preserve">INGENIERO                               </v>
      </c>
      <c r="E137" s="81" t="s">
        <v>1874</v>
      </c>
      <c r="F137" s="80" t="str">
        <f>[2]Hoja1!AJ131</f>
        <v xml:space="preserve">Femenino  </v>
      </c>
      <c r="G137" s="80" t="str">
        <f>[2]Hoja1!AK131</f>
        <v xml:space="preserve"> 1/03/2025</v>
      </c>
      <c r="H137" s="80" t="str">
        <f>[2]Hoja1!AL131</f>
        <v xml:space="preserve"> 1/09/2025</v>
      </c>
      <c r="I137" s="82">
        <f>[2]Hoja1!L131</f>
        <v>50000</v>
      </c>
      <c r="J137" s="83">
        <f>[2]Hoja1!V131</f>
        <v>1854</v>
      </c>
      <c r="K137" s="83">
        <f>[2]Hoja1!W131</f>
        <v>1435</v>
      </c>
      <c r="L137" s="82">
        <f>[2]Hoja1!X131</f>
        <v>1520</v>
      </c>
      <c r="M137" s="83">
        <f>[2]Hoja1!Y131</f>
        <v>0</v>
      </c>
      <c r="N137" s="83">
        <f>[2]Hoja1!Z131</f>
        <v>0</v>
      </c>
      <c r="O137" s="83">
        <f>[2]Hoja1!AA131</f>
        <v>0</v>
      </c>
      <c r="P137" s="83">
        <f>[2]Hoja1!AD131</f>
        <v>0</v>
      </c>
      <c r="Q137" s="84">
        <f>[2]Hoja1!AF131</f>
        <v>0</v>
      </c>
      <c r="R137" s="82">
        <f>[2]Hoja1!AG131</f>
        <v>4809</v>
      </c>
      <c r="S137" s="85">
        <v>45191</v>
      </c>
    </row>
    <row r="138" spans="1:19" ht="17.25" customHeight="1">
      <c r="A138" s="79">
        <v>131</v>
      </c>
      <c r="B138" s="80" t="str">
        <f>[2]Hoja1!G132</f>
        <v xml:space="preserve">17.1-DPTO. DE ASESORIA CONST. MNCPLS                                            </v>
      </c>
      <c r="C138" s="16" t="str">
        <f>[2]Hoja1!A132</f>
        <v>NELSON DARIO PEÑA LUNA</v>
      </c>
      <c r="D138" s="80" t="str">
        <f>[2]Hoja1!H132</f>
        <v xml:space="preserve">DIRECTOR CONSTRUCIONES MNCPLES          </v>
      </c>
      <c r="E138" s="81" t="s">
        <v>1874</v>
      </c>
      <c r="F138" s="80" t="str">
        <f>[2]Hoja1!AJ132</f>
        <v xml:space="preserve">Masculino </v>
      </c>
      <c r="G138" s="80" t="str">
        <f>[2]Hoja1!AK132</f>
        <v xml:space="preserve"> 1/10/2024</v>
      </c>
      <c r="H138" s="80" t="str">
        <f>[2]Hoja1!AL132</f>
        <v xml:space="preserve"> 1/04/2025</v>
      </c>
      <c r="I138" s="82">
        <f>[2]Hoja1!L132</f>
        <v>150000</v>
      </c>
      <c r="J138" s="83">
        <f>[2]Hoja1!V132</f>
        <v>23866.69</v>
      </c>
      <c r="K138" s="83">
        <f>[2]Hoja1!W132</f>
        <v>4305</v>
      </c>
      <c r="L138" s="82">
        <f>[2]Hoja1!X132</f>
        <v>4560</v>
      </c>
      <c r="M138" s="83">
        <f>[2]Hoja1!Y132</f>
        <v>0</v>
      </c>
      <c r="N138" s="83">
        <f>[2]Hoja1!Z132</f>
        <v>3895.2</v>
      </c>
      <c r="O138" s="83">
        <f>[2]Hoja1!AA132</f>
        <v>3000</v>
      </c>
      <c r="P138" s="83">
        <f>[2]Hoja1!AD132</f>
        <v>0</v>
      </c>
      <c r="Q138" s="84">
        <f>[2]Hoja1!AF132</f>
        <v>0</v>
      </c>
      <c r="R138" s="82">
        <f>[2]Hoja1!AG132</f>
        <v>39626.89</v>
      </c>
      <c r="S138" s="85">
        <v>110373.11</v>
      </c>
    </row>
    <row r="139" spans="1:19" ht="17.25" customHeight="1">
      <c r="A139" s="79">
        <v>132</v>
      </c>
      <c r="B139" s="80" t="str">
        <f>[2]Hoja1!G133</f>
        <v xml:space="preserve">17.1-DPTO. DE ASESORIA CONST. MNCPLS                                            </v>
      </c>
      <c r="C139" s="16" t="str">
        <f>[2]Hoja1!A133</f>
        <v>STAYLIN MENDOZA HEREDIA</v>
      </c>
      <c r="D139" s="80" t="str">
        <f>[2]Hoja1!H133</f>
        <v xml:space="preserve">INGENIERO CIVIL                         </v>
      </c>
      <c r="E139" s="81" t="s">
        <v>1874</v>
      </c>
      <c r="F139" s="80" t="str">
        <f>[2]Hoja1!AJ133</f>
        <v xml:space="preserve">Masculino </v>
      </c>
      <c r="G139" s="80" t="str">
        <f>[2]Hoja1!AK133</f>
        <v xml:space="preserve"> 1/08/2024</v>
      </c>
      <c r="H139" s="80" t="str">
        <f>[2]Hoja1!AL133</f>
        <v xml:space="preserve"> 1/02/2025</v>
      </c>
      <c r="I139" s="82">
        <f>[2]Hoja1!L133</f>
        <v>55000</v>
      </c>
      <c r="J139" s="83">
        <f>[2]Hoja1!V133</f>
        <v>2559.6799999999998</v>
      </c>
      <c r="K139" s="83">
        <f>[2]Hoja1!W133</f>
        <v>1578.5</v>
      </c>
      <c r="L139" s="82">
        <f>[2]Hoja1!X133</f>
        <v>1672</v>
      </c>
      <c r="M139" s="83">
        <f>[2]Hoja1!Y133</f>
        <v>0</v>
      </c>
      <c r="N139" s="83">
        <f>[2]Hoja1!Z133</f>
        <v>0</v>
      </c>
      <c r="O139" s="83">
        <f>[2]Hoja1!AA133</f>
        <v>1500</v>
      </c>
      <c r="P139" s="83">
        <f>[2]Hoja1!AD133</f>
        <v>0</v>
      </c>
      <c r="Q139" s="84">
        <f>[2]Hoja1!AF133</f>
        <v>0</v>
      </c>
      <c r="R139" s="82">
        <f>[2]Hoja1!AG133</f>
        <v>7310.18</v>
      </c>
      <c r="S139" s="85">
        <v>47689.82</v>
      </c>
    </row>
    <row r="140" spans="1:19" ht="17.25" customHeight="1">
      <c r="A140" s="79">
        <v>133</v>
      </c>
      <c r="B140" s="80" t="str">
        <f>[2]Hoja1!G134</f>
        <v xml:space="preserve">17.1-DPTO. DE ASESORIA CONST. MNCPLS                                            </v>
      </c>
      <c r="C140" s="16" t="str">
        <f>[2]Hoja1!A134</f>
        <v>STEPHANY ESTHERLING CASTRO DE LA CRUZ</v>
      </c>
      <c r="D140" s="80" t="str">
        <f>[2]Hoja1!H134</f>
        <v xml:space="preserve">INGENIERO CIVIL                         </v>
      </c>
      <c r="E140" s="81" t="s">
        <v>1874</v>
      </c>
      <c r="F140" s="80" t="str">
        <f>[2]Hoja1!AJ134</f>
        <v xml:space="preserve">Femenino  </v>
      </c>
      <c r="G140" s="80" t="str">
        <f>[2]Hoja1!AK134</f>
        <v xml:space="preserve"> 2/12/2024</v>
      </c>
      <c r="H140" s="80" t="str">
        <f>[2]Hoja1!AL134</f>
        <v xml:space="preserve"> 2/06/2024</v>
      </c>
      <c r="I140" s="82">
        <f>[2]Hoja1!L134</f>
        <v>55000</v>
      </c>
      <c r="J140" s="83">
        <f>[2]Hoja1!V134</f>
        <v>2559.6799999999998</v>
      </c>
      <c r="K140" s="83">
        <f>[2]Hoja1!W134</f>
        <v>1578.5</v>
      </c>
      <c r="L140" s="82">
        <f>[2]Hoja1!X134</f>
        <v>1672</v>
      </c>
      <c r="M140" s="83">
        <f>[2]Hoja1!Y134</f>
        <v>0</v>
      </c>
      <c r="N140" s="83">
        <f>[2]Hoja1!Z134</f>
        <v>0</v>
      </c>
      <c r="O140" s="83">
        <f>[2]Hoja1!AA134</f>
        <v>0</v>
      </c>
      <c r="P140" s="83">
        <f>[2]Hoja1!AD134</f>
        <v>0</v>
      </c>
      <c r="Q140" s="84">
        <f>[2]Hoja1!AF134</f>
        <v>200</v>
      </c>
      <c r="R140" s="82">
        <f>[2]Hoja1!AG134</f>
        <v>6010.18</v>
      </c>
      <c r="S140" s="85">
        <v>48989.82</v>
      </c>
    </row>
    <row r="141" spans="1:19" ht="17.25" customHeight="1">
      <c r="A141" s="79">
        <v>134</v>
      </c>
      <c r="B141" s="80" t="str">
        <f>[2]Hoja1!G135</f>
        <v xml:space="preserve">17.1-DPTO. DE ASESORIA CONST. MNCPLS                                            </v>
      </c>
      <c r="C141" s="16" t="str">
        <f>[2]Hoja1!A135</f>
        <v>WILBERT RAFAEL DOMINGUEZ VILLANUEVA</v>
      </c>
      <c r="D141" s="80" t="str">
        <f>[2]Hoja1!H135</f>
        <v xml:space="preserve">INGENIERO                               </v>
      </c>
      <c r="E141" s="81" t="s">
        <v>1874</v>
      </c>
      <c r="F141" s="80" t="str">
        <f>[2]Hoja1!AJ135</f>
        <v xml:space="preserve">Masculino </v>
      </c>
      <c r="G141" s="80" t="str">
        <f>[2]Hoja1!AK135</f>
        <v xml:space="preserve"> 2/12/2024</v>
      </c>
      <c r="H141" s="80" t="str">
        <f>[2]Hoja1!AL135</f>
        <v xml:space="preserve"> 2/06/2024</v>
      </c>
      <c r="I141" s="82">
        <f>[2]Hoja1!L135</f>
        <v>50000</v>
      </c>
      <c r="J141" s="83">
        <f>[2]Hoja1!V135</f>
        <v>1854</v>
      </c>
      <c r="K141" s="83">
        <f>[2]Hoja1!W135</f>
        <v>1435</v>
      </c>
      <c r="L141" s="82">
        <f>[2]Hoja1!X135</f>
        <v>1520</v>
      </c>
      <c r="M141" s="83">
        <f>[2]Hoja1!Y135</f>
        <v>0</v>
      </c>
      <c r="N141" s="83">
        <f>[2]Hoja1!Z135</f>
        <v>0</v>
      </c>
      <c r="O141" s="83">
        <f>[2]Hoja1!AA135</f>
        <v>0</v>
      </c>
      <c r="P141" s="83">
        <f>[2]Hoja1!AD135</f>
        <v>0</v>
      </c>
      <c r="Q141" s="84">
        <f>[2]Hoja1!AF135</f>
        <v>0</v>
      </c>
      <c r="R141" s="82">
        <f>[2]Hoja1!AG135</f>
        <v>4809</v>
      </c>
      <c r="S141" s="85">
        <v>45191</v>
      </c>
    </row>
    <row r="142" spans="1:19" ht="17.25" customHeight="1">
      <c r="A142" s="79">
        <v>135</v>
      </c>
      <c r="B142" s="80" t="str">
        <f>[2]Hoja1!G136</f>
        <v xml:space="preserve">17.1-DPTO. DE ASESORIA CONST. MNCPLS                                            </v>
      </c>
      <c r="C142" s="16" t="str">
        <f>[2]Hoja1!A136</f>
        <v>YARISSA MARLENE PEREZ TORIBIO</v>
      </c>
      <c r="D142" s="80" t="str">
        <f>[2]Hoja1!H136</f>
        <v xml:space="preserve">INGENIERO                               </v>
      </c>
      <c r="E142" s="81" t="s">
        <v>1874</v>
      </c>
      <c r="F142" s="80" t="str">
        <f>[2]Hoja1!AJ136</f>
        <v xml:space="preserve">Femenino  </v>
      </c>
      <c r="G142" s="80" t="str">
        <f>[2]Hoja1!AK136</f>
        <v xml:space="preserve"> 1/09/2024</v>
      </c>
      <c r="H142" s="80" t="str">
        <f>[2]Hoja1!AL136</f>
        <v xml:space="preserve"> 1/03/2025</v>
      </c>
      <c r="I142" s="82">
        <f>[2]Hoja1!L136</f>
        <v>55000</v>
      </c>
      <c r="J142" s="83">
        <f>[2]Hoja1!V136</f>
        <v>2559.6799999999998</v>
      </c>
      <c r="K142" s="83">
        <f>[2]Hoja1!W136</f>
        <v>1578.5</v>
      </c>
      <c r="L142" s="82">
        <f>[2]Hoja1!X136</f>
        <v>1672</v>
      </c>
      <c r="M142" s="83">
        <f>[2]Hoja1!Y136</f>
        <v>0</v>
      </c>
      <c r="N142" s="83">
        <f>[2]Hoja1!Z136</f>
        <v>0</v>
      </c>
      <c r="O142" s="83">
        <f>[2]Hoja1!AA136</f>
        <v>0</v>
      </c>
      <c r="P142" s="83">
        <f>[2]Hoja1!AD136</f>
        <v>0</v>
      </c>
      <c r="Q142" s="84">
        <f>[2]Hoja1!AF136</f>
        <v>100</v>
      </c>
      <c r="R142" s="82">
        <f>[2]Hoja1!AG136</f>
        <v>5910.18</v>
      </c>
      <c r="S142" s="85">
        <v>49089.82</v>
      </c>
    </row>
    <row r="143" spans="1:19" ht="17.25" customHeight="1">
      <c r="A143" s="79">
        <v>136</v>
      </c>
      <c r="B143" s="80" t="str">
        <f>[2]Hoja1!G137</f>
        <v xml:space="preserve">17.1.1-SECCION DE TOPOGRAFIA                                                    </v>
      </c>
      <c r="C143" s="16" t="str">
        <f>[2]Hoja1!A137</f>
        <v>PEDRO EMMANUEL ACOSTA RODRIGUEZ</v>
      </c>
      <c r="D143" s="80" t="str">
        <f>[2]Hoja1!H137</f>
        <v xml:space="preserve">TOPOGRAFO                               </v>
      </c>
      <c r="E143" s="81" t="s">
        <v>1874</v>
      </c>
      <c r="F143" s="80" t="str">
        <f>[2]Hoja1!AJ137</f>
        <v xml:space="preserve">Masculino </v>
      </c>
      <c r="G143" s="80" t="str">
        <f>[2]Hoja1!AK137</f>
        <v xml:space="preserve"> 1/09/2024</v>
      </c>
      <c r="H143" s="80" t="str">
        <f>[2]Hoja1!AL137</f>
        <v xml:space="preserve"> 1/03/2025</v>
      </c>
      <c r="I143" s="82">
        <f>[2]Hoja1!L137</f>
        <v>46000</v>
      </c>
      <c r="J143" s="83">
        <f>[2]Hoja1!V137</f>
        <v>1032.1400000000001</v>
      </c>
      <c r="K143" s="83">
        <f>[2]Hoja1!W137</f>
        <v>1320.2</v>
      </c>
      <c r="L143" s="82">
        <f>[2]Hoja1!X137</f>
        <v>1398.4</v>
      </c>
      <c r="M143" s="83">
        <f>[2]Hoja1!Y137</f>
        <v>1715.46</v>
      </c>
      <c r="N143" s="83">
        <f>[2]Hoja1!Z137</f>
        <v>0</v>
      </c>
      <c r="O143" s="83">
        <f>[2]Hoja1!AA137</f>
        <v>0</v>
      </c>
      <c r="P143" s="83">
        <f>[2]Hoja1!AD137</f>
        <v>0</v>
      </c>
      <c r="Q143" s="84">
        <f>[2]Hoja1!AF137</f>
        <v>0</v>
      </c>
      <c r="R143" s="82">
        <f>[2]Hoja1!AG137</f>
        <v>5466.2</v>
      </c>
      <c r="S143" s="85">
        <v>40533.800000000003</v>
      </c>
    </row>
    <row r="144" spans="1:19" ht="17.25" customHeight="1">
      <c r="A144" s="79">
        <v>137</v>
      </c>
      <c r="B144" s="80" t="str">
        <f>[2]Hoja1!G138</f>
        <v xml:space="preserve">17.2-DPTO. DE PLANEAMIENTO URBANO                                               </v>
      </c>
      <c r="C144" s="16" t="str">
        <f>[2]Hoja1!A138</f>
        <v>KARLA NOELIA CONCEPCION MEDINA</v>
      </c>
      <c r="D144" s="80" t="str">
        <f>[2]Hoja1!H138</f>
        <v xml:space="preserve">COORDINADOR(A)                          </v>
      </c>
      <c r="E144" s="81" t="s">
        <v>1874</v>
      </c>
      <c r="F144" s="80" t="str">
        <f>[2]Hoja1!AJ138</f>
        <v xml:space="preserve">Femenino  </v>
      </c>
      <c r="G144" s="80" t="str">
        <f>[2]Hoja1!AK138</f>
        <v xml:space="preserve"> 1/11/2024</v>
      </c>
      <c r="H144" s="80" t="str">
        <f>[2]Hoja1!AL138</f>
        <v xml:space="preserve"> 1/05/2025</v>
      </c>
      <c r="I144" s="82">
        <f>[2]Hoja1!L138</f>
        <v>85000</v>
      </c>
      <c r="J144" s="83">
        <f>[2]Hoja1!V138</f>
        <v>8577.06</v>
      </c>
      <c r="K144" s="83">
        <f>[2]Hoja1!W138</f>
        <v>2439.5</v>
      </c>
      <c r="L144" s="82">
        <f>[2]Hoja1!X138</f>
        <v>2584</v>
      </c>
      <c r="M144" s="83">
        <f>[2]Hoja1!Y138</f>
        <v>0</v>
      </c>
      <c r="N144" s="83">
        <f>[2]Hoja1!Z138</f>
        <v>0</v>
      </c>
      <c r="O144" s="83">
        <f>[2]Hoja1!AA138</f>
        <v>0</v>
      </c>
      <c r="P144" s="83">
        <f>[2]Hoja1!AD138</f>
        <v>0</v>
      </c>
      <c r="Q144" s="84">
        <f>[2]Hoja1!AF138</f>
        <v>0</v>
      </c>
      <c r="R144" s="82">
        <f>[2]Hoja1!AG138</f>
        <v>13600.56</v>
      </c>
      <c r="S144" s="85">
        <v>71399.44</v>
      </c>
    </row>
    <row r="145" spans="1:19" ht="17.25" customHeight="1">
      <c r="A145" s="79">
        <v>138</v>
      </c>
      <c r="B145" s="80" t="str">
        <f>[2]Hoja1!G139</f>
        <v>27-DEPARTAMENTO DE DESARROLLO DE SISTEMAS DE INFORMACION DE LA GESTION MUNICIPAL</v>
      </c>
      <c r="C145" s="16" t="str">
        <f>[2]Hoja1!A139</f>
        <v>PEDRO LUIS GAGO CLERIGO</v>
      </c>
      <c r="D145" s="80" t="str">
        <f>[2]Hoja1!H139</f>
        <v xml:space="preserve">ENCARGADO(A)                            </v>
      </c>
      <c r="E145" s="81" t="s">
        <v>1874</v>
      </c>
      <c r="F145" s="80" t="str">
        <f>[2]Hoja1!AJ139</f>
        <v xml:space="preserve">Masculino </v>
      </c>
      <c r="G145" s="80" t="str">
        <f>[2]Hoja1!AK139</f>
        <v xml:space="preserve"> 1/01/2025</v>
      </c>
      <c r="H145" s="80" t="str">
        <f>[2]Hoja1!AL139</f>
        <v xml:space="preserve"> 1/07/2025</v>
      </c>
      <c r="I145" s="82">
        <f>[2]Hoja1!L139</f>
        <v>130000</v>
      </c>
      <c r="J145" s="83">
        <f>[2]Hoja1!V139</f>
        <v>19162.189999999999</v>
      </c>
      <c r="K145" s="83">
        <f>[2]Hoja1!W139</f>
        <v>3731</v>
      </c>
      <c r="L145" s="82">
        <f>[2]Hoja1!X139</f>
        <v>3952</v>
      </c>
      <c r="M145" s="83">
        <f>[2]Hoja1!Y139</f>
        <v>0</v>
      </c>
      <c r="N145" s="83">
        <f>[2]Hoja1!Z139</f>
        <v>0</v>
      </c>
      <c r="O145" s="83">
        <f>[2]Hoja1!AA139</f>
        <v>0</v>
      </c>
      <c r="P145" s="83">
        <f>[2]Hoja1!AD139</f>
        <v>0</v>
      </c>
      <c r="Q145" s="84">
        <f>[2]Hoja1!AF139</f>
        <v>0</v>
      </c>
      <c r="R145" s="82">
        <f>[2]Hoja1!AG139</f>
        <v>26845.19</v>
      </c>
      <c r="S145" s="85">
        <v>103154.81</v>
      </c>
    </row>
    <row r="146" spans="1:19" ht="17.25" customHeight="1">
      <c r="A146" s="88"/>
      <c r="B146" s="88"/>
      <c r="C146" s="88"/>
      <c r="D146" s="88"/>
      <c r="E146" s="88"/>
      <c r="F146" s="88"/>
      <c r="G146" s="88"/>
      <c r="H146" s="88"/>
      <c r="I146" s="89">
        <f>SUM(I8:I145)</f>
        <v>7644000</v>
      </c>
      <c r="J146" s="89">
        <f>SUM(J8:J145)</f>
        <v>414020.49000000017</v>
      </c>
      <c r="K146" s="89">
        <f>SUM(K8:K145)</f>
        <v>219382.8</v>
      </c>
      <c r="L146" s="89">
        <f>SUM(L8:L145)</f>
        <v>232377.59999999998</v>
      </c>
      <c r="M146" s="89">
        <f>SUM(M8:M145)</f>
        <v>12008.219999999998</v>
      </c>
      <c r="N146" s="89">
        <f t="shared" ref="N146" si="0">SUM(N8:N139)</f>
        <v>14379.869999999999</v>
      </c>
      <c r="O146" s="89">
        <v>129335.77</v>
      </c>
      <c r="P146" s="90">
        <f>SUM(P8:P139)</f>
        <v>0</v>
      </c>
      <c r="Q146" s="91">
        <f>SUM(Q8:Q145)</f>
        <v>5496.4</v>
      </c>
      <c r="R146" s="89">
        <f>SUM(R8:R145)</f>
        <v>1027021.1500000004</v>
      </c>
      <c r="S146" s="89">
        <f>SUM(S8:S145)</f>
        <v>6616978.8499999978</v>
      </c>
    </row>
    <row r="147" spans="1:19">
      <c r="J147" s="5"/>
      <c r="K147" s="5"/>
      <c r="L147" s="2"/>
      <c r="R147" s="5"/>
      <c r="S147" s="5"/>
    </row>
    <row r="148" spans="1:19">
      <c r="L148" s="2"/>
    </row>
    <row r="149" spans="1:19">
      <c r="L149" s="2"/>
    </row>
    <row r="150" spans="1:19">
      <c r="C150" s="92"/>
      <c r="K150" s="92"/>
      <c r="L150" s="92"/>
      <c r="M150" s="93"/>
    </row>
    <row r="151" spans="1:19">
      <c r="C151" s="94" t="s">
        <v>1857</v>
      </c>
      <c r="L151" s="94" t="s">
        <v>1876</v>
      </c>
    </row>
    <row r="152" spans="1:19">
      <c r="C152" s="94" t="s">
        <v>1859</v>
      </c>
      <c r="L152" s="94" t="s">
        <v>1877</v>
      </c>
    </row>
    <row r="153" spans="1:19">
      <c r="E153" s="2"/>
    </row>
    <row r="154" spans="1:19">
      <c r="D154" s="95"/>
      <c r="E154" s="2"/>
    </row>
    <row r="155" spans="1:19">
      <c r="D155" s="95"/>
      <c r="E155" s="2"/>
      <c r="I155" s="27"/>
      <c r="J155" s="28"/>
      <c r="N155" s="27"/>
      <c r="O155" s="27"/>
      <c r="P155" s="27"/>
      <c r="Q155" s="27"/>
    </row>
    <row r="156" spans="1:19">
      <c r="D156" s="96"/>
      <c r="E156" s="2"/>
      <c r="H156" s="95"/>
      <c r="I156" s="27"/>
      <c r="J156" s="97"/>
      <c r="K156" s="97"/>
      <c r="L156" s="97"/>
    </row>
    <row r="157" spans="1:19">
      <c r="D157" s="96"/>
      <c r="E157" s="2"/>
      <c r="H157" s="95"/>
      <c r="I157" s="27"/>
      <c r="J157" s="97"/>
      <c r="K157" s="97"/>
      <c r="L157" s="97"/>
    </row>
    <row r="158" spans="1:19">
      <c r="E158" s="2"/>
    </row>
    <row r="159" spans="1:19">
      <c r="E159" s="2"/>
    </row>
    <row r="160" spans="1:19">
      <c r="E160" s="2"/>
    </row>
    <row r="161" spans="5:5">
      <c r="E161" s="2"/>
    </row>
    <row r="162" spans="5:5">
      <c r="E162" s="2"/>
    </row>
    <row r="163" spans="5:5">
      <c r="E163" s="2"/>
    </row>
    <row r="164" spans="5:5">
      <c r="E164" s="2"/>
    </row>
    <row r="165" spans="5:5">
      <c r="E165" s="2"/>
    </row>
    <row r="166" spans="5:5">
      <c r="E166" s="2"/>
    </row>
    <row r="167" spans="5:5">
      <c r="E167" s="2"/>
    </row>
    <row r="168" spans="5:5">
      <c r="E168" s="2"/>
    </row>
    <row r="169" spans="5:5">
      <c r="E169" s="2"/>
    </row>
    <row r="170" spans="5:5">
      <c r="E170" s="2"/>
    </row>
    <row r="171" spans="5:5">
      <c r="E171" s="2"/>
    </row>
    <row r="172" spans="5:5">
      <c r="E172" s="2"/>
    </row>
    <row r="173" spans="5:5">
      <c r="E173" s="2"/>
    </row>
    <row r="174" spans="5:5">
      <c r="E174" s="2"/>
    </row>
    <row r="175" spans="5:5">
      <c r="E175" s="2"/>
    </row>
    <row r="176" spans="5:5">
      <c r="E176" s="2"/>
    </row>
    <row r="177" spans="5:5">
      <c r="E177" s="2"/>
    </row>
    <row r="178" spans="5:5">
      <c r="E178" s="2"/>
    </row>
    <row r="179" spans="5:5">
      <c r="E179" s="2"/>
    </row>
    <row r="180" spans="5:5">
      <c r="E180" s="2"/>
    </row>
    <row r="181" spans="5:5">
      <c r="E181" s="2"/>
    </row>
    <row r="182" spans="5:5">
      <c r="E182" s="2"/>
    </row>
    <row r="183" spans="5:5">
      <c r="E183" s="2"/>
    </row>
    <row r="184" spans="5:5">
      <c r="E184" s="2"/>
    </row>
    <row r="185" spans="5:5">
      <c r="E185" s="2"/>
    </row>
    <row r="186" spans="5:5">
      <c r="E186" s="2"/>
    </row>
    <row r="187" spans="5:5">
      <c r="E187" s="2"/>
    </row>
    <row r="188" spans="5:5">
      <c r="E188" s="2"/>
    </row>
    <row r="189" spans="5:5">
      <c r="E189" s="2"/>
    </row>
    <row r="190" spans="5:5">
      <c r="E190" s="2"/>
    </row>
    <row r="191" spans="5:5">
      <c r="E191" s="2"/>
    </row>
    <row r="192" spans="5:5">
      <c r="E192" s="2"/>
    </row>
    <row r="193" spans="5:5">
      <c r="E193" s="2"/>
    </row>
    <row r="194" spans="5:5">
      <c r="E194" s="2"/>
    </row>
    <row r="195" spans="5:5">
      <c r="E195" s="2"/>
    </row>
    <row r="196" spans="5:5">
      <c r="E196" s="2"/>
    </row>
    <row r="197" spans="5:5">
      <c r="E197" s="2"/>
    </row>
    <row r="198" spans="5:5">
      <c r="E198" s="2"/>
    </row>
    <row r="199" spans="5:5">
      <c r="E199" s="2"/>
    </row>
    <row r="200" spans="5:5">
      <c r="E200" s="2"/>
    </row>
    <row r="201" spans="5:5">
      <c r="E201" s="2"/>
    </row>
    <row r="202" spans="5:5">
      <c r="E202" s="2"/>
    </row>
    <row r="203" spans="5:5">
      <c r="E203" s="2"/>
    </row>
    <row r="204" spans="5:5">
      <c r="E204" s="2"/>
    </row>
    <row r="205" spans="5:5">
      <c r="E205" s="2"/>
    </row>
    <row r="206" spans="5:5">
      <c r="E206" s="2"/>
    </row>
    <row r="207" spans="5:5">
      <c r="E207" s="2"/>
    </row>
    <row r="208" spans="5:5">
      <c r="E208" s="2"/>
    </row>
    <row r="209" spans="5:5">
      <c r="E209" s="2"/>
    </row>
    <row r="210" spans="5:5">
      <c r="E210" s="2"/>
    </row>
    <row r="211" spans="5:5">
      <c r="E211" s="2"/>
    </row>
    <row r="212" spans="5:5">
      <c r="E212" s="2"/>
    </row>
    <row r="213" spans="5:5">
      <c r="E213" s="2"/>
    </row>
    <row r="214" spans="5:5">
      <c r="E214" s="2"/>
    </row>
    <row r="215" spans="5:5">
      <c r="E215" s="2"/>
    </row>
    <row r="216" spans="5:5">
      <c r="E216" s="2"/>
    </row>
    <row r="217" spans="5:5">
      <c r="E217" s="2"/>
    </row>
    <row r="218" spans="5:5">
      <c r="E218" s="2"/>
    </row>
    <row r="219" spans="5:5">
      <c r="E219" s="2"/>
    </row>
    <row r="220" spans="5:5">
      <c r="E220" s="2"/>
    </row>
    <row r="221" spans="5:5">
      <c r="E221" s="2"/>
    </row>
    <row r="222" spans="5:5">
      <c r="E222" s="2"/>
    </row>
    <row r="223" spans="5:5">
      <c r="E223" s="2"/>
    </row>
    <row r="224" spans="5:5">
      <c r="E224" s="2"/>
    </row>
    <row r="226" spans="5:5">
      <c r="E226" s="2"/>
    </row>
    <row r="227" spans="5:5">
      <c r="E227" s="2"/>
    </row>
    <row r="228" spans="5:5">
      <c r="E228" s="2"/>
    </row>
    <row r="229" spans="5:5">
      <c r="E229" s="2"/>
    </row>
    <row r="230" spans="5:5">
      <c r="E230" s="2"/>
    </row>
    <row r="231" spans="5:5">
      <c r="E231" s="2"/>
    </row>
    <row r="232" spans="5:5">
      <c r="E232" s="2"/>
    </row>
    <row r="233" spans="5:5">
      <c r="E233" s="2"/>
    </row>
  </sheetData>
  <mergeCells count="23">
    <mergeCell ref="A146:H146"/>
    <mergeCell ref="N6:N7"/>
    <mergeCell ref="O6:O7"/>
    <mergeCell ref="P6:P7"/>
    <mergeCell ref="Q6:Q7"/>
    <mergeCell ref="R6:R7"/>
    <mergeCell ref="S6:S7"/>
    <mergeCell ref="G6:H6"/>
    <mergeCell ref="I6:I7"/>
    <mergeCell ref="J6:J7"/>
    <mergeCell ref="K6:K7"/>
    <mergeCell ref="L6:L7"/>
    <mergeCell ref="M6:M7"/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320F5-D226-4325-95AA-416E875468D5}">
  <dimension ref="A1:AX289"/>
  <sheetViews>
    <sheetView workbookViewId="0"/>
  </sheetViews>
  <sheetFormatPr baseColWidth="10" defaultRowHeight="14.4"/>
  <cols>
    <col min="1" max="1" width="4.33203125" customWidth="1"/>
    <col min="2" max="2" width="36.109375" customWidth="1"/>
    <col min="3" max="3" width="32.33203125" customWidth="1"/>
    <col min="4" max="4" width="31.88671875" customWidth="1"/>
    <col min="5" max="5" width="8.5546875" customWidth="1"/>
    <col min="6" max="6" width="7.44140625" customWidth="1"/>
    <col min="7" max="7" width="11.5546875" customWidth="1"/>
    <col min="8" max="8" width="11.44140625" bestFit="1" customWidth="1"/>
    <col min="9" max="9" width="9" customWidth="1"/>
    <col min="10" max="10" width="9.109375" customWidth="1"/>
    <col min="11" max="11" width="8.109375" customWidth="1"/>
    <col min="12" max="12" width="5.88671875" style="2" customWidth="1"/>
    <col min="13" max="13" width="6.44140625" style="2" customWidth="1"/>
    <col min="14" max="14" width="7.33203125" style="145" customWidth="1"/>
    <col min="15" max="15" width="10.109375" customWidth="1"/>
    <col min="16" max="16" width="12" customWidth="1"/>
  </cols>
  <sheetData>
    <row r="1" spans="1:16" ht="25.5" customHeight="1">
      <c r="B1" s="98" t="s">
        <v>1840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15" customHeight="1">
      <c r="B2" s="99" t="s">
        <v>1841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16" ht="15" customHeight="1">
      <c r="B3" s="6"/>
      <c r="C3" s="100"/>
      <c r="D3" s="137"/>
      <c r="E3" s="101"/>
      <c r="F3" s="102"/>
      <c r="G3" s="102"/>
      <c r="H3" s="7"/>
      <c r="I3" s="44"/>
      <c r="J3" s="44"/>
      <c r="K3" s="44"/>
      <c r="L3" s="44"/>
      <c r="M3" s="44"/>
      <c r="N3" s="44"/>
      <c r="O3" s="44"/>
      <c r="P3" s="44"/>
    </row>
    <row r="4" spans="1:16" ht="15" customHeight="1">
      <c r="B4" s="99" t="s">
        <v>1883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ht="15" customHeight="1">
      <c r="B5" s="99" t="s">
        <v>1861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7" spans="1:16" s="20" customFormat="1" ht="48" customHeight="1">
      <c r="A7" s="108" t="s">
        <v>1843</v>
      </c>
      <c r="B7" s="109" t="s">
        <v>1844</v>
      </c>
      <c r="C7" s="108" t="s">
        <v>1845</v>
      </c>
      <c r="D7" s="110" t="s">
        <v>1846</v>
      </c>
      <c r="E7" s="110" t="s">
        <v>1847</v>
      </c>
      <c r="F7" s="110" t="s">
        <v>29</v>
      </c>
      <c r="G7" s="12" t="s">
        <v>1848</v>
      </c>
      <c r="H7" s="108" t="s">
        <v>18</v>
      </c>
      <c r="I7" s="108" t="s">
        <v>19</v>
      </c>
      <c r="J7" s="108" t="s">
        <v>20</v>
      </c>
      <c r="K7" s="110" t="s">
        <v>1849</v>
      </c>
      <c r="L7" s="110" t="s">
        <v>1879</v>
      </c>
      <c r="M7" s="110" t="s">
        <v>1851</v>
      </c>
      <c r="N7" s="110" t="s">
        <v>1852</v>
      </c>
      <c r="O7" s="110" t="s">
        <v>26</v>
      </c>
      <c r="P7" s="111" t="s">
        <v>1854</v>
      </c>
    </row>
    <row r="8" spans="1:16" s="20" customFormat="1">
      <c r="A8" s="15">
        <v>1</v>
      </c>
      <c r="B8" s="16" t="s">
        <v>805</v>
      </c>
      <c r="C8" s="16" t="s">
        <v>1884</v>
      </c>
      <c r="D8" s="16" t="s">
        <v>1885</v>
      </c>
      <c r="E8" s="138" t="s">
        <v>1874</v>
      </c>
      <c r="F8" s="139" t="s">
        <v>41</v>
      </c>
      <c r="G8" s="140">
        <f>[4]Hoja1!L2</f>
        <v>125000</v>
      </c>
      <c r="H8" s="140">
        <f>[4]Hoja1!V2</f>
        <v>17986.060000000001</v>
      </c>
      <c r="I8" s="2">
        <v>3587.5</v>
      </c>
      <c r="J8" s="141">
        <f>[4]Hoja1!X2</f>
        <v>3800</v>
      </c>
      <c r="K8" s="16">
        <v>0</v>
      </c>
      <c r="L8" s="142">
        <f>[4]Hoja1!Z2</f>
        <v>0</v>
      </c>
      <c r="M8" s="142">
        <f>[4]Hoja1!AA2</f>
        <v>0</v>
      </c>
      <c r="N8" s="142">
        <f>[4]Hoja1!AD2</f>
        <v>0</v>
      </c>
      <c r="O8" s="141">
        <f>[4]Hoja1!AF2</f>
        <v>25373.56</v>
      </c>
      <c r="P8" s="141">
        <f>[4]Hoja1!AG2</f>
        <v>99626.44</v>
      </c>
    </row>
    <row r="9" spans="1:16" s="20" customFormat="1">
      <c r="A9" s="15">
        <v>2</v>
      </c>
      <c r="B9" s="16" t="s">
        <v>805</v>
      </c>
      <c r="C9" s="16" t="s">
        <v>1886</v>
      </c>
      <c r="D9" s="16" t="s">
        <v>1885</v>
      </c>
      <c r="E9" s="138" t="s">
        <v>1874</v>
      </c>
      <c r="F9" s="139" t="s">
        <v>41</v>
      </c>
      <c r="G9" s="140">
        <f>[4]Hoja1!L3</f>
        <v>125000</v>
      </c>
      <c r="H9" s="140">
        <f>[4]Hoja1!V3</f>
        <v>17986.060000000001</v>
      </c>
      <c r="I9" s="2">
        <v>3587.5</v>
      </c>
      <c r="J9" s="141">
        <f>[4]Hoja1!X3</f>
        <v>3800</v>
      </c>
      <c r="K9" s="16">
        <v>0</v>
      </c>
      <c r="L9" s="142">
        <f>[4]Hoja1!Z3</f>
        <v>0</v>
      </c>
      <c r="M9" s="142">
        <f>[4]Hoja1!AA3</f>
        <v>0</v>
      </c>
      <c r="N9" s="142">
        <f>[4]Hoja1!AD3</f>
        <v>0</v>
      </c>
      <c r="O9" s="141">
        <f>[4]Hoja1!AF3</f>
        <v>25373.56</v>
      </c>
      <c r="P9" s="141">
        <f>[4]Hoja1!AG3</f>
        <v>99626.44</v>
      </c>
    </row>
    <row r="10" spans="1:16" s="20" customFormat="1">
      <c r="A10" s="15">
        <v>3</v>
      </c>
      <c r="B10" s="16" t="s">
        <v>805</v>
      </c>
      <c r="C10" s="16" t="s">
        <v>1887</v>
      </c>
      <c r="D10" s="16" t="s">
        <v>1885</v>
      </c>
      <c r="E10" s="138" t="s">
        <v>1874</v>
      </c>
      <c r="F10" s="139" t="s">
        <v>48</v>
      </c>
      <c r="G10" s="140">
        <f>[4]Hoja1!L4</f>
        <v>125000</v>
      </c>
      <c r="H10" s="140">
        <f>[4]Hoja1!V4</f>
        <v>17986.060000000001</v>
      </c>
      <c r="I10" s="2">
        <v>3587.5</v>
      </c>
      <c r="J10" s="141">
        <f>[4]Hoja1!X4</f>
        <v>3800</v>
      </c>
      <c r="K10" s="16">
        <v>0</v>
      </c>
      <c r="L10" s="142">
        <f>[4]Hoja1!Z4</f>
        <v>0</v>
      </c>
      <c r="M10" s="142">
        <f>[4]Hoja1!AA4</f>
        <v>0</v>
      </c>
      <c r="N10" s="142">
        <f>[4]Hoja1!AD4</f>
        <v>0</v>
      </c>
      <c r="O10" s="141">
        <f>[4]Hoja1!AF4</f>
        <v>25373.56</v>
      </c>
      <c r="P10" s="141">
        <f>[4]Hoja1!AG4</f>
        <v>99626.44</v>
      </c>
    </row>
    <row r="11" spans="1:16" s="20" customFormat="1">
      <c r="A11" s="15">
        <v>4</v>
      </c>
      <c r="B11" s="16" t="s">
        <v>805</v>
      </c>
      <c r="C11" s="16" t="s">
        <v>1888</v>
      </c>
      <c r="D11" s="16" t="s">
        <v>1885</v>
      </c>
      <c r="E11" s="138" t="s">
        <v>1874</v>
      </c>
      <c r="F11" s="139" t="s">
        <v>41</v>
      </c>
      <c r="G11" s="140">
        <f>[4]Hoja1!L5</f>
        <v>125000</v>
      </c>
      <c r="H11" s="140">
        <f>[4]Hoja1!V5</f>
        <v>17986.060000000001</v>
      </c>
      <c r="I11" s="2">
        <v>3587.5</v>
      </c>
      <c r="J11" s="141">
        <f>[4]Hoja1!X5</f>
        <v>3800</v>
      </c>
      <c r="K11" s="16">
        <v>0</v>
      </c>
      <c r="L11" s="142">
        <f>[4]Hoja1!Z5</f>
        <v>0</v>
      </c>
      <c r="M11" s="142">
        <f>[4]Hoja1!AA5</f>
        <v>0</v>
      </c>
      <c r="N11" s="142">
        <f>[4]Hoja1!AD5</f>
        <v>0</v>
      </c>
      <c r="O11" s="141">
        <f>[4]Hoja1!AF5</f>
        <v>25373.56</v>
      </c>
      <c r="P11" s="141">
        <f>[4]Hoja1!AG5</f>
        <v>99626.44</v>
      </c>
    </row>
    <row r="12" spans="1:16" s="20" customFormat="1">
      <c r="A12" s="15">
        <v>5</v>
      </c>
      <c r="B12" s="16" t="s">
        <v>805</v>
      </c>
      <c r="C12" s="16" t="s">
        <v>1889</v>
      </c>
      <c r="D12" s="16" t="s">
        <v>1885</v>
      </c>
      <c r="E12" s="138" t="s">
        <v>1874</v>
      </c>
      <c r="F12" s="139" t="s">
        <v>41</v>
      </c>
      <c r="G12" s="140">
        <f>[4]Hoja1!L6</f>
        <v>125000</v>
      </c>
      <c r="H12" s="140">
        <f>[4]Hoja1!V6</f>
        <v>17986.060000000001</v>
      </c>
      <c r="I12" s="2">
        <v>3587.5</v>
      </c>
      <c r="J12" s="141">
        <f>[4]Hoja1!X6</f>
        <v>3800</v>
      </c>
      <c r="K12" s="16">
        <v>0</v>
      </c>
      <c r="L12" s="142">
        <f>[4]Hoja1!Z6</f>
        <v>0</v>
      </c>
      <c r="M12" s="142">
        <f>[4]Hoja1!AA6</f>
        <v>0</v>
      </c>
      <c r="N12" s="142">
        <f>[4]Hoja1!AD6</f>
        <v>0</v>
      </c>
      <c r="O12" s="141">
        <f>[4]Hoja1!AF6</f>
        <v>25373.56</v>
      </c>
      <c r="P12" s="141">
        <f>[4]Hoja1!AG6</f>
        <v>99626.44</v>
      </c>
    </row>
    <row r="13" spans="1:16" s="20" customFormat="1">
      <c r="A13" s="15">
        <v>6</v>
      </c>
      <c r="B13" s="16" t="s">
        <v>805</v>
      </c>
      <c r="C13" s="16" t="s">
        <v>1890</v>
      </c>
      <c r="D13" s="16" t="s">
        <v>1885</v>
      </c>
      <c r="E13" s="138" t="s">
        <v>1874</v>
      </c>
      <c r="F13" s="139" t="s">
        <v>48</v>
      </c>
      <c r="G13" s="140">
        <f>[4]Hoja1!L7</f>
        <v>125000</v>
      </c>
      <c r="H13" s="140">
        <f>[4]Hoja1!V7</f>
        <v>17986.060000000001</v>
      </c>
      <c r="I13" s="2">
        <v>3587.5</v>
      </c>
      <c r="J13" s="141">
        <f>[4]Hoja1!X7</f>
        <v>3800</v>
      </c>
      <c r="K13" s="16">
        <v>0</v>
      </c>
      <c r="L13" s="142">
        <f>[4]Hoja1!Z7</f>
        <v>0</v>
      </c>
      <c r="M13" s="142">
        <f>[4]Hoja1!AA7</f>
        <v>0</v>
      </c>
      <c r="N13" s="142">
        <f>[4]Hoja1!AD7</f>
        <v>0</v>
      </c>
      <c r="O13" s="141">
        <f>[4]Hoja1!AF7</f>
        <v>25373.56</v>
      </c>
      <c r="P13" s="141">
        <f>[4]Hoja1!AG7</f>
        <v>99626.44</v>
      </c>
    </row>
    <row r="14" spans="1:16" s="20" customFormat="1">
      <c r="A14" s="15">
        <v>7</v>
      </c>
      <c r="B14" s="16" t="s">
        <v>805</v>
      </c>
      <c r="C14" s="16" t="s">
        <v>1891</v>
      </c>
      <c r="D14" s="16" t="s">
        <v>1892</v>
      </c>
      <c r="E14" s="138" t="s">
        <v>1874</v>
      </c>
      <c r="F14" s="139" t="s">
        <v>48</v>
      </c>
      <c r="G14" s="140">
        <f>[4]Hoja1!L8</f>
        <v>38000</v>
      </c>
      <c r="H14" s="140">
        <f>[4]Hoja1!V8</f>
        <v>160.38</v>
      </c>
      <c r="I14" s="2">
        <v>1090.5999999999999</v>
      </c>
      <c r="J14" s="141">
        <f>[4]Hoja1!X8</f>
        <v>1155.2</v>
      </c>
      <c r="K14" s="16">
        <v>0</v>
      </c>
      <c r="L14" s="142">
        <f>[4]Hoja1!Z8</f>
        <v>0</v>
      </c>
      <c r="M14" s="142">
        <f>[4]Hoja1!AA8</f>
        <v>0</v>
      </c>
      <c r="N14" s="142">
        <f>[4]Hoja1!AD8</f>
        <v>0</v>
      </c>
      <c r="O14" s="141">
        <f>[4]Hoja1!AF8</f>
        <v>2406.1799999999998</v>
      </c>
      <c r="P14" s="141">
        <f>[4]Hoja1!AG8</f>
        <v>35593.82</v>
      </c>
    </row>
    <row r="15" spans="1:16" s="20" customFormat="1">
      <c r="A15" s="15">
        <v>8</v>
      </c>
      <c r="B15" s="16" t="s">
        <v>805</v>
      </c>
      <c r="C15" s="16" t="s">
        <v>1893</v>
      </c>
      <c r="D15" s="16" t="s">
        <v>1885</v>
      </c>
      <c r="E15" s="138" t="s">
        <v>1874</v>
      </c>
      <c r="F15" s="139" t="s">
        <v>41</v>
      </c>
      <c r="G15" s="140">
        <f>[4]Hoja1!L9</f>
        <v>125000</v>
      </c>
      <c r="H15" s="140">
        <f>[4]Hoja1!V9</f>
        <v>17986.060000000001</v>
      </c>
      <c r="I15" s="2">
        <v>3587.5</v>
      </c>
      <c r="J15" s="141">
        <f>[4]Hoja1!X9</f>
        <v>3800</v>
      </c>
      <c r="K15" s="16">
        <v>0</v>
      </c>
      <c r="L15" s="142">
        <f>[4]Hoja1!Z9</f>
        <v>0</v>
      </c>
      <c r="M15" s="142">
        <f>[4]Hoja1!AA9</f>
        <v>0</v>
      </c>
      <c r="N15" s="142">
        <f>[4]Hoja1!AD9</f>
        <v>0</v>
      </c>
      <c r="O15" s="141">
        <f>[4]Hoja1!AF9</f>
        <v>25373.56</v>
      </c>
      <c r="P15" s="141">
        <f>[4]Hoja1!AG9</f>
        <v>99626.44</v>
      </c>
    </row>
    <row r="16" spans="1:16" s="20" customFormat="1">
      <c r="A16" s="15">
        <v>9</v>
      </c>
      <c r="B16" s="16" t="s">
        <v>805</v>
      </c>
      <c r="C16" s="16" t="s">
        <v>1894</v>
      </c>
      <c r="D16" s="16" t="s">
        <v>1885</v>
      </c>
      <c r="E16" s="138" t="s">
        <v>1874</v>
      </c>
      <c r="F16" s="139" t="s">
        <v>41</v>
      </c>
      <c r="G16" s="140">
        <f>[4]Hoja1!L10</f>
        <v>125000</v>
      </c>
      <c r="H16" s="140">
        <f>[4]Hoja1!V10</f>
        <v>17986.060000000001</v>
      </c>
      <c r="I16" s="2">
        <v>3587.5</v>
      </c>
      <c r="J16" s="141">
        <f>[4]Hoja1!X10</f>
        <v>3800</v>
      </c>
      <c r="K16" s="16">
        <v>0</v>
      </c>
      <c r="L16" s="142">
        <f>[4]Hoja1!Z10</f>
        <v>0</v>
      </c>
      <c r="M16" s="142">
        <f>[4]Hoja1!AA10</f>
        <v>0</v>
      </c>
      <c r="N16" s="142">
        <f>[4]Hoja1!AD10</f>
        <v>0</v>
      </c>
      <c r="O16" s="141">
        <f>[4]Hoja1!AF10</f>
        <v>25373.56</v>
      </c>
      <c r="P16" s="141">
        <f>[4]Hoja1!AG10</f>
        <v>99626.44</v>
      </c>
    </row>
    <row r="17" spans="1:50" s="20" customFormat="1">
      <c r="A17" s="15">
        <v>10</v>
      </c>
      <c r="B17" s="16" t="s">
        <v>805</v>
      </c>
      <c r="C17" s="16" t="s">
        <v>1895</v>
      </c>
      <c r="D17" s="16" t="s">
        <v>1885</v>
      </c>
      <c r="E17" s="138" t="s">
        <v>1874</v>
      </c>
      <c r="F17" s="139" t="s">
        <v>41</v>
      </c>
      <c r="G17" s="140">
        <f>[4]Hoja1!L11</f>
        <v>125000</v>
      </c>
      <c r="H17" s="140">
        <f>[4]Hoja1!V11</f>
        <v>17986.060000000001</v>
      </c>
      <c r="I17" s="2">
        <v>3587.5</v>
      </c>
      <c r="J17" s="141">
        <f>[4]Hoja1!X11</f>
        <v>3800</v>
      </c>
      <c r="K17" s="16">
        <v>0</v>
      </c>
      <c r="L17" s="142">
        <f>[4]Hoja1!Z11</f>
        <v>0</v>
      </c>
      <c r="M17" s="142">
        <f>[4]Hoja1!AA11</f>
        <v>0</v>
      </c>
      <c r="N17" s="142">
        <f>[4]Hoja1!AD11</f>
        <v>0</v>
      </c>
      <c r="O17" s="141">
        <f>[4]Hoja1!AF11</f>
        <v>25373.56</v>
      </c>
      <c r="P17" s="141">
        <f>[4]Hoja1!AG11</f>
        <v>99626.44</v>
      </c>
    </row>
    <row r="18" spans="1:50" s="20" customFormat="1">
      <c r="A18" s="15">
        <v>11</v>
      </c>
      <c r="B18" s="16" t="s">
        <v>805</v>
      </c>
      <c r="C18" s="16" t="s">
        <v>1896</v>
      </c>
      <c r="D18" s="16" t="s">
        <v>1897</v>
      </c>
      <c r="E18" s="138" t="s">
        <v>1874</v>
      </c>
      <c r="F18" s="139" t="s">
        <v>48</v>
      </c>
      <c r="G18" s="140">
        <f>[4]Hoja1!L12</f>
        <v>150000</v>
      </c>
      <c r="H18" s="140">
        <f>[4]Hoja1!V12</f>
        <v>23437.82</v>
      </c>
      <c r="I18" s="2">
        <v>4305</v>
      </c>
      <c r="J18" s="141">
        <f>[4]Hoja1!X12</f>
        <v>4560</v>
      </c>
      <c r="K18" s="41">
        <v>1715.46</v>
      </c>
      <c r="L18" s="142">
        <f>[4]Hoja1!Z12</f>
        <v>0</v>
      </c>
      <c r="M18" s="142">
        <f>[4]Hoja1!AA12</f>
        <v>0</v>
      </c>
      <c r="N18" s="142">
        <f>[4]Hoja1!AD12</f>
        <v>0</v>
      </c>
      <c r="O18" s="141">
        <f>[4]Hoja1!AF12</f>
        <v>34018.28</v>
      </c>
      <c r="P18" s="141">
        <f>[4]Hoja1!AG12</f>
        <v>115981.72</v>
      </c>
    </row>
    <row r="19" spans="1:50" s="20" customFormat="1" ht="13.2">
      <c r="A19" s="121" t="s">
        <v>1882</v>
      </c>
      <c r="B19" s="121"/>
      <c r="C19" s="121"/>
      <c r="D19" s="121"/>
      <c r="E19" s="121"/>
      <c r="F19" s="121"/>
      <c r="G19" s="122">
        <f t="shared" ref="G19:P19" si="0">SUM(G8:G18)</f>
        <v>1313000</v>
      </c>
      <c r="H19" s="143">
        <f t="shared" si="0"/>
        <v>185472.74000000002</v>
      </c>
      <c r="I19" s="122">
        <f t="shared" si="0"/>
        <v>37683.1</v>
      </c>
      <c r="J19" s="122">
        <f t="shared" si="0"/>
        <v>39915.199999999997</v>
      </c>
      <c r="K19" s="122">
        <f t="shared" si="0"/>
        <v>1715.46</v>
      </c>
      <c r="L19" s="144">
        <f t="shared" si="0"/>
        <v>0</v>
      </c>
      <c r="M19" s="122">
        <f t="shared" si="0"/>
        <v>0</v>
      </c>
      <c r="N19" s="144">
        <f t="shared" si="0"/>
        <v>0</v>
      </c>
      <c r="O19" s="122">
        <f t="shared" si="0"/>
        <v>264786.5</v>
      </c>
      <c r="P19" s="122">
        <f t="shared" si="0"/>
        <v>1048213.4999999998</v>
      </c>
    </row>
    <row r="20" spans="1:50">
      <c r="G20" s="1"/>
    </row>
    <row r="21" spans="1:50">
      <c r="G21" s="1"/>
    </row>
    <row r="22" spans="1:50">
      <c r="G22" s="1"/>
    </row>
    <row r="23" spans="1:50">
      <c r="B23" s="133"/>
      <c r="C23" s="52" t="s">
        <v>1857</v>
      </c>
      <c r="D23" s="52"/>
      <c r="E23" s="134"/>
      <c r="F23" s="127"/>
      <c r="G23" s="128"/>
      <c r="H23" s="135"/>
      <c r="I23" s="135"/>
      <c r="J23" s="135"/>
      <c r="K23" s="53" t="s">
        <v>1858</v>
      </c>
      <c r="L23" s="53"/>
      <c r="M23" s="53"/>
      <c r="N23" s="53"/>
      <c r="O23" s="136"/>
      <c r="AC23" s="2"/>
      <c r="AM23" s="2"/>
      <c r="AN23" s="2"/>
      <c r="AO23" s="2"/>
      <c r="AW23" s="2"/>
      <c r="AX23" s="2"/>
    </row>
    <row r="24" spans="1:50">
      <c r="B24" s="133"/>
      <c r="C24" s="46" t="s">
        <v>1859</v>
      </c>
      <c r="D24" s="46"/>
      <c r="E24" s="134"/>
      <c r="F24" s="127"/>
      <c r="G24" s="128"/>
      <c r="H24" s="135"/>
      <c r="I24" s="135"/>
      <c r="J24" s="135"/>
      <c r="K24" s="47" t="s">
        <v>1860</v>
      </c>
      <c r="L24" s="47"/>
      <c r="M24" s="47"/>
      <c r="N24" s="47"/>
      <c r="O24" s="136"/>
      <c r="AC24" s="2"/>
      <c r="AM24" s="2"/>
      <c r="AN24" s="2"/>
      <c r="AO24" s="2"/>
      <c r="AR24" s="2"/>
      <c r="AW24" s="2"/>
      <c r="AX24" s="2"/>
    </row>
    <row r="25" spans="1:50">
      <c r="G25" s="1"/>
      <c r="AC25" s="2"/>
      <c r="AM25" s="2"/>
      <c r="AN25" s="2"/>
      <c r="AO25" s="2"/>
      <c r="AW25" s="2"/>
      <c r="AX25" s="2"/>
    </row>
    <row r="26" spans="1:50">
      <c r="G26" s="1"/>
      <c r="AC26" s="2"/>
      <c r="AM26" s="2"/>
      <c r="AN26" s="2"/>
      <c r="AO26" s="2"/>
      <c r="AW26" s="2"/>
      <c r="AX26" s="2"/>
    </row>
    <row r="27" spans="1:50">
      <c r="AC27" s="2"/>
      <c r="AW27" s="2"/>
      <c r="AX27" s="2"/>
    </row>
    <row r="28" spans="1:50">
      <c r="G28" s="1"/>
      <c r="AC28" s="2"/>
      <c r="AM28" s="2"/>
      <c r="AN28" s="2"/>
      <c r="AO28" s="2"/>
      <c r="AW28" s="2"/>
      <c r="AX28" s="2"/>
    </row>
    <row r="29" spans="1:50">
      <c r="G29" s="1"/>
      <c r="AC29" s="2"/>
      <c r="AM29" s="2"/>
      <c r="AN29" s="2"/>
      <c r="AO29" s="2"/>
      <c r="AW29" s="2"/>
      <c r="AX29" s="2"/>
    </row>
    <row r="30" spans="1:50">
      <c r="G30" s="1"/>
      <c r="AC30" s="2"/>
      <c r="AN30" s="2"/>
      <c r="AO30" s="2"/>
      <c r="AW30" s="2"/>
      <c r="AX30" s="2"/>
    </row>
    <row r="31" spans="1:50">
      <c r="AC31" s="2"/>
      <c r="AM31" s="2"/>
      <c r="AN31" s="2"/>
      <c r="AO31" s="2"/>
      <c r="AW31" s="2"/>
      <c r="AX31" s="2"/>
    </row>
    <row r="32" spans="1:50">
      <c r="G32" s="1"/>
      <c r="AC32" s="2"/>
      <c r="AM32" s="2"/>
      <c r="AN32" s="2"/>
      <c r="AO32" s="2"/>
      <c r="AW32" s="2"/>
      <c r="AX32" s="2"/>
    </row>
    <row r="33" spans="7:50">
      <c r="G33" s="1"/>
      <c r="U33" s="2"/>
      <c r="V33" s="2"/>
      <c r="W33" s="2"/>
      <c r="AC33" s="2"/>
      <c r="AE33" s="2"/>
      <c r="AF33" s="2"/>
      <c r="AM33" s="2"/>
      <c r="AN33" s="2"/>
      <c r="AO33" s="2"/>
      <c r="AW33" s="2"/>
      <c r="AX33" s="2"/>
    </row>
    <row r="34" spans="7:50">
      <c r="U34" s="2"/>
      <c r="V34" s="2"/>
      <c r="W34" s="2"/>
      <c r="AC34" s="2"/>
      <c r="AE34" s="2"/>
      <c r="AF34" s="2"/>
      <c r="AN34" s="2"/>
      <c r="AO34" s="2"/>
      <c r="AW34" s="2"/>
      <c r="AX34" s="2"/>
    </row>
    <row r="35" spans="7:50">
      <c r="G35" s="1"/>
      <c r="U35" s="2"/>
      <c r="V35" s="2"/>
      <c r="W35" s="2"/>
      <c r="AC35" s="2"/>
      <c r="AE35" s="2"/>
      <c r="AF35" s="2"/>
      <c r="AM35" s="2"/>
      <c r="AN35" s="2"/>
      <c r="AO35" s="2"/>
      <c r="AW35" s="2"/>
      <c r="AX35" s="2"/>
    </row>
    <row r="36" spans="7:50">
      <c r="G36" s="1"/>
      <c r="U36" s="2"/>
      <c r="V36" s="2"/>
      <c r="W36" s="2"/>
      <c r="AC36" s="2"/>
      <c r="AE36" s="2"/>
      <c r="AF36" s="2"/>
      <c r="AM36" s="2"/>
      <c r="AN36" s="2"/>
      <c r="AO36" s="2"/>
      <c r="AW36" s="2"/>
      <c r="AX36" s="2"/>
    </row>
    <row r="37" spans="7:50">
      <c r="G37" s="1"/>
      <c r="U37" s="2"/>
      <c r="V37" s="2"/>
      <c r="W37" s="2"/>
      <c r="AC37" s="2"/>
      <c r="AE37" s="2"/>
      <c r="AF37" s="2"/>
      <c r="AN37" s="2"/>
      <c r="AO37" s="2"/>
      <c r="AR37" s="2"/>
      <c r="AW37" s="2"/>
      <c r="AX37" s="2"/>
    </row>
    <row r="38" spans="7:50">
      <c r="G38" s="1"/>
      <c r="U38" s="2"/>
      <c r="V38" s="2"/>
      <c r="W38" s="2"/>
      <c r="AC38" s="2"/>
      <c r="AE38" s="2"/>
      <c r="AF38" s="2"/>
      <c r="AM38" s="2"/>
      <c r="AN38" s="2"/>
      <c r="AO38" s="2"/>
      <c r="AW38" s="2"/>
      <c r="AX38" s="2"/>
    </row>
    <row r="39" spans="7:50">
      <c r="U39" s="2"/>
      <c r="V39" s="2"/>
      <c r="W39" s="2"/>
      <c r="AC39" s="2"/>
      <c r="AE39" s="2"/>
      <c r="AF39" s="2"/>
      <c r="AM39" s="2"/>
      <c r="AN39" s="2"/>
      <c r="AO39" s="2"/>
      <c r="AW39" s="2"/>
      <c r="AX39" s="2"/>
    </row>
    <row r="40" spans="7:50">
      <c r="G40" s="1"/>
      <c r="V40" s="2"/>
      <c r="W40" s="2"/>
      <c r="AC40" s="2"/>
      <c r="AE40" s="2"/>
      <c r="AF40" s="2"/>
      <c r="AM40" s="2"/>
      <c r="AN40" s="2"/>
      <c r="AO40" s="2"/>
      <c r="AW40" s="2"/>
      <c r="AX40" s="2"/>
    </row>
    <row r="41" spans="7:50">
      <c r="G41" s="1"/>
      <c r="U41" s="2"/>
      <c r="V41" s="2"/>
      <c r="W41" s="2"/>
      <c r="AC41" s="2"/>
      <c r="AE41" s="2"/>
      <c r="AF41" s="2"/>
      <c r="AM41" s="2"/>
      <c r="AN41" s="2"/>
      <c r="AO41" s="2"/>
      <c r="AW41" s="2"/>
      <c r="AX41" s="2"/>
    </row>
    <row r="42" spans="7:50">
      <c r="G42" s="1"/>
      <c r="U42" s="2"/>
      <c r="V42" s="2"/>
      <c r="W42" s="2"/>
      <c r="AC42" s="2"/>
      <c r="AE42" s="2"/>
      <c r="AF42" s="2"/>
      <c r="AW42" s="2"/>
      <c r="AX42" s="2"/>
    </row>
    <row r="43" spans="7:50">
      <c r="G43" s="1"/>
      <c r="U43" s="2"/>
      <c r="V43" s="2"/>
      <c r="W43" s="2"/>
      <c r="AC43" s="2"/>
      <c r="AE43" s="2"/>
      <c r="AF43" s="2"/>
      <c r="AM43" s="2"/>
      <c r="AN43" s="2"/>
      <c r="AO43" s="2"/>
      <c r="AW43" s="2"/>
      <c r="AX43" s="2"/>
    </row>
    <row r="44" spans="7:50">
      <c r="V44" s="2"/>
      <c r="W44" s="2"/>
      <c r="AC44" s="2"/>
      <c r="AE44" s="2"/>
      <c r="AF44" s="2"/>
      <c r="AM44" s="2"/>
      <c r="AN44" s="2"/>
      <c r="AO44" s="2"/>
      <c r="AW44" s="2"/>
      <c r="AX44" s="2"/>
    </row>
    <row r="45" spans="7:50">
      <c r="G45" s="1"/>
      <c r="U45" s="2"/>
      <c r="V45" s="2"/>
      <c r="W45" s="2"/>
      <c r="AC45" s="2"/>
      <c r="AE45" s="2"/>
      <c r="AF45" s="2"/>
      <c r="AM45" s="2"/>
      <c r="AN45" s="2"/>
      <c r="AO45" s="2"/>
      <c r="AW45" s="2"/>
      <c r="AX45" s="2"/>
    </row>
    <row r="46" spans="7:50">
      <c r="U46" s="2"/>
      <c r="V46" s="2"/>
      <c r="W46" s="2"/>
      <c r="AC46" s="2"/>
      <c r="AE46" s="2"/>
      <c r="AF46" s="2"/>
      <c r="AM46" s="2"/>
      <c r="AN46" s="2"/>
      <c r="AO46" s="2"/>
      <c r="AW46" s="2"/>
      <c r="AX46" s="2"/>
    </row>
    <row r="47" spans="7:50">
      <c r="V47" s="2"/>
      <c r="W47" s="2"/>
      <c r="AC47" s="2"/>
      <c r="AE47" s="2"/>
      <c r="AF47" s="2"/>
      <c r="AN47" s="2"/>
      <c r="AO47" s="2"/>
      <c r="AW47" s="2"/>
      <c r="AX47" s="2"/>
    </row>
    <row r="48" spans="7:50">
      <c r="U48" s="2"/>
      <c r="V48" s="2"/>
      <c r="W48" s="2"/>
      <c r="AE48" s="2"/>
      <c r="AF48" s="2"/>
    </row>
    <row r="49" spans="7:32">
      <c r="G49" s="1"/>
      <c r="U49" s="2"/>
      <c r="V49" s="2"/>
      <c r="W49" s="2"/>
      <c r="AE49" s="2"/>
      <c r="AF49" s="2"/>
    </row>
    <row r="50" spans="7:32">
      <c r="U50" s="2"/>
      <c r="V50" s="2"/>
      <c r="W50" s="2"/>
      <c r="AE50" s="2"/>
      <c r="AF50" s="2"/>
    </row>
    <row r="51" spans="7:32">
      <c r="U51" s="2"/>
      <c r="V51" s="2"/>
      <c r="W51" s="2"/>
      <c r="AE51" s="2"/>
      <c r="AF51" s="2"/>
    </row>
    <row r="52" spans="7:32">
      <c r="G52" s="1"/>
      <c r="AE52" s="2"/>
      <c r="AF52" s="2"/>
    </row>
    <row r="53" spans="7:32">
      <c r="U53" s="2"/>
      <c r="V53" s="2"/>
      <c r="W53" s="2"/>
      <c r="AE53" s="2"/>
      <c r="AF53" s="2"/>
    </row>
    <row r="54" spans="7:32">
      <c r="G54" s="1"/>
      <c r="U54" s="2"/>
      <c r="V54" s="2"/>
      <c r="W54" s="2"/>
      <c r="AE54" s="2"/>
      <c r="AF54" s="2"/>
    </row>
    <row r="55" spans="7:32">
      <c r="G55" s="1"/>
      <c r="U55" s="2"/>
      <c r="V55" s="2"/>
      <c r="W55" s="2"/>
      <c r="AE55" s="2"/>
      <c r="AF55" s="2"/>
    </row>
    <row r="56" spans="7:32">
      <c r="G56" s="1"/>
      <c r="U56" s="2"/>
      <c r="V56" s="2"/>
      <c r="W56" s="2"/>
      <c r="AE56" s="2"/>
      <c r="AF56" s="2"/>
    </row>
    <row r="57" spans="7:32">
      <c r="G57" s="1"/>
      <c r="V57" s="2"/>
      <c r="W57" s="2"/>
      <c r="AE57" s="2"/>
      <c r="AF57" s="2"/>
    </row>
    <row r="58" spans="7:32">
      <c r="G58" s="1"/>
    </row>
    <row r="59" spans="7:32">
      <c r="G59" s="1"/>
    </row>
    <row r="60" spans="7:32">
      <c r="G60" s="1"/>
    </row>
    <row r="62" spans="7:32">
      <c r="G62" s="1"/>
    </row>
    <row r="63" spans="7:32">
      <c r="G63" s="1"/>
    </row>
    <row r="64" spans="7:32">
      <c r="G64" s="1"/>
    </row>
    <row r="66" spans="7:7">
      <c r="G66" s="1"/>
    </row>
    <row r="67" spans="7:7">
      <c r="G67" s="1"/>
    </row>
    <row r="68" spans="7:7">
      <c r="G68" s="1"/>
    </row>
    <row r="69" spans="7:7">
      <c r="G69" s="1"/>
    </row>
    <row r="70" spans="7:7">
      <c r="G70" s="1"/>
    </row>
    <row r="71" spans="7:7">
      <c r="G71" s="1"/>
    </row>
    <row r="73" spans="7:7">
      <c r="G73" s="1"/>
    </row>
    <row r="74" spans="7:7">
      <c r="G74" s="1"/>
    </row>
    <row r="76" spans="7:7">
      <c r="G76" s="1"/>
    </row>
    <row r="77" spans="7:7">
      <c r="G77" s="1"/>
    </row>
    <row r="79" spans="7:7">
      <c r="G79" s="1"/>
    </row>
    <row r="81" spans="7:7">
      <c r="G81" s="1"/>
    </row>
    <row r="82" spans="7:7">
      <c r="G82" s="1"/>
    </row>
    <row r="84" spans="7:7">
      <c r="G84" s="1"/>
    </row>
    <row r="86" spans="7:7">
      <c r="G86" s="1"/>
    </row>
    <row r="87" spans="7:7">
      <c r="G87" s="1"/>
    </row>
    <row r="88" spans="7:7">
      <c r="G88" s="1"/>
    </row>
    <row r="89" spans="7:7">
      <c r="G89" s="1"/>
    </row>
    <row r="90" spans="7:7">
      <c r="G90" s="1"/>
    </row>
    <row r="93" spans="7:7">
      <c r="G93" s="1"/>
    </row>
    <row r="95" spans="7:7">
      <c r="G95" s="1"/>
    </row>
    <row r="96" spans="7:7">
      <c r="G96" s="1"/>
    </row>
    <row r="97" spans="7:7">
      <c r="G97" s="1"/>
    </row>
    <row r="99" spans="7:7">
      <c r="G99" s="1"/>
    </row>
    <row r="100" spans="7:7">
      <c r="G100" s="1"/>
    </row>
    <row r="101" spans="7:7">
      <c r="G101" s="1"/>
    </row>
    <row r="103" spans="7:7">
      <c r="G103" s="1"/>
    </row>
    <row r="104" spans="7:7">
      <c r="G104" s="1"/>
    </row>
    <row r="106" spans="7:7">
      <c r="G106" s="1"/>
    </row>
    <row r="107" spans="7:7">
      <c r="G107" s="1"/>
    </row>
    <row r="109" spans="7:7">
      <c r="G109" s="1"/>
    </row>
    <row r="110" spans="7:7">
      <c r="G110" s="1"/>
    </row>
    <row r="111" spans="7:7">
      <c r="G111" s="1"/>
    </row>
    <row r="113" spans="7:7">
      <c r="G113" s="1"/>
    </row>
    <row r="114" spans="7:7">
      <c r="G114" s="1"/>
    </row>
    <row r="115" spans="7:7">
      <c r="G115" s="1"/>
    </row>
    <row r="116" spans="7:7">
      <c r="G116" s="1"/>
    </row>
    <row r="119" spans="7:7">
      <c r="G119" s="1"/>
    </row>
    <row r="120" spans="7:7">
      <c r="G120" s="1"/>
    </row>
    <row r="122" spans="7:7">
      <c r="G122" s="1"/>
    </row>
    <row r="123" spans="7:7">
      <c r="G123" s="1"/>
    </row>
    <row r="124" spans="7:7">
      <c r="G124" s="1"/>
    </row>
    <row r="125" spans="7:7">
      <c r="G125" s="1"/>
    </row>
    <row r="126" spans="7:7">
      <c r="G126" s="1"/>
    </row>
    <row r="127" spans="7:7">
      <c r="G127" s="1"/>
    </row>
    <row r="128" spans="7:7">
      <c r="G128" s="1"/>
    </row>
    <row r="130" spans="7:7">
      <c r="G130" s="1"/>
    </row>
    <row r="134" spans="7:7">
      <c r="G134" s="1"/>
    </row>
    <row r="137" spans="7:7">
      <c r="G137" s="1"/>
    </row>
    <row r="138" spans="7:7">
      <c r="G138" s="1"/>
    </row>
    <row r="139" spans="7:7">
      <c r="G139" s="1"/>
    </row>
    <row r="141" spans="7:7">
      <c r="G141" s="1"/>
    </row>
    <row r="142" spans="7:7">
      <c r="G142" s="1"/>
    </row>
    <row r="144" spans="7:7">
      <c r="G144" s="1"/>
    </row>
    <row r="145" spans="7:7">
      <c r="G145" s="1"/>
    </row>
    <row r="146" spans="7:7">
      <c r="G146" s="1"/>
    </row>
    <row r="147" spans="7:7">
      <c r="G147" s="1"/>
    </row>
    <row r="149" spans="7:7">
      <c r="G149" s="1"/>
    </row>
    <row r="150" spans="7:7">
      <c r="G150" s="1"/>
    </row>
    <row r="151" spans="7:7">
      <c r="G151" s="1"/>
    </row>
    <row r="152" spans="7:7">
      <c r="G152" s="1"/>
    </row>
    <row r="153" spans="7:7">
      <c r="G153" s="1"/>
    </row>
    <row r="155" spans="7:7">
      <c r="G155" s="1"/>
    </row>
    <row r="156" spans="7:7">
      <c r="G156" s="1"/>
    </row>
    <row r="158" spans="7:7">
      <c r="G158" s="1"/>
    </row>
    <row r="160" spans="7:7">
      <c r="G160" s="1"/>
    </row>
    <row r="162" spans="7:7">
      <c r="G162" s="1"/>
    </row>
    <row r="163" spans="7:7">
      <c r="G163" s="1"/>
    </row>
    <row r="164" spans="7:7">
      <c r="G164" s="1"/>
    </row>
    <row r="165" spans="7:7">
      <c r="G165" s="1"/>
    </row>
    <row r="169" spans="7:7">
      <c r="G169" s="1"/>
    </row>
    <row r="170" spans="7:7">
      <c r="G170" s="1"/>
    </row>
    <row r="171" spans="7:7">
      <c r="G171" s="1"/>
    </row>
    <row r="173" spans="7:7">
      <c r="G173" s="1"/>
    </row>
    <row r="175" spans="7:7">
      <c r="G175" s="1"/>
    </row>
    <row r="176" spans="7:7">
      <c r="G176" s="1"/>
    </row>
    <row r="177" spans="7:7">
      <c r="G177" s="1"/>
    </row>
    <row r="178" spans="7:7">
      <c r="G178" s="1"/>
    </row>
    <row r="180" spans="7:7">
      <c r="G180" s="1"/>
    </row>
    <row r="182" spans="7:7">
      <c r="G182" s="1"/>
    </row>
    <row r="183" spans="7:7">
      <c r="G183" s="1"/>
    </row>
    <row r="184" spans="7:7">
      <c r="G184" s="1"/>
    </row>
    <row r="186" spans="7:7">
      <c r="G186" s="1"/>
    </row>
    <row r="187" spans="7:7">
      <c r="G187" s="1"/>
    </row>
    <row r="189" spans="7:7">
      <c r="G189" s="1"/>
    </row>
    <row r="192" spans="7:7">
      <c r="G192" s="1"/>
    </row>
    <row r="193" spans="7:7">
      <c r="G193" s="1"/>
    </row>
    <row r="194" spans="7:7">
      <c r="G194" s="1"/>
    </row>
    <row r="196" spans="7:7">
      <c r="G196" s="1"/>
    </row>
    <row r="198" spans="7:7">
      <c r="G198" s="1"/>
    </row>
    <row r="199" spans="7:7">
      <c r="G199" s="1"/>
    </row>
    <row r="202" spans="7:7">
      <c r="G202" s="1"/>
    </row>
    <row r="211" spans="7:7">
      <c r="G211" s="1"/>
    </row>
    <row r="212" spans="7:7">
      <c r="G212" s="1"/>
    </row>
    <row r="213" spans="7:7">
      <c r="G213" s="1"/>
    </row>
    <row r="214" spans="7:7">
      <c r="G214" s="1"/>
    </row>
    <row r="215" spans="7:7">
      <c r="G215" s="1"/>
    </row>
    <row r="218" spans="7:7">
      <c r="G218" s="1"/>
    </row>
    <row r="221" spans="7:7">
      <c r="G221" s="1"/>
    </row>
    <row r="222" spans="7:7">
      <c r="G222" s="1"/>
    </row>
    <row r="223" spans="7:7">
      <c r="G223" s="1"/>
    </row>
    <row r="226" spans="7:7">
      <c r="G226" s="1"/>
    </row>
    <row r="227" spans="7:7">
      <c r="G227" s="1"/>
    </row>
    <row r="228" spans="7:7">
      <c r="G228" s="1"/>
    </row>
    <row r="233" spans="7:7">
      <c r="G233" s="1"/>
    </row>
    <row r="234" spans="7:7">
      <c r="G234" s="1"/>
    </row>
    <row r="236" spans="7:7">
      <c r="G236" s="1"/>
    </row>
    <row r="238" spans="7:7">
      <c r="G238" s="1"/>
    </row>
    <row r="239" spans="7:7">
      <c r="G239" s="1"/>
    </row>
    <row r="242" spans="7:7">
      <c r="G242" s="1"/>
    </row>
    <row r="243" spans="7:7">
      <c r="G243" s="1"/>
    </row>
    <row r="244" spans="7:7">
      <c r="G244" s="1"/>
    </row>
    <row r="245" spans="7:7">
      <c r="G245" s="1"/>
    </row>
    <row r="248" spans="7:7">
      <c r="G248" s="1"/>
    </row>
    <row r="249" spans="7:7">
      <c r="G249" s="1"/>
    </row>
    <row r="250" spans="7:7">
      <c r="G250" s="1"/>
    </row>
    <row r="251" spans="7:7">
      <c r="G251" s="1"/>
    </row>
    <row r="252" spans="7:7">
      <c r="G252" s="1"/>
    </row>
    <row r="253" spans="7:7">
      <c r="G253" s="1"/>
    </row>
    <row r="254" spans="7:7">
      <c r="G254" s="1"/>
    </row>
    <row r="257" spans="7:7">
      <c r="G257" s="1"/>
    </row>
    <row r="259" spans="7:7">
      <c r="G259" s="1"/>
    </row>
    <row r="261" spans="7:7">
      <c r="G261" s="1"/>
    </row>
    <row r="267" spans="7:7">
      <c r="G267" s="1"/>
    </row>
    <row r="270" spans="7:7">
      <c r="G270" s="1"/>
    </row>
    <row r="272" spans="7:7">
      <c r="G272" s="1"/>
    </row>
    <row r="273" spans="7:7">
      <c r="G273" s="1"/>
    </row>
    <row r="274" spans="7:7">
      <c r="G274" s="1"/>
    </row>
    <row r="275" spans="7:7">
      <c r="G275" s="1"/>
    </row>
    <row r="276" spans="7:7">
      <c r="G276" s="1"/>
    </row>
    <row r="287" spans="7:7">
      <c r="G287" s="1"/>
    </row>
    <row r="288" spans="7:7">
      <c r="G288" s="1"/>
    </row>
    <row r="289" spans="7:7">
      <c r="G289" s="1"/>
    </row>
  </sheetData>
  <mergeCells count="11">
    <mergeCell ref="C24:D24"/>
    <mergeCell ref="H24:J24"/>
    <mergeCell ref="K24:N24"/>
    <mergeCell ref="B1:P1"/>
    <mergeCell ref="B2:P2"/>
    <mergeCell ref="B4:P4"/>
    <mergeCell ref="B5:P5"/>
    <mergeCell ref="A19:F19"/>
    <mergeCell ref="C23:D23"/>
    <mergeCell ref="H23:J23"/>
    <mergeCell ref="K23:N23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7BF4-F260-4EE7-9A28-A0AC73FBB187}">
  <dimension ref="A1:AV351"/>
  <sheetViews>
    <sheetView workbookViewId="0">
      <selection activeCell="B4" sqref="B4:O4"/>
    </sheetView>
  </sheetViews>
  <sheetFormatPr baseColWidth="10" defaultRowHeight="14.4"/>
  <cols>
    <col min="1" max="1" width="2.88671875" customWidth="1"/>
    <col min="2" max="2" width="40.109375" customWidth="1"/>
    <col min="3" max="3" width="37.5546875" customWidth="1"/>
    <col min="4" max="4" width="18.33203125" customWidth="1"/>
    <col min="5" max="5" width="9.33203125" customWidth="1"/>
    <col min="6" max="6" width="11.6640625" customWidth="1"/>
    <col min="7" max="7" width="11.5546875" style="105"/>
    <col min="8" max="8" width="9.44140625" style="105" customWidth="1"/>
    <col min="9" max="9" width="10" customWidth="1"/>
    <col min="10" max="10" width="13.109375" style="105" customWidth="1"/>
    <col min="11" max="11" width="10.44140625" style="106" customWidth="1"/>
    <col min="12" max="12" width="13.6640625" style="106" customWidth="1"/>
    <col min="13" max="13" width="13.6640625" style="107" customWidth="1"/>
    <col min="14" max="14" width="15" customWidth="1"/>
    <col min="15" max="15" width="17.6640625" customWidth="1"/>
  </cols>
  <sheetData>
    <row r="1" spans="1:43" ht="25.5" customHeight="1">
      <c r="B1" s="98" t="s">
        <v>1840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43" ht="15" customHeight="1">
      <c r="B2" s="99" t="s">
        <v>1841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43" ht="15" customHeight="1">
      <c r="B3" s="6"/>
      <c r="C3" s="100"/>
      <c r="D3" s="101"/>
      <c r="E3" s="102"/>
      <c r="F3" s="102"/>
      <c r="G3" s="103"/>
      <c r="H3" s="104"/>
      <c r="I3" s="44"/>
      <c r="J3" s="104"/>
      <c r="K3" s="104"/>
      <c r="L3" s="104"/>
      <c r="M3" s="104"/>
      <c r="N3" s="44"/>
      <c r="O3" s="44"/>
    </row>
    <row r="4" spans="1:43" ht="15" customHeight="1">
      <c r="B4" s="99" t="s">
        <v>1878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43" ht="15" customHeight="1">
      <c r="B5" s="99" t="s">
        <v>1861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6" spans="1:43" ht="7.5" customHeight="1"/>
    <row r="7" spans="1:43" s="20" customFormat="1" ht="48.75" customHeight="1">
      <c r="A7" s="108" t="s">
        <v>1843</v>
      </c>
      <c r="B7" s="109" t="s">
        <v>1844</v>
      </c>
      <c r="C7" s="108" t="s">
        <v>1845</v>
      </c>
      <c r="D7" s="110" t="s">
        <v>1847</v>
      </c>
      <c r="E7" s="110" t="s">
        <v>29</v>
      </c>
      <c r="F7" s="111" t="s">
        <v>1848</v>
      </c>
      <c r="G7" s="112" t="s">
        <v>18</v>
      </c>
      <c r="H7" s="112" t="s">
        <v>19</v>
      </c>
      <c r="I7" s="108" t="s">
        <v>20</v>
      </c>
      <c r="J7" s="112" t="s">
        <v>1849</v>
      </c>
      <c r="K7" s="113" t="s">
        <v>1879</v>
      </c>
      <c r="L7" s="113" t="s">
        <v>1851</v>
      </c>
      <c r="M7" s="113" t="s">
        <v>1852</v>
      </c>
      <c r="N7" s="110" t="s">
        <v>26</v>
      </c>
      <c r="O7" s="111" t="s">
        <v>1854</v>
      </c>
    </row>
    <row r="8" spans="1:43" s="20" customFormat="1" ht="13.2">
      <c r="A8" s="15">
        <v>1</v>
      </c>
      <c r="B8" s="80" t="str">
        <f>[3]Hoja1!G2</f>
        <v xml:space="preserve">1-COMITE EJECUTIVO                                                              </v>
      </c>
      <c r="C8" s="80" t="str">
        <f>[3]Hoja1!A2</f>
        <v>LUZ ALBANIA SANCHEZ</v>
      </c>
      <c r="D8" s="114" t="s">
        <v>1880</v>
      </c>
      <c r="E8" s="80" t="str">
        <f>[3]Hoja1!AH2</f>
        <v xml:space="preserve">Femenino  </v>
      </c>
      <c r="F8" s="115">
        <f>[3]Hoja1!K2</f>
        <v>45000</v>
      </c>
      <c r="G8" s="116">
        <f>[3]Hoja1!U2</f>
        <v>1148.33</v>
      </c>
      <c r="H8" s="117">
        <f>[3]Hoja1!V2</f>
        <v>1291.5</v>
      </c>
      <c r="I8" s="118">
        <f>[3]Hoja1!W2</f>
        <v>1368</v>
      </c>
      <c r="J8" s="83">
        <f>[3]Hoja1!X2</f>
        <v>0</v>
      </c>
      <c r="K8" s="83">
        <f>[3]Hoja1!Y2</f>
        <v>0</v>
      </c>
      <c r="L8" s="83">
        <f>[3]Hoja1!Z2</f>
        <v>0</v>
      </c>
      <c r="M8" s="83">
        <f>[3]Hoja1!AA2</f>
        <v>0</v>
      </c>
      <c r="N8" s="119">
        <f>[3]Hoja1!AE2</f>
        <v>3807.83</v>
      </c>
      <c r="O8" s="119">
        <f>[3]Hoja1!AF2</f>
        <v>41192.17</v>
      </c>
    </row>
    <row r="9" spans="1:43" s="20" customFormat="1" ht="13.2">
      <c r="A9" s="15">
        <v>2</v>
      </c>
      <c r="B9" s="80" t="str">
        <f>[3]Hoja1!G3</f>
        <v xml:space="preserve">1-COMITE EJECUTIVO                                                              </v>
      </c>
      <c r="C9" s="80" t="str">
        <f>[3]Hoja1!A3</f>
        <v>RAMON EMILIO VARGAS SANCHEZ</v>
      </c>
      <c r="D9" s="114" t="s">
        <v>1881</v>
      </c>
      <c r="E9" s="80" t="str">
        <f>[3]Hoja1!AH3</f>
        <v xml:space="preserve">Masculino </v>
      </c>
      <c r="F9" s="115">
        <f>[3]Hoja1!K3</f>
        <v>16500</v>
      </c>
      <c r="G9" s="116">
        <f>[3]Hoja1!U3</f>
        <v>0</v>
      </c>
      <c r="H9" s="117">
        <f>[3]Hoja1!V3</f>
        <v>473.55</v>
      </c>
      <c r="I9" s="118">
        <f>[3]Hoja1!W3</f>
        <v>501.6</v>
      </c>
      <c r="J9" s="83">
        <f>[3]Hoja1!X3</f>
        <v>0</v>
      </c>
      <c r="K9" s="83">
        <f>[3]Hoja1!Y3</f>
        <v>0</v>
      </c>
      <c r="L9" s="83">
        <f>[3]Hoja1!Z3</f>
        <v>0</v>
      </c>
      <c r="M9" s="83">
        <f>[3]Hoja1!AA3</f>
        <v>0</v>
      </c>
      <c r="N9" s="119">
        <f>[3]Hoja1!AE3</f>
        <v>975.15</v>
      </c>
      <c r="O9" s="119">
        <f>[3]Hoja1!AF3</f>
        <v>15524.85</v>
      </c>
    </row>
    <row r="10" spans="1:43" s="20" customFormat="1" ht="13.2">
      <c r="A10" s="15">
        <v>3</v>
      </c>
      <c r="B10" s="80" t="str">
        <f>[3]Hoja1!G4</f>
        <v xml:space="preserve">2-SECRETARIA GENERAL                                                            </v>
      </c>
      <c r="C10" s="80" t="str">
        <f>[3]Hoja1!A4</f>
        <v>ECOLASTICA GUERRERO CASTILLO</v>
      </c>
      <c r="D10" s="114" t="s">
        <v>1881</v>
      </c>
      <c r="E10" s="80" t="str">
        <f>[3]Hoja1!AH4</f>
        <v xml:space="preserve">Femenino  </v>
      </c>
      <c r="F10" s="115">
        <f>[3]Hoja1!K4</f>
        <v>16500</v>
      </c>
      <c r="G10" s="116">
        <f>[3]Hoja1!U4</f>
        <v>0</v>
      </c>
      <c r="H10" s="117">
        <f>[3]Hoja1!V4</f>
        <v>473.55</v>
      </c>
      <c r="I10" s="118">
        <f>[3]Hoja1!W4</f>
        <v>501.6</v>
      </c>
      <c r="J10" s="83">
        <f>[3]Hoja1!X4</f>
        <v>0</v>
      </c>
      <c r="K10" s="83">
        <f>[3]Hoja1!Y4</f>
        <v>0</v>
      </c>
      <c r="L10" s="83">
        <f>[3]Hoja1!Z4</f>
        <v>0</v>
      </c>
      <c r="M10" s="83">
        <f>[3]Hoja1!AA4</f>
        <v>0</v>
      </c>
      <c r="N10" s="119">
        <f>[3]Hoja1!AE4</f>
        <v>975.15</v>
      </c>
      <c r="O10" s="119">
        <f>[3]Hoja1!AF4</f>
        <v>15524.85</v>
      </c>
    </row>
    <row r="11" spans="1:43" s="20" customFormat="1" ht="13.2">
      <c r="A11" s="15">
        <v>4</v>
      </c>
      <c r="B11" s="80" t="str">
        <f>[3]Hoja1!G5</f>
        <v xml:space="preserve">2-SECRETARIA GENERAL                                                            </v>
      </c>
      <c r="C11" s="80" t="str">
        <f>[3]Hoja1!A5</f>
        <v>JOSE ANT. DE JS. BEATO RODRIGUEZ</v>
      </c>
      <c r="D11" s="114" t="s">
        <v>1881</v>
      </c>
      <c r="E11" s="80" t="str">
        <f>[3]Hoja1!AH5</f>
        <v xml:space="preserve">Masculino </v>
      </c>
      <c r="F11" s="115">
        <f>[3]Hoja1!K5</f>
        <v>31500</v>
      </c>
      <c r="G11" s="116">
        <f>[3]Hoja1!U5</f>
        <v>0</v>
      </c>
      <c r="H11" s="117">
        <f>[3]Hoja1!V5</f>
        <v>904.05</v>
      </c>
      <c r="I11" s="118">
        <f>[3]Hoja1!W5</f>
        <v>957.6</v>
      </c>
      <c r="J11" s="83">
        <f>[3]Hoja1!X5</f>
        <v>0</v>
      </c>
      <c r="K11" s="83">
        <f>[3]Hoja1!Y5</f>
        <v>0</v>
      </c>
      <c r="L11" s="83">
        <f>[3]Hoja1!Z5</f>
        <v>0</v>
      </c>
      <c r="M11" s="83">
        <f>[3]Hoja1!AA5</f>
        <v>0</v>
      </c>
      <c r="N11" s="119">
        <f>[3]Hoja1!AE5</f>
        <v>1861.65</v>
      </c>
      <c r="O11" s="119">
        <f>[3]Hoja1!AF5</f>
        <v>29638.35</v>
      </c>
      <c r="V11" s="120"/>
      <c r="AF11" s="120"/>
      <c r="AG11" s="120"/>
      <c r="AH11" s="120"/>
      <c r="AP11" s="120"/>
      <c r="AQ11" s="120"/>
    </row>
    <row r="12" spans="1:43" s="20" customFormat="1" ht="13.2">
      <c r="A12" s="15">
        <v>5</v>
      </c>
      <c r="B12" s="80" t="str">
        <f>[3]Hoja1!G6</f>
        <v xml:space="preserve">2-SECRETARIA GENERAL                                                            </v>
      </c>
      <c r="C12" s="80" t="str">
        <f>[3]Hoja1!A6</f>
        <v>NERYS SANCHEZ  MATOS</v>
      </c>
      <c r="D12" s="114" t="s">
        <v>1881</v>
      </c>
      <c r="E12" s="80" t="str">
        <f>[3]Hoja1!AH6</f>
        <v xml:space="preserve">Masculino </v>
      </c>
      <c r="F12" s="115">
        <f>[3]Hoja1!K6</f>
        <v>75000</v>
      </c>
      <c r="G12" s="116">
        <f>[3]Hoja1!U6</f>
        <v>6309.35</v>
      </c>
      <c r="H12" s="117">
        <f>[3]Hoja1!V6</f>
        <v>2152.5</v>
      </c>
      <c r="I12" s="118">
        <f>[3]Hoja1!W6</f>
        <v>2280</v>
      </c>
      <c r="J12" s="83">
        <f>[3]Hoja1!X6</f>
        <v>0</v>
      </c>
      <c r="K12" s="83">
        <f>[3]Hoja1!Y6</f>
        <v>0</v>
      </c>
      <c r="L12" s="83">
        <f>[3]Hoja1!Z6</f>
        <v>0</v>
      </c>
      <c r="M12" s="83">
        <f>[3]Hoja1!AA6</f>
        <v>0</v>
      </c>
      <c r="N12" s="119">
        <f>[3]Hoja1!AE6</f>
        <v>10741.85</v>
      </c>
      <c r="O12" s="119">
        <f>[3]Hoja1!AF6</f>
        <v>64258.15</v>
      </c>
      <c r="V12" s="120"/>
      <c r="AQ12" s="120"/>
    </row>
    <row r="13" spans="1:43" s="20" customFormat="1" ht="13.2">
      <c r="A13" s="15">
        <v>6</v>
      </c>
      <c r="B13" s="80" t="str">
        <f>[3]Hoja1!G7</f>
        <v xml:space="preserve">2-SECRETARIA GENERAL                                                            </v>
      </c>
      <c r="C13" s="80" t="str">
        <f>[3]Hoja1!A7</f>
        <v>RAMON EUCLIDES GOMEZ SANCHEZ</v>
      </c>
      <c r="D13" s="114" t="s">
        <v>1881</v>
      </c>
      <c r="E13" s="80" t="str">
        <f>[3]Hoja1!AH7</f>
        <v xml:space="preserve">Masculino </v>
      </c>
      <c r="F13" s="115">
        <f>[3]Hoja1!K7</f>
        <v>65000</v>
      </c>
      <c r="G13" s="116">
        <f>[3]Hoja1!U7</f>
        <v>4427.55</v>
      </c>
      <c r="H13" s="117">
        <f>[3]Hoja1!V7</f>
        <v>1865.5</v>
      </c>
      <c r="I13" s="118">
        <f>[3]Hoja1!W7</f>
        <v>1976</v>
      </c>
      <c r="J13" s="83">
        <f>[3]Hoja1!X7</f>
        <v>0</v>
      </c>
      <c r="K13" s="83">
        <f>[3]Hoja1!Y7</f>
        <v>0</v>
      </c>
      <c r="L13" s="83">
        <f>[3]Hoja1!Z7</f>
        <v>0</v>
      </c>
      <c r="M13" s="83">
        <f>[3]Hoja1!AA7</f>
        <v>0</v>
      </c>
      <c r="N13" s="119">
        <f>[3]Hoja1!AE7</f>
        <v>8269.0499999999993</v>
      </c>
      <c r="O13" s="119">
        <f>[3]Hoja1!AF7</f>
        <v>56730.95</v>
      </c>
      <c r="V13" s="120"/>
      <c r="AQ13" s="120"/>
    </row>
    <row r="14" spans="1:43" s="20" customFormat="1" ht="13.2">
      <c r="A14" s="15">
        <v>7</v>
      </c>
      <c r="B14" s="80" t="str">
        <f>[3]Hoja1!G8</f>
        <v xml:space="preserve">3.-DIRECCION JURIDICA                                                           </v>
      </c>
      <c r="C14" s="80" t="str">
        <f>[3]Hoja1!A8</f>
        <v>BELQUIS MARITZA MOTA GUERRERO</v>
      </c>
      <c r="D14" s="114" t="s">
        <v>1881</v>
      </c>
      <c r="E14" s="80" t="str">
        <f>[3]Hoja1!AH8</f>
        <v xml:space="preserve">Femenino  </v>
      </c>
      <c r="F14" s="115">
        <f>[3]Hoja1!K8</f>
        <v>25000</v>
      </c>
      <c r="G14" s="116">
        <f>[3]Hoja1!U8</f>
        <v>0</v>
      </c>
      <c r="H14" s="117">
        <f>[3]Hoja1!V8</f>
        <v>717.5</v>
      </c>
      <c r="I14" s="118">
        <f>[3]Hoja1!W8</f>
        <v>760</v>
      </c>
      <c r="J14" s="83">
        <f>[3]Hoja1!X8</f>
        <v>0</v>
      </c>
      <c r="K14" s="83">
        <f>[3]Hoja1!Y8</f>
        <v>0</v>
      </c>
      <c r="L14" s="83">
        <f>[3]Hoja1!Z8</f>
        <v>0</v>
      </c>
      <c r="M14" s="83">
        <f>[3]Hoja1!AA8</f>
        <v>0</v>
      </c>
      <c r="N14" s="119">
        <f>[3]Hoja1!AE8</f>
        <v>1477.5</v>
      </c>
      <c r="O14" s="119">
        <f>[3]Hoja1!AF8</f>
        <v>23522.5</v>
      </c>
      <c r="V14" s="120"/>
      <c r="AP14" s="120"/>
      <c r="AQ14" s="120"/>
    </row>
    <row r="15" spans="1:43" s="20" customFormat="1" ht="13.2">
      <c r="A15" s="15">
        <v>8</v>
      </c>
      <c r="B15" s="80" t="str">
        <f>[3]Hoja1!G9</f>
        <v xml:space="preserve">3.-DIRECCION JURIDICA                                                           </v>
      </c>
      <c r="C15" s="80" t="str">
        <f>[3]Hoja1!A9</f>
        <v>DARICO ANTONIO CASTILLO CRUCEN</v>
      </c>
      <c r="D15" s="114" t="s">
        <v>1881</v>
      </c>
      <c r="E15" s="80" t="str">
        <f>[3]Hoja1!AH9</f>
        <v xml:space="preserve">Masculino </v>
      </c>
      <c r="F15" s="115">
        <f>[3]Hoja1!K9</f>
        <v>22000</v>
      </c>
      <c r="G15" s="116">
        <f>[3]Hoja1!U9</f>
        <v>0</v>
      </c>
      <c r="H15" s="117">
        <f>[3]Hoja1!V9</f>
        <v>631.4</v>
      </c>
      <c r="I15" s="118">
        <f>[3]Hoja1!W9</f>
        <v>668.8</v>
      </c>
      <c r="J15" s="83">
        <f>[3]Hoja1!X9</f>
        <v>0</v>
      </c>
      <c r="K15" s="83">
        <f>[3]Hoja1!Y9</f>
        <v>0</v>
      </c>
      <c r="L15" s="83">
        <f>[3]Hoja1!Z9</f>
        <v>0</v>
      </c>
      <c r="M15" s="83">
        <f>[3]Hoja1!AA9</f>
        <v>0</v>
      </c>
      <c r="N15" s="119">
        <f>[3]Hoja1!AE9</f>
        <v>1300.2</v>
      </c>
      <c r="O15" s="119">
        <f>[3]Hoja1!AF9</f>
        <v>20699.8</v>
      </c>
      <c r="V15" s="120"/>
      <c r="AF15" s="120"/>
      <c r="AG15" s="120"/>
      <c r="AH15" s="120"/>
      <c r="AP15" s="120"/>
      <c r="AQ15" s="120"/>
    </row>
    <row r="16" spans="1:43" s="20" customFormat="1" ht="13.2">
      <c r="A16" s="15">
        <v>9</v>
      </c>
      <c r="B16" s="80" t="str">
        <f>[3]Hoja1!G10</f>
        <v xml:space="preserve">3.-DIRECCION JURIDICA                                                           </v>
      </c>
      <c r="C16" s="80" t="str">
        <f>[3]Hoja1!A10</f>
        <v>FEDERICO FLORES QUEZADA</v>
      </c>
      <c r="D16" s="114" t="s">
        <v>1881</v>
      </c>
      <c r="E16" s="80" t="str">
        <f>[3]Hoja1!AH10</f>
        <v xml:space="preserve">Masculino </v>
      </c>
      <c r="F16" s="115">
        <f>[3]Hoja1!K10</f>
        <v>58000</v>
      </c>
      <c r="G16" s="116">
        <f>[3]Hoja1!U10</f>
        <v>2767.2</v>
      </c>
      <c r="H16" s="117">
        <f>[3]Hoja1!V10</f>
        <v>1664.6</v>
      </c>
      <c r="I16" s="118">
        <f>[3]Hoja1!W10</f>
        <v>1763.2</v>
      </c>
      <c r="J16" s="83">
        <f>[3]Hoja1!X10</f>
        <v>1715.46</v>
      </c>
      <c r="K16" s="83">
        <f>[3]Hoja1!Y10</f>
        <v>0</v>
      </c>
      <c r="L16" s="83">
        <f>[3]Hoja1!Z10</f>
        <v>0</v>
      </c>
      <c r="M16" s="83">
        <f>[3]Hoja1!AA10</f>
        <v>0</v>
      </c>
      <c r="N16" s="119">
        <f>[3]Hoja1!AE10</f>
        <v>7910.46</v>
      </c>
      <c r="O16" s="119">
        <f>[3]Hoja1!AF10</f>
        <v>50089.54</v>
      </c>
      <c r="V16" s="120"/>
      <c r="AF16" s="120"/>
      <c r="AG16" s="120"/>
      <c r="AH16" s="120"/>
      <c r="AP16" s="120"/>
      <c r="AQ16" s="120"/>
    </row>
    <row r="17" spans="1:48" s="20" customFormat="1" ht="13.2">
      <c r="A17" s="15">
        <v>10</v>
      </c>
      <c r="B17" s="80" t="str">
        <f>[3]Hoja1!G11</f>
        <v xml:space="preserve">3.-DIRECCION JURIDICA                                                           </v>
      </c>
      <c r="C17" s="80" t="str">
        <f>[3]Hoja1!A11</f>
        <v>TIRSO SEPULVEDA CONTRERAS</v>
      </c>
      <c r="D17" s="114" t="s">
        <v>1881</v>
      </c>
      <c r="E17" s="80" t="str">
        <f>[3]Hoja1!AH11</f>
        <v xml:space="preserve">Masculino </v>
      </c>
      <c r="F17" s="115">
        <f>[3]Hoja1!K11</f>
        <v>27000</v>
      </c>
      <c r="G17" s="116">
        <f>[3]Hoja1!U11</f>
        <v>0</v>
      </c>
      <c r="H17" s="117">
        <f>[3]Hoja1!V11</f>
        <v>774.9</v>
      </c>
      <c r="I17" s="118">
        <f>[3]Hoja1!W11</f>
        <v>820.8</v>
      </c>
      <c r="J17" s="83">
        <f>[3]Hoja1!X11</f>
        <v>1715.46</v>
      </c>
      <c r="K17" s="83">
        <f>[3]Hoja1!Y11</f>
        <v>0</v>
      </c>
      <c r="L17" s="83">
        <f>[3]Hoja1!Z11</f>
        <v>0</v>
      </c>
      <c r="M17" s="83">
        <f>[3]Hoja1!AA11</f>
        <v>0</v>
      </c>
      <c r="N17" s="119">
        <f>[3]Hoja1!AE11</f>
        <v>3311.16</v>
      </c>
      <c r="O17" s="119">
        <f>[3]Hoja1!AF11</f>
        <v>23688.84</v>
      </c>
      <c r="V17" s="120"/>
      <c r="AP17" s="120"/>
      <c r="AQ17" s="120"/>
    </row>
    <row r="18" spans="1:48" s="20" customFormat="1" ht="13.2">
      <c r="A18" s="15">
        <v>11</v>
      </c>
      <c r="B18" s="80" t="str">
        <f>[3]Hoja1!G12</f>
        <v xml:space="preserve">4.-DIRECCION DE COMUNICACIONES                                                  </v>
      </c>
      <c r="C18" s="80" t="str">
        <f>[3]Hoja1!A12</f>
        <v>BENERO MONTERO</v>
      </c>
      <c r="D18" s="114" t="s">
        <v>1881</v>
      </c>
      <c r="E18" s="80" t="str">
        <f>[3]Hoja1!AH12</f>
        <v xml:space="preserve">Masculino </v>
      </c>
      <c r="F18" s="115">
        <f>[3]Hoja1!K12</f>
        <v>20000</v>
      </c>
      <c r="G18" s="116">
        <f>[3]Hoja1!U12</f>
        <v>0</v>
      </c>
      <c r="H18" s="117">
        <f>[3]Hoja1!V12</f>
        <v>574</v>
      </c>
      <c r="I18" s="118">
        <f>[3]Hoja1!W12</f>
        <v>608</v>
      </c>
      <c r="J18" s="83">
        <f>[3]Hoja1!X12</f>
        <v>0</v>
      </c>
      <c r="K18" s="83">
        <f>[3]Hoja1!Y12</f>
        <v>0</v>
      </c>
      <c r="L18" s="83">
        <f>[3]Hoja1!Z12</f>
        <v>0</v>
      </c>
      <c r="M18" s="83">
        <f>[3]Hoja1!AA12</f>
        <v>0</v>
      </c>
      <c r="N18" s="119">
        <f>[3]Hoja1!AE12</f>
        <v>1182</v>
      </c>
      <c r="O18" s="119">
        <f>[3]Hoja1!AF12</f>
        <v>18818</v>
      </c>
      <c r="V18" s="120"/>
      <c r="AP18" s="120"/>
      <c r="AQ18" s="120"/>
    </row>
    <row r="19" spans="1:48" s="20" customFormat="1" ht="13.2">
      <c r="A19" s="15">
        <v>12</v>
      </c>
      <c r="B19" s="80" t="str">
        <f>[3]Hoja1!G13</f>
        <v xml:space="preserve">4.-DIRECCION DE COMUNICACIONES                                                  </v>
      </c>
      <c r="C19" s="80" t="str">
        <f>[3]Hoja1!A13</f>
        <v>JORGE LORENZO MENA</v>
      </c>
      <c r="D19" s="114" t="s">
        <v>1881</v>
      </c>
      <c r="E19" s="80" t="str">
        <f>[3]Hoja1!AH13</f>
        <v xml:space="preserve">Masculino </v>
      </c>
      <c r="F19" s="115">
        <f>[3]Hoja1!K13</f>
        <v>21000</v>
      </c>
      <c r="G19" s="116">
        <f>[3]Hoja1!U13</f>
        <v>0</v>
      </c>
      <c r="H19" s="117">
        <f>[3]Hoja1!V13</f>
        <v>602.70000000000005</v>
      </c>
      <c r="I19" s="118">
        <f>[3]Hoja1!W13</f>
        <v>638.4</v>
      </c>
      <c r="J19" s="83">
        <f>[3]Hoja1!X13</f>
        <v>0</v>
      </c>
      <c r="K19" s="83">
        <f>[3]Hoja1!Y13</f>
        <v>0</v>
      </c>
      <c r="L19" s="83">
        <f>[3]Hoja1!Z13</f>
        <v>0</v>
      </c>
      <c r="M19" s="83">
        <f>[3]Hoja1!AA13</f>
        <v>0</v>
      </c>
      <c r="N19" s="119">
        <f>[3]Hoja1!AE13</f>
        <v>1241.0999999999999</v>
      </c>
      <c r="O19" s="119">
        <f>[3]Hoja1!AF13</f>
        <v>19758.900000000001</v>
      </c>
      <c r="V19" s="120"/>
      <c r="AA19" s="120"/>
      <c r="AF19" s="120"/>
      <c r="AG19" s="120"/>
      <c r="AH19" s="120"/>
      <c r="AI19" s="120"/>
      <c r="AK19" s="120"/>
      <c r="AL19" s="120"/>
      <c r="AM19" s="120"/>
      <c r="AP19" s="120"/>
      <c r="AQ19" s="120"/>
      <c r="AU19" s="120"/>
      <c r="AV19" s="120"/>
    </row>
    <row r="20" spans="1:48" s="20" customFormat="1" ht="13.2">
      <c r="A20" s="15">
        <v>13</v>
      </c>
      <c r="B20" s="80" t="str">
        <f>[3]Hoja1!G14</f>
        <v xml:space="preserve">4.-DIRECCION DE COMUNICACIONES                                                  </v>
      </c>
      <c r="C20" s="80" t="str">
        <f>[3]Hoja1!A14</f>
        <v>LUIS ANTONIO REYES ALVAREZ</v>
      </c>
      <c r="D20" s="114" t="s">
        <v>1881</v>
      </c>
      <c r="E20" s="80" t="str">
        <f>[3]Hoja1!AH14</f>
        <v xml:space="preserve">Masculino </v>
      </c>
      <c r="F20" s="115">
        <f>[3]Hoja1!K14</f>
        <v>27000</v>
      </c>
      <c r="G20" s="116">
        <f>[3]Hoja1!U14</f>
        <v>0</v>
      </c>
      <c r="H20" s="117">
        <f>[3]Hoja1!V14</f>
        <v>774.9</v>
      </c>
      <c r="I20" s="118">
        <f>[3]Hoja1!W14</f>
        <v>820.8</v>
      </c>
      <c r="J20" s="83">
        <f>[3]Hoja1!X14</f>
        <v>0</v>
      </c>
      <c r="K20" s="83">
        <f>[3]Hoja1!Y14</f>
        <v>0</v>
      </c>
      <c r="L20" s="83">
        <f>[3]Hoja1!Z14</f>
        <v>0</v>
      </c>
      <c r="M20" s="83">
        <f>[3]Hoja1!AA14</f>
        <v>0</v>
      </c>
      <c r="N20" s="119">
        <f>[3]Hoja1!AE14</f>
        <v>1595.7</v>
      </c>
      <c r="O20" s="119">
        <f>[3]Hoja1!AF14</f>
        <v>25404.3</v>
      </c>
      <c r="V20" s="120"/>
      <c r="AI20" s="120"/>
      <c r="AP20" s="120"/>
      <c r="AQ20" s="120"/>
    </row>
    <row r="21" spans="1:48" s="20" customFormat="1" ht="13.2">
      <c r="A21" s="15">
        <v>14</v>
      </c>
      <c r="B21" s="80" t="str">
        <f>[3]Hoja1!G15</f>
        <v xml:space="preserve">6-DIRECCION DE RECURSOS HUMANOS                                                 </v>
      </c>
      <c r="C21" s="80" t="str">
        <f>[3]Hoja1!A15</f>
        <v>FERNANDO DE LA CRUZ DE LACRUZ</v>
      </c>
      <c r="D21" s="114" t="s">
        <v>1881</v>
      </c>
      <c r="E21" s="80" t="str">
        <f>[3]Hoja1!AH15</f>
        <v xml:space="preserve">Masculino </v>
      </c>
      <c r="F21" s="115">
        <f>[3]Hoja1!K15</f>
        <v>21000</v>
      </c>
      <c r="G21" s="116">
        <f>[3]Hoja1!U15</f>
        <v>0</v>
      </c>
      <c r="H21" s="117">
        <f>[3]Hoja1!V15</f>
        <v>602.70000000000005</v>
      </c>
      <c r="I21" s="118">
        <f>[3]Hoja1!W15</f>
        <v>638.4</v>
      </c>
      <c r="J21" s="83">
        <f>[3]Hoja1!X15</f>
        <v>0</v>
      </c>
      <c r="K21" s="83">
        <f>[3]Hoja1!Y15</f>
        <v>0</v>
      </c>
      <c r="L21" s="83">
        <f>[3]Hoja1!Z15</f>
        <v>0</v>
      </c>
      <c r="M21" s="83">
        <f>[3]Hoja1!AA15</f>
        <v>0</v>
      </c>
      <c r="N21" s="119">
        <f>[3]Hoja1!AE15</f>
        <v>1241.0999999999999</v>
      </c>
      <c r="O21" s="119">
        <f>[3]Hoja1!AF15</f>
        <v>19758.900000000001</v>
      </c>
      <c r="V21" s="120"/>
      <c r="AP21" s="120"/>
      <c r="AQ21" s="120"/>
    </row>
    <row r="22" spans="1:48" s="20" customFormat="1" ht="13.2">
      <c r="A22" s="15">
        <v>15</v>
      </c>
      <c r="B22" s="80" t="str">
        <f>[3]Hoja1!G16</f>
        <v xml:space="preserve">6-DIRECCION DE RECURSOS HUMANOS                                                 </v>
      </c>
      <c r="C22" s="80" t="str">
        <f>[3]Hoja1!A16</f>
        <v>FRANCISCA NELLY SANTANA VARELA</v>
      </c>
      <c r="D22" s="114" t="s">
        <v>1881</v>
      </c>
      <c r="E22" s="80" t="str">
        <f>[3]Hoja1!AH16</f>
        <v xml:space="preserve">Femenino  </v>
      </c>
      <c r="F22" s="115">
        <f>[3]Hoja1!K16</f>
        <v>19800</v>
      </c>
      <c r="G22" s="116">
        <f>[3]Hoja1!U16</f>
        <v>0</v>
      </c>
      <c r="H22" s="117">
        <f>[3]Hoja1!V16</f>
        <v>568.26</v>
      </c>
      <c r="I22" s="118">
        <f>[3]Hoja1!W16</f>
        <v>601.91999999999996</v>
      </c>
      <c r="J22" s="83">
        <f>[3]Hoja1!X16</f>
        <v>0</v>
      </c>
      <c r="K22" s="83">
        <f>[3]Hoja1!Y16</f>
        <v>0</v>
      </c>
      <c r="L22" s="83">
        <f>[3]Hoja1!Z16</f>
        <v>0</v>
      </c>
      <c r="M22" s="83">
        <f>[3]Hoja1!AA16</f>
        <v>0</v>
      </c>
      <c r="N22" s="119">
        <f>[3]Hoja1!AE16</f>
        <v>1170.18</v>
      </c>
      <c r="O22" s="119">
        <f>[3]Hoja1!AF16</f>
        <v>18629.82</v>
      </c>
      <c r="V22" s="120"/>
      <c r="AP22" s="120"/>
      <c r="AQ22" s="120"/>
    </row>
    <row r="23" spans="1:48" s="20" customFormat="1" ht="13.2">
      <c r="A23" s="15">
        <v>16</v>
      </c>
      <c r="B23" s="80" t="str">
        <f>[3]Hoja1!G17</f>
        <v xml:space="preserve">6-DIRECCION DE RECURSOS HUMANOS                                                 </v>
      </c>
      <c r="C23" s="80" t="str">
        <f>[3]Hoja1!A17</f>
        <v>MARIA JULIANA ABREU</v>
      </c>
      <c r="D23" s="114" t="s">
        <v>1881</v>
      </c>
      <c r="E23" s="80" t="str">
        <f>[3]Hoja1!AH17</f>
        <v xml:space="preserve">Femenino  </v>
      </c>
      <c r="F23" s="115">
        <f>[3]Hoja1!K17</f>
        <v>23000</v>
      </c>
      <c r="G23" s="116">
        <f>[3]Hoja1!U17</f>
        <v>0</v>
      </c>
      <c r="H23" s="117">
        <f>[3]Hoja1!V17</f>
        <v>660.1</v>
      </c>
      <c r="I23" s="118">
        <f>[3]Hoja1!W17</f>
        <v>699.2</v>
      </c>
      <c r="J23" s="83">
        <f>[3]Hoja1!X17</f>
        <v>0</v>
      </c>
      <c r="K23" s="83">
        <f>[3]Hoja1!Y17</f>
        <v>0</v>
      </c>
      <c r="L23" s="83">
        <f>[3]Hoja1!Z17</f>
        <v>0</v>
      </c>
      <c r="M23" s="83">
        <f>[3]Hoja1!AA17</f>
        <v>0</v>
      </c>
      <c r="N23" s="119">
        <f>[3]Hoja1!AE17</f>
        <v>1359.3</v>
      </c>
      <c r="O23" s="119">
        <f>[3]Hoja1!AF17</f>
        <v>21640.7</v>
      </c>
      <c r="V23" s="120"/>
      <c r="AP23" s="120"/>
      <c r="AQ23" s="120"/>
    </row>
    <row r="24" spans="1:48" s="20" customFormat="1" ht="13.2">
      <c r="A24" s="15">
        <v>17</v>
      </c>
      <c r="B24" s="80" t="str">
        <f>[3]Hoja1!G18</f>
        <v xml:space="preserve">6-DIRECCION DE RECURSOS HUMANOS                                                 </v>
      </c>
      <c r="C24" s="80" t="str">
        <f>[3]Hoja1!A18</f>
        <v>SANTA ELISA BREA MARTINEZ</v>
      </c>
      <c r="D24" s="114" t="s">
        <v>1881</v>
      </c>
      <c r="E24" s="80" t="str">
        <f>[3]Hoja1!AH18</f>
        <v xml:space="preserve">Femenino  </v>
      </c>
      <c r="F24" s="115">
        <f>[3]Hoja1!K18</f>
        <v>15400</v>
      </c>
      <c r="G24" s="116">
        <f>[3]Hoja1!U18</f>
        <v>0</v>
      </c>
      <c r="H24" s="117">
        <f>[3]Hoja1!V18</f>
        <v>441.98</v>
      </c>
      <c r="I24" s="118">
        <f>[3]Hoja1!W18</f>
        <v>468.16</v>
      </c>
      <c r="J24" s="83">
        <f>[3]Hoja1!X18</f>
        <v>1715.46</v>
      </c>
      <c r="K24" s="83">
        <f>[3]Hoja1!Y18</f>
        <v>0</v>
      </c>
      <c r="L24" s="83">
        <f>[3]Hoja1!Z18</f>
        <v>0</v>
      </c>
      <c r="M24" s="83">
        <f>[3]Hoja1!AA18</f>
        <v>0</v>
      </c>
      <c r="N24" s="119">
        <f>[3]Hoja1!AE18</f>
        <v>2625.6</v>
      </c>
      <c r="O24" s="119">
        <f>[3]Hoja1!AF18</f>
        <v>12774.4</v>
      </c>
      <c r="V24" s="120"/>
      <c r="AI24" s="120"/>
      <c r="AP24" s="120"/>
      <c r="AQ24" s="120"/>
    </row>
    <row r="25" spans="1:48" s="20" customFormat="1" ht="13.2">
      <c r="A25" s="15">
        <v>18</v>
      </c>
      <c r="B25" s="80" t="str">
        <f>[3]Hoja1!G19</f>
        <v xml:space="preserve">6-DIRECCION DE RECURSOS HUMANOS                                                 </v>
      </c>
      <c r="C25" s="80" t="str">
        <f>[3]Hoja1!A19</f>
        <v>SONIA VALDEZ ALCEQUIES</v>
      </c>
      <c r="D25" s="114" t="s">
        <v>1881</v>
      </c>
      <c r="E25" s="80" t="str">
        <f>[3]Hoja1!AH19</f>
        <v xml:space="preserve">Femenino  </v>
      </c>
      <c r="F25" s="115">
        <f>[3]Hoja1!K19</f>
        <v>18000</v>
      </c>
      <c r="G25" s="116">
        <f>[3]Hoja1!U19</f>
        <v>0</v>
      </c>
      <c r="H25" s="117">
        <f>[3]Hoja1!V19</f>
        <v>516.6</v>
      </c>
      <c r="I25" s="118">
        <f>[3]Hoja1!W19</f>
        <v>547.20000000000005</v>
      </c>
      <c r="J25" s="83">
        <f>[3]Hoja1!X19</f>
        <v>0</v>
      </c>
      <c r="K25" s="83">
        <f>[3]Hoja1!Y19</f>
        <v>0</v>
      </c>
      <c r="L25" s="83">
        <f>[3]Hoja1!Z19</f>
        <v>0</v>
      </c>
      <c r="M25" s="83">
        <f>[3]Hoja1!AA19</f>
        <v>0</v>
      </c>
      <c r="N25" s="119">
        <f>[3]Hoja1!AE19</f>
        <v>1063.8</v>
      </c>
      <c r="O25" s="119">
        <f>[3]Hoja1!AF19</f>
        <v>16936.2</v>
      </c>
      <c r="V25" s="120"/>
      <c r="AP25" s="120"/>
      <c r="AQ25" s="120"/>
    </row>
    <row r="26" spans="1:48" s="20" customFormat="1" ht="13.2">
      <c r="A26" s="15">
        <v>19</v>
      </c>
      <c r="B26" s="80" t="str">
        <f>[3]Hoja1!G20</f>
        <v xml:space="preserve">7-SUB-SEC. DE PLAN. Y DES. INSTITUCIONAL                                        </v>
      </c>
      <c r="C26" s="80" t="str">
        <f>[3]Hoja1!A20</f>
        <v>MILAGROS BONILLA ALMONTE</v>
      </c>
      <c r="D26" s="114" t="s">
        <v>1881</v>
      </c>
      <c r="E26" s="80" t="str">
        <f>[3]Hoja1!AH20</f>
        <v xml:space="preserve">Femenino  </v>
      </c>
      <c r="F26" s="115">
        <f>[3]Hoja1!K20</f>
        <v>35000</v>
      </c>
      <c r="G26" s="116">
        <f>[3]Hoja1!U20</f>
        <v>0</v>
      </c>
      <c r="H26" s="117">
        <f>[3]Hoja1!V20</f>
        <v>1004.5</v>
      </c>
      <c r="I26" s="118">
        <f>[3]Hoja1!W20</f>
        <v>1064</v>
      </c>
      <c r="J26" s="83">
        <f>[3]Hoja1!X20</f>
        <v>1715.46</v>
      </c>
      <c r="K26" s="83">
        <f>[3]Hoja1!Y20</f>
        <v>0</v>
      </c>
      <c r="L26" s="83">
        <f>[3]Hoja1!Z20</f>
        <v>0</v>
      </c>
      <c r="M26" s="83">
        <f>[3]Hoja1!AA20</f>
        <v>0</v>
      </c>
      <c r="N26" s="119">
        <f>[3]Hoja1!AE20</f>
        <v>3783.96</v>
      </c>
      <c r="O26" s="119">
        <f>[3]Hoja1!AF20</f>
        <v>31216.04</v>
      </c>
      <c r="V26" s="120"/>
      <c r="AP26" s="120"/>
      <c r="AQ26" s="120"/>
    </row>
    <row r="27" spans="1:48" s="20" customFormat="1" ht="13.2">
      <c r="A27" s="15">
        <v>20</v>
      </c>
      <c r="B27" s="80" t="str">
        <f>[3]Hoja1!G21</f>
        <v xml:space="preserve">7-SUB-SEC. DE PLAN. Y DES. INSTITUCIONAL                                        </v>
      </c>
      <c r="C27" s="80" t="str">
        <f>[3]Hoja1!A21</f>
        <v>SOCRATES REYES MONTAS</v>
      </c>
      <c r="D27" s="114" t="s">
        <v>1881</v>
      </c>
      <c r="E27" s="80" t="str">
        <f>[3]Hoja1!AH21</f>
        <v xml:space="preserve">Masculino </v>
      </c>
      <c r="F27" s="115">
        <f>[3]Hoja1!K21</f>
        <v>16500</v>
      </c>
      <c r="G27" s="116">
        <f>[3]Hoja1!U21</f>
        <v>0</v>
      </c>
      <c r="H27" s="117">
        <f>[3]Hoja1!V21</f>
        <v>473.55</v>
      </c>
      <c r="I27" s="118">
        <f>[3]Hoja1!W21</f>
        <v>501.6</v>
      </c>
      <c r="J27" s="83">
        <f>[3]Hoja1!X21</f>
        <v>0</v>
      </c>
      <c r="K27" s="83">
        <f>[3]Hoja1!Y21</f>
        <v>0</v>
      </c>
      <c r="L27" s="83">
        <f>[3]Hoja1!Z21</f>
        <v>0</v>
      </c>
      <c r="M27" s="83">
        <f>[3]Hoja1!AA21</f>
        <v>0</v>
      </c>
      <c r="N27" s="119">
        <f>[3]Hoja1!AE21</f>
        <v>975.15</v>
      </c>
      <c r="O27" s="119">
        <f>[3]Hoja1!AF21</f>
        <v>15524.85</v>
      </c>
      <c r="V27" s="120"/>
      <c r="AP27" s="120"/>
      <c r="AQ27" s="120"/>
    </row>
    <row r="28" spans="1:48" s="20" customFormat="1" ht="13.2">
      <c r="A28" s="15">
        <v>21</v>
      </c>
      <c r="B28" s="80" t="str">
        <f>[3]Hoja1!G22</f>
        <v xml:space="preserve">7-SUB-SEC. DE PLAN. Y DES. INSTITUCIONAL                                        </v>
      </c>
      <c r="C28" s="80" t="str">
        <f>[3]Hoja1!A22</f>
        <v>TAMARA CELINA SOSA</v>
      </c>
      <c r="D28" s="114" t="s">
        <v>1881</v>
      </c>
      <c r="E28" s="80" t="str">
        <f>[3]Hoja1!AH22</f>
        <v xml:space="preserve">Femenino  </v>
      </c>
      <c r="F28" s="115">
        <f>[3]Hoja1!K22</f>
        <v>120000</v>
      </c>
      <c r="G28" s="116">
        <f>[3]Hoja1!U22</f>
        <v>16809.939999999999</v>
      </c>
      <c r="H28" s="117">
        <f>[3]Hoja1!V22</f>
        <v>3444</v>
      </c>
      <c r="I28" s="118">
        <f>[3]Hoja1!W22</f>
        <v>3648</v>
      </c>
      <c r="J28" s="83">
        <f>[3]Hoja1!X22</f>
        <v>0</v>
      </c>
      <c r="K28" s="83">
        <f>[3]Hoja1!Y22</f>
        <v>0</v>
      </c>
      <c r="L28" s="83">
        <f>[3]Hoja1!Z22</f>
        <v>0</v>
      </c>
      <c r="M28" s="83">
        <f>[3]Hoja1!AA22</f>
        <v>0</v>
      </c>
      <c r="N28" s="119">
        <f>[3]Hoja1!AE22</f>
        <v>23901.94</v>
      </c>
      <c r="O28" s="119">
        <f>[3]Hoja1!AF22</f>
        <v>96098.06</v>
      </c>
      <c r="V28" s="120"/>
      <c r="AI28" s="120"/>
      <c r="AP28" s="120"/>
      <c r="AQ28" s="120"/>
    </row>
    <row r="29" spans="1:48" s="20" customFormat="1" ht="13.2">
      <c r="A29" s="15">
        <v>22</v>
      </c>
      <c r="B29" s="80" t="str">
        <f>[3]Hoja1!G23</f>
        <v xml:space="preserve">10-SUB-SEC. DE GEST. Y ASIST. TEC. MNCPL                                        </v>
      </c>
      <c r="C29" s="80" t="str">
        <f>[3]Hoja1!A23</f>
        <v>GREGORIO CRUZ CABRERA</v>
      </c>
      <c r="D29" s="114" t="s">
        <v>1881</v>
      </c>
      <c r="E29" s="80" t="str">
        <f>[3]Hoja1!AH23</f>
        <v xml:space="preserve">Masculino </v>
      </c>
      <c r="F29" s="115">
        <f>[3]Hoja1!K23</f>
        <v>120000</v>
      </c>
      <c r="G29" s="116">
        <f>[3]Hoja1!U23</f>
        <v>16809.939999999999</v>
      </c>
      <c r="H29" s="117">
        <f>[3]Hoja1!V23</f>
        <v>3444</v>
      </c>
      <c r="I29" s="118">
        <f>[3]Hoja1!W23</f>
        <v>3648</v>
      </c>
      <c r="J29" s="83">
        <f>[3]Hoja1!X23</f>
        <v>0</v>
      </c>
      <c r="K29" s="83">
        <f>[3]Hoja1!Y23</f>
        <v>0</v>
      </c>
      <c r="L29" s="83">
        <f>[3]Hoja1!Z23</f>
        <v>0</v>
      </c>
      <c r="M29" s="83">
        <f>[3]Hoja1!AA23</f>
        <v>0</v>
      </c>
      <c r="N29" s="119">
        <f>[3]Hoja1!AE23</f>
        <v>23901.94</v>
      </c>
      <c r="O29" s="119">
        <f>[3]Hoja1!AF23</f>
        <v>96098.06</v>
      </c>
      <c r="V29" s="120"/>
      <c r="AP29" s="120"/>
      <c r="AQ29" s="120"/>
    </row>
    <row r="30" spans="1:48" s="20" customFormat="1" ht="13.2">
      <c r="A30" s="15">
        <v>23</v>
      </c>
      <c r="B30" s="80" t="str">
        <f>[3]Hoja1!G24</f>
        <v xml:space="preserve">10-SUB-SEC. DE GEST. Y ASIST. TEC. MNCPL                                        </v>
      </c>
      <c r="C30" s="80" t="str">
        <f>[3]Hoja1!A24</f>
        <v>JOSE ASENCIO CARMONA</v>
      </c>
      <c r="D30" s="114" t="s">
        <v>1881</v>
      </c>
      <c r="E30" s="80" t="str">
        <f>[3]Hoja1!AH24</f>
        <v xml:space="preserve">Masculino </v>
      </c>
      <c r="F30" s="115">
        <f>[3]Hoja1!K24</f>
        <v>30450</v>
      </c>
      <c r="G30" s="116">
        <f>[3]Hoja1!U24</f>
        <v>0</v>
      </c>
      <c r="H30" s="117">
        <f>[3]Hoja1!V24</f>
        <v>873.92</v>
      </c>
      <c r="I30" s="118">
        <f>[3]Hoja1!W24</f>
        <v>925.68</v>
      </c>
      <c r="J30" s="83">
        <f>[3]Hoja1!X24</f>
        <v>0</v>
      </c>
      <c r="K30" s="83">
        <f>[3]Hoja1!Y24</f>
        <v>0</v>
      </c>
      <c r="L30" s="83">
        <f>[3]Hoja1!Z24</f>
        <v>0</v>
      </c>
      <c r="M30" s="83">
        <f>[3]Hoja1!AA24</f>
        <v>0</v>
      </c>
      <c r="N30" s="119">
        <f>[3]Hoja1!AE24</f>
        <v>1799.6</v>
      </c>
      <c r="O30" s="119">
        <f>[3]Hoja1!AF24</f>
        <v>28650.400000000001</v>
      </c>
      <c r="V30" s="120"/>
      <c r="AG30" s="120"/>
      <c r="AH30" s="120"/>
      <c r="AP30" s="120"/>
      <c r="AQ30" s="120"/>
    </row>
    <row r="31" spans="1:48" s="20" customFormat="1" ht="13.2">
      <c r="A31" s="15">
        <v>24</v>
      </c>
      <c r="B31" s="80" t="str">
        <f>[3]Hoja1!G25</f>
        <v xml:space="preserve">10-SUB-SEC. DE GEST. Y ASIST. TEC. MNCPL                                        </v>
      </c>
      <c r="C31" s="80" t="str">
        <f>[3]Hoja1!A25</f>
        <v>LUIS BRITO</v>
      </c>
      <c r="D31" s="114" t="s">
        <v>1881</v>
      </c>
      <c r="E31" s="80" t="str">
        <f>[3]Hoja1!AH25</f>
        <v xml:space="preserve">Masculino </v>
      </c>
      <c r="F31" s="115">
        <f>[3]Hoja1!K25</f>
        <v>29400</v>
      </c>
      <c r="G31" s="116">
        <f>[3]Hoja1!U25</f>
        <v>0</v>
      </c>
      <c r="H31" s="117">
        <f>[3]Hoja1!V25</f>
        <v>843.78</v>
      </c>
      <c r="I31" s="118">
        <f>[3]Hoja1!W25</f>
        <v>893.76</v>
      </c>
      <c r="J31" s="83">
        <f>[3]Hoja1!X25</f>
        <v>0</v>
      </c>
      <c r="K31" s="83">
        <f>[3]Hoja1!Y25</f>
        <v>0</v>
      </c>
      <c r="L31" s="83">
        <f>[3]Hoja1!Z25</f>
        <v>0</v>
      </c>
      <c r="M31" s="83">
        <f>[3]Hoja1!AA25</f>
        <v>0</v>
      </c>
      <c r="N31" s="119">
        <f>[3]Hoja1!AE25</f>
        <v>1737.54</v>
      </c>
      <c r="O31" s="119">
        <f>[3]Hoja1!AF25</f>
        <v>27662.46</v>
      </c>
      <c r="V31" s="120"/>
      <c r="AQ31" s="120"/>
    </row>
    <row r="32" spans="1:48" s="20" customFormat="1" ht="13.2">
      <c r="A32" s="15">
        <v>25</v>
      </c>
      <c r="B32" s="80" t="str">
        <f>[3]Hoja1!G26</f>
        <v xml:space="preserve">10-SUB-SEC. DE GEST. Y ASIST. TEC. MNCPL                                        </v>
      </c>
      <c r="C32" s="80" t="str">
        <f>[3]Hoja1!A26</f>
        <v>MARCELINA FIORDALIZA DE JESUS C.</v>
      </c>
      <c r="D32" s="114" t="s">
        <v>1881</v>
      </c>
      <c r="E32" s="80" t="str">
        <f>[3]Hoja1!AH26</f>
        <v xml:space="preserve">Femenino  </v>
      </c>
      <c r="F32" s="115">
        <f>[3]Hoja1!K26</f>
        <v>41000</v>
      </c>
      <c r="G32" s="116">
        <f>[3]Hoja1!U26</f>
        <v>583.79</v>
      </c>
      <c r="H32" s="117">
        <f>[3]Hoja1!V26</f>
        <v>1176.7</v>
      </c>
      <c r="I32" s="118">
        <f>[3]Hoja1!W26</f>
        <v>1246.4000000000001</v>
      </c>
      <c r="J32" s="83">
        <f>[3]Hoja1!X26</f>
        <v>0</v>
      </c>
      <c r="K32" s="83">
        <f>[3]Hoja1!Y26</f>
        <v>0</v>
      </c>
      <c r="L32" s="83">
        <f>[3]Hoja1!Z26</f>
        <v>0</v>
      </c>
      <c r="M32" s="83">
        <f>[3]Hoja1!AA26</f>
        <v>0</v>
      </c>
      <c r="N32" s="119">
        <f>[3]Hoja1!AE26</f>
        <v>3006.89</v>
      </c>
      <c r="O32" s="119">
        <f>[3]Hoja1!AF26</f>
        <v>37993.11</v>
      </c>
      <c r="V32" s="120"/>
      <c r="AF32" s="120"/>
      <c r="AG32" s="120"/>
      <c r="AH32" s="120"/>
      <c r="AP32" s="120"/>
      <c r="AQ32" s="120"/>
    </row>
    <row r="33" spans="1:43" s="20" customFormat="1" ht="13.2">
      <c r="A33" s="15">
        <v>26</v>
      </c>
      <c r="B33" s="80" t="str">
        <f>[3]Hoja1!G27</f>
        <v xml:space="preserve">10-SUB-SEC. DE GEST. Y ASIST. TEC. MNCPL                                        </v>
      </c>
      <c r="C33" s="80" t="str">
        <f>[3]Hoja1!A27</f>
        <v>MARIA DEL CARMEN REYNOSO</v>
      </c>
      <c r="D33" s="114" t="s">
        <v>1881</v>
      </c>
      <c r="E33" s="80" t="str">
        <f>[3]Hoja1!AH27</f>
        <v xml:space="preserve">Femenino  </v>
      </c>
      <c r="F33" s="115">
        <f>[3]Hoja1!K27</f>
        <v>45000</v>
      </c>
      <c r="G33" s="116">
        <f>[3]Hoja1!U27</f>
        <v>891.01</v>
      </c>
      <c r="H33" s="117">
        <f>[3]Hoja1!V27</f>
        <v>1291.5</v>
      </c>
      <c r="I33" s="118">
        <f>[3]Hoja1!W27</f>
        <v>1368</v>
      </c>
      <c r="J33" s="83">
        <f>[3]Hoja1!X27</f>
        <v>1715.46</v>
      </c>
      <c r="K33" s="83">
        <f>[3]Hoja1!Y27</f>
        <v>0</v>
      </c>
      <c r="L33" s="83">
        <f>[3]Hoja1!Z27</f>
        <v>0</v>
      </c>
      <c r="M33" s="83">
        <f>[3]Hoja1!AA27</f>
        <v>0</v>
      </c>
      <c r="N33" s="119">
        <f>[3]Hoja1!AE27</f>
        <v>5265.97</v>
      </c>
      <c r="O33" s="119">
        <f>[3]Hoja1!AF27</f>
        <v>39734.03</v>
      </c>
      <c r="V33" s="120"/>
      <c r="AF33" s="120"/>
      <c r="AG33" s="120"/>
      <c r="AH33" s="120"/>
      <c r="AP33" s="120"/>
      <c r="AQ33" s="120"/>
    </row>
    <row r="34" spans="1:43" s="20" customFormat="1" ht="13.2">
      <c r="A34" s="15">
        <v>27</v>
      </c>
      <c r="B34" s="80" t="str">
        <f>[3]Hoja1!G28</f>
        <v xml:space="preserve">10-SUB-SEC. DE GEST. Y ASIST. TEC. MNCPL                                        </v>
      </c>
      <c r="C34" s="80" t="str">
        <f>[3]Hoja1!A28</f>
        <v>MONICA ALTAGRACIA NAVARRO VILLAVISAR</v>
      </c>
      <c r="D34" s="114" t="s">
        <v>1881</v>
      </c>
      <c r="E34" s="80" t="str">
        <f>[3]Hoja1!AH28</f>
        <v xml:space="preserve">Femenino  </v>
      </c>
      <c r="F34" s="115">
        <f>[3]Hoja1!K28</f>
        <v>40000</v>
      </c>
      <c r="G34" s="116">
        <f>[3]Hoja1!U28</f>
        <v>185.33</v>
      </c>
      <c r="H34" s="117">
        <f>[3]Hoja1!V28</f>
        <v>1148</v>
      </c>
      <c r="I34" s="118">
        <f>[3]Hoja1!W28</f>
        <v>1216</v>
      </c>
      <c r="J34" s="83">
        <f>[3]Hoja1!X28</f>
        <v>1715.46</v>
      </c>
      <c r="K34" s="83">
        <f>[3]Hoja1!Y28</f>
        <v>0</v>
      </c>
      <c r="L34" s="83">
        <f>[3]Hoja1!Z28</f>
        <v>0</v>
      </c>
      <c r="M34" s="83">
        <f>[3]Hoja1!AA28</f>
        <v>0</v>
      </c>
      <c r="N34" s="119">
        <f>[3]Hoja1!AE28</f>
        <v>4264.79</v>
      </c>
      <c r="O34" s="119">
        <f>[3]Hoja1!AF28</f>
        <v>35735.21</v>
      </c>
      <c r="V34" s="120"/>
      <c r="AP34" s="120"/>
      <c r="AQ34" s="120"/>
    </row>
    <row r="35" spans="1:43" s="20" customFormat="1" ht="13.2">
      <c r="A35" s="15">
        <v>28</v>
      </c>
      <c r="B35" s="80" t="str">
        <f>[3]Hoja1!G29</f>
        <v xml:space="preserve">10-SUB-SEC. DE GEST. Y ASIST. TEC. MNCPL                                        </v>
      </c>
      <c r="C35" s="80" t="str">
        <f>[3]Hoja1!A29</f>
        <v>RAFAEL DE JESUS FRIAS ABREU</v>
      </c>
      <c r="D35" s="114" t="s">
        <v>1881</v>
      </c>
      <c r="E35" s="80" t="str">
        <f>[3]Hoja1!AH29</f>
        <v xml:space="preserve">Masculino </v>
      </c>
      <c r="F35" s="115">
        <f>[3]Hoja1!K29</f>
        <v>35000</v>
      </c>
      <c r="G35" s="116">
        <f>[3]Hoja1!U29</f>
        <v>0</v>
      </c>
      <c r="H35" s="117">
        <f>[3]Hoja1!V29</f>
        <v>1004.5</v>
      </c>
      <c r="I35" s="118">
        <f>[3]Hoja1!W29</f>
        <v>1064</v>
      </c>
      <c r="J35" s="83">
        <f>[3]Hoja1!X29</f>
        <v>0</v>
      </c>
      <c r="K35" s="83">
        <f>[3]Hoja1!Y29</f>
        <v>0</v>
      </c>
      <c r="L35" s="83">
        <f>[3]Hoja1!Z29</f>
        <v>0</v>
      </c>
      <c r="M35" s="83">
        <f>[3]Hoja1!AA29</f>
        <v>0</v>
      </c>
      <c r="N35" s="119">
        <f>[3]Hoja1!AE29</f>
        <v>2068.5</v>
      </c>
      <c r="O35" s="119">
        <f>[3]Hoja1!AF29</f>
        <v>32931.5</v>
      </c>
      <c r="V35" s="120"/>
      <c r="AP35" s="120"/>
      <c r="AQ35" s="120"/>
    </row>
    <row r="36" spans="1:43" s="20" customFormat="1" ht="13.2">
      <c r="A36" s="15">
        <v>29</v>
      </c>
      <c r="B36" s="80" t="str">
        <f>[3]Hoja1!G30</f>
        <v xml:space="preserve">10.3.1-DIV. DE ASES. SEG. CIUD. POLICIAS Y BOMB.                                </v>
      </c>
      <c r="C36" s="80" t="str">
        <f>[3]Hoja1!A30</f>
        <v>FEDERICO JOSE ARES GERMAN</v>
      </c>
      <c r="D36" s="114" t="s">
        <v>1881</v>
      </c>
      <c r="E36" s="80" t="str">
        <f>[3]Hoja1!AH30</f>
        <v xml:space="preserve">Masculino </v>
      </c>
      <c r="F36" s="115">
        <f>[3]Hoja1!K30</f>
        <v>85000</v>
      </c>
      <c r="G36" s="116">
        <f>[3]Hoja1!U30</f>
        <v>8577.06</v>
      </c>
      <c r="H36" s="117">
        <f>[3]Hoja1!V30</f>
        <v>2439.5</v>
      </c>
      <c r="I36" s="118">
        <f>[3]Hoja1!W30</f>
        <v>2584</v>
      </c>
      <c r="J36" s="83">
        <f>[3]Hoja1!X30</f>
        <v>0</v>
      </c>
      <c r="K36" s="83">
        <f>[3]Hoja1!Y30</f>
        <v>0</v>
      </c>
      <c r="L36" s="83">
        <f>[3]Hoja1!Z30</f>
        <v>0</v>
      </c>
      <c r="M36" s="83">
        <f>[3]Hoja1!AA30</f>
        <v>0</v>
      </c>
      <c r="N36" s="119">
        <f>[3]Hoja1!AE30</f>
        <v>13600.56</v>
      </c>
      <c r="O36" s="119">
        <f>[3]Hoja1!AF30</f>
        <v>71399.44</v>
      </c>
      <c r="V36" s="120"/>
      <c r="AG36" s="120"/>
      <c r="AH36" s="120"/>
      <c r="AP36" s="120"/>
      <c r="AQ36" s="120"/>
    </row>
    <row r="37" spans="1:43" s="20" customFormat="1" ht="13.2">
      <c r="A37" s="15">
        <v>30</v>
      </c>
      <c r="B37" s="80" t="str">
        <f>[3]Hoja1!G31</f>
        <v xml:space="preserve">10.3.2-SECCION DE GESTION AMBIENTAL                                             </v>
      </c>
      <c r="C37" s="80" t="str">
        <f>[3]Hoja1!A31</f>
        <v>MANUEL ANTONIO ACOSTA</v>
      </c>
      <c r="D37" s="114" t="s">
        <v>1881</v>
      </c>
      <c r="E37" s="80" t="str">
        <f>[3]Hoja1!AH31</f>
        <v xml:space="preserve">Masculino </v>
      </c>
      <c r="F37" s="115">
        <f>[3]Hoja1!K31</f>
        <v>60000</v>
      </c>
      <c r="G37" s="116">
        <f>[3]Hoja1!U31</f>
        <v>3486.65</v>
      </c>
      <c r="H37" s="117">
        <f>[3]Hoja1!V31</f>
        <v>1722</v>
      </c>
      <c r="I37" s="118">
        <f>[3]Hoja1!W31</f>
        <v>1824</v>
      </c>
      <c r="J37" s="83">
        <f>[3]Hoja1!X31</f>
        <v>0</v>
      </c>
      <c r="K37" s="83">
        <f>[3]Hoja1!Y31</f>
        <v>0</v>
      </c>
      <c r="L37" s="83">
        <f>[3]Hoja1!Z31</f>
        <v>0</v>
      </c>
      <c r="M37" s="83">
        <f>[3]Hoja1!AA31</f>
        <v>0</v>
      </c>
      <c r="N37" s="119">
        <f>[3]Hoja1!AE31</f>
        <v>7032.65</v>
      </c>
      <c r="O37" s="119">
        <f>[3]Hoja1!AF31</f>
        <v>52967.35</v>
      </c>
      <c r="V37" s="120"/>
      <c r="AG37" s="120"/>
      <c r="AH37" s="120"/>
      <c r="AI37" s="120"/>
      <c r="AP37" s="120"/>
      <c r="AQ37" s="120"/>
    </row>
    <row r="38" spans="1:43" s="20" customFormat="1" ht="13.2">
      <c r="A38" s="15">
        <v>31</v>
      </c>
      <c r="B38" s="80" t="str">
        <f>[3]Hoja1!G32</f>
        <v xml:space="preserve">10.3.2-SECCION DE GESTION AMBIENTAL                                             </v>
      </c>
      <c r="C38" s="80" t="str">
        <f>[3]Hoja1!A32</f>
        <v>MARIA CASTILLO GUERRERO</v>
      </c>
      <c r="D38" s="114" t="s">
        <v>1881</v>
      </c>
      <c r="E38" s="80" t="str">
        <f>[3]Hoja1!AH32</f>
        <v xml:space="preserve">Femenino  </v>
      </c>
      <c r="F38" s="115">
        <f>[3]Hoja1!K32</f>
        <v>16500</v>
      </c>
      <c r="G38" s="116">
        <f>[3]Hoja1!U32</f>
        <v>0</v>
      </c>
      <c r="H38" s="117">
        <f>[3]Hoja1!V32</f>
        <v>473.55</v>
      </c>
      <c r="I38" s="118">
        <f>[3]Hoja1!W32</f>
        <v>501.6</v>
      </c>
      <c r="J38" s="83">
        <f>[3]Hoja1!X32</f>
        <v>0</v>
      </c>
      <c r="K38" s="83">
        <f>[3]Hoja1!Y32</f>
        <v>0</v>
      </c>
      <c r="L38" s="83">
        <f>[3]Hoja1!Z32</f>
        <v>0</v>
      </c>
      <c r="M38" s="83">
        <f>[3]Hoja1!AA32</f>
        <v>0</v>
      </c>
      <c r="N38" s="119">
        <f>[3]Hoja1!AE32</f>
        <v>975.15</v>
      </c>
      <c r="O38" s="119">
        <f>[3]Hoja1!AF32</f>
        <v>15524.85</v>
      </c>
      <c r="V38" s="120"/>
      <c r="AG38" s="120"/>
      <c r="AH38" s="120"/>
      <c r="AI38" s="120"/>
      <c r="AP38" s="120"/>
      <c r="AQ38" s="120"/>
    </row>
    <row r="39" spans="1:43" s="20" customFormat="1" ht="13.2">
      <c r="A39" s="15">
        <v>32</v>
      </c>
      <c r="B39" s="80" t="str">
        <f>[3]Hoja1!G33</f>
        <v xml:space="preserve">10.3.2-SECCION DE GESTION AMBIENTAL                                             </v>
      </c>
      <c r="C39" s="80" t="str">
        <f>[3]Hoja1!A33</f>
        <v>MARTIN FRANCO PEREZ</v>
      </c>
      <c r="D39" s="114" t="s">
        <v>1881</v>
      </c>
      <c r="E39" s="80" t="str">
        <f>[3]Hoja1!AH33</f>
        <v xml:space="preserve">Masculino </v>
      </c>
      <c r="F39" s="115">
        <f>[3]Hoja1!K33</f>
        <v>11000</v>
      </c>
      <c r="G39" s="116">
        <f>[3]Hoja1!U33</f>
        <v>0</v>
      </c>
      <c r="H39" s="117">
        <f>[3]Hoja1!V33</f>
        <v>315.7</v>
      </c>
      <c r="I39" s="118">
        <f>[3]Hoja1!W33</f>
        <v>334.4</v>
      </c>
      <c r="J39" s="83">
        <f>[3]Hoja1!X33</f>
        <v>0</v>
      </c>
      <c r="K39" s="83">
        <f>[3]Hoja1!Y33</f>
        <v>0</v>
      </c>
      <c r="L39" s="83">
        <f>[3]Hoja1!Z33</f>
        <v>0</v>
      </c>
      <c r="M39" s="83">
        <f>[3]Hoja1!AA33</f>
        <v>0</v>
      </c>
      <c r="N39" s="119">
        <f>[3]Hoja1!AE33</f>
        <v>650.1</v>
      </c>
      <c r="O39" s="119">
        <f>[3]Hoja1!AF33</f>
        <v>10349.9</v>
      </c>
      <c r="V39" s="120"/>
      <c r="AG39" s="120"/>
      <c r="AH39" s="120"/>
      <c r="AP39" s="120"/>
      <c r="AQ39" s="120"/>
    </row>
    <row r="40" spans="1:43" s="20" customFormat="1" ht="13.2">
      <c r="A40" s="15">
        <v>33</v>
      </c>
      <c r="B40" s="80" t="str">
        <f>[3]Hoja1!G34</f>
        <v xml:space="preserve">10.4-DPTO. DE PROG. ESP. PARA LOS GOB. LOC.                                     </v>
      </c>
      <c r="C40" s="80" t="str">
        <f>[3]Hoja1!A34</f>
        <v>CARLOS ANTONIO SANTOS CONCEPCION</v>
      </c>
      <c r="D40" s="114" t="s">
        <v>1881</v>
      </c>
      <c r="E40" s="80" t="str">
        <f>[3]Hoja1!AH34</f>
        <v xml:space="preserve">Masculino </v>
      </c>
      <c r="F40" s="115">
        <f>[3]Hoja1!K34</f>
        <v>22000</v>
      </c>
      <c r="G40" s="116">
        <f>[3]Hoja1!U34</f>
        <v>0</v>
      </c>
      <c r="H40" s="117">
        <f>[3]Hoja1!V34</f>
        <v>631.4</v>
      </c>
      <c r="I40" s="118">
        <f>[3]Hoja1!W34</f>
        <v>668.8</v>
      </c>
      <c r="J40" s="83">
        <f>[3]Hoja1!X34</f>
        <v>0</v>
      </c>
      <c r="K40" s="83">
        <f>[3]Hoja1!Y34</f>
        <v>0</v>
      </c>
      <c r="L40" s="83">
        <f>[3]Hoja1!Z34</f>
        <v>0</v>
      </c>
      <c r="M40" s="83">
        <f>[3]Hoja1!AA34</f>
        <v>0</v>
      </c>
      <c r="N40" s="119">
        <f>[3]Hoja1!AE34</f>
        <v>1300.2</v>
      </c>
      <c r="O40" s="119">
        <f>[3]Hoja1!AF34</f>
        <v>20699.8</v>
      </c>
      <c r="V40" s="120"/>
      <c r="AF40" s="120"/>
      <c r="AG40" s="120"/>
      <c r="AH40" s="120"/>
      <c r="AP40" s="120"/>
      <c r="AQ40" s="120"/>
    </row>
    <row r="41" spans="1:43" s="20" customFormat="1" ht="13.2">
      <c r="A41" s="15">
        <v>34</v>
      </c>
      <c r="B41" s="80" t="str">
        <f>[3]Hoja1!G35</f>
        <v xml:space="preserve">12.1-SUB-SEC. ADM. Y FINANCIERA                                                 </v>
      </c>
      <c r="C41" s="80" t="str">
        <f>[3]Hoja1!A35</f>
        <v>ALTAGRACIA CASTILLO BERROA</v>
      </c>
      <c r="D41" s="114" t="s">
        <v>1881</v>
      </c>
      <c r="E41" s="80" t="str">
        <f>[3]Hoja1!AH35</f>
        <v xml:space="preserve">Femenino  </v>
      </c>
      <c r="F41" s="115">
        <f>[3]Hoja1!K35</f>
        <v>45000</v>
      </c>
      <c r="G41" s="116">
        <f>[3]Hoja1!U35</f>
        <v>1148.33</v>
      </c>
      <c r="H41" s="117">
        <f>[3]Hoja1!V35</f>
        <v>1291.5</v>
      </c>
      <c r="I41" s="118">
        <f>[3]Hoja1!W35</f>
        <v>1368</v>
      </c>
      <c r="J41" s="83">
        <f>[3]Hoja1!X35</f>
        <v>0</v>
      </c>
      <c r="K41" s="83">
        <f>[3]Hoja1!Y35</f>
        <v>0</v>
      </c>
      <c r="L41" s="83">
        <f>[3]Hoja1!Z35</f>
        <v>0</v>
      </c>
      <c r="M41" s="83">
        <f>[3]Hoja1!AA35</f>
        <v>0</v>
      </c>
      <c r="N41" s="119">
        <f>[3]Hoja1!AE35</f>
        <v>3807.83</v>
      </c>
      <c r="O41" s="119">
        <f>[3]Hoja1!AF35</f>
        <v>41192.17</v>
      </c>
      <c r="V41" s="120"/>
      <c r="AF41" s="120"/>
      <c r="AG41" s="120"/>
      <c r="AH41" s="120"/>
      <c r="AP41" s="120"/>
      <c r="AQ41" s="120"/>
    </row>
    <row r="42" spans="1:43" s="20" customFormat="1" ht="13.2">
      <c r="A42" s="15">
        <v>35</v>
      </c>
      <c r="B42" s="80" t="str">
        <f>[3]Hoja1!G36</f>
        <v xml:space="preserve">13-DIRECCION FINANCIERA                                                         </v>
      </c>
      <c r="C42" s="80" t="str">
        <f>[3]Hoja1!A36</f>
        <v>EMILIA RIJO SANTANA</v>
      </c>
      <c r="D42" s="114" t="s">
        <v>1881</v>
      </c>
      <c r="E42" s="80" t="str">
        <f>[3]Hoja1!AH36</f>
        <v xml:space="preserve">Femenino  </v>
      </c>
      <c r="F42" s="115">
        <f>[3]Hoja1!K36</f>
        <v>37000</v>
      </c>
      <c r="G42" s="116">
        <f>[3]Hoja1!U36</f>
        <v>19.25</v>
      </c>
      <c r="H42" s="117">
        <f>[3]Hoja1!V36</f>
        <v>1061.9000000000001</v>
      </c>
      <c r="I42" s="118">
        <f>[3]Hoja1!W36</f>
        <v>1124.8</v>
      </c>
      <c r="J42" s="83">
        <f>[3]Hoja1!X36</f>
        <v>0</v>
      </c>
      <c r="K42" s="83">
        <f>[3]Hoja1!Y36</f>
        <v>0</v>
      </c>
      <c r="L42" s="83">
        <f>[3]Hoja1!Z36</f>
        <v>0</v>
      </c>
      <c r="M42" s="83">
        <f>[3]Hoja1!AA36</f>
        <v>0</v>
      </c>
      <c r="N42" s="119">
        <f>[3]Hoja1!AE36</f>
        <v>2205.9499999999998</v>
      </c>
      <c r="O42" s="119">
        <f>[3]Hoja1!AF36</f>
        <v>34794.050000000003</v>
      </c>
      <c r="V42" s="120"/>
      <c r="AQ42" s="120"/>
    </row>
    <row r="43" spans="1:43" s="20" customFormat="1" ht="13.2">
      <c r="A43" s="15">
        <v>36</v>
      </c>
      <c r="B43" s="80" t="str">
        <f>[3]Hoja1!G37</f>
        <v xml:space="preserve">13-DIRECCION FINANCIERA                                                         </v>
      </c>
      <c r="C43" s="80" t="str">
        <f>[3]Hoja1!A37</f>
        <v>JOSEFINA ALTAGACIA RAMOS CABRERA</v>
      </c>
      <c r="D43" s="114" t="s">
        <v>1881</v>
      </c>
      <c r="E43" s="80" t="str">
        <f>[3]Hoja1!AH37</f>
        <v xml:space="preserve">Femenino  </v>
      </c>
      <c r="F43" s="115">
        <f>[3]Hoja1!K37</f>
        <v>125000</v>
      </c>
      <c r="G43" s="116">
        <f>[3]Hoja1!U37</f>
        <v>17986.060000000001</v>
      </c>
      <c r="H43" s="117">
        <f>[3]Hoja1!V37</f>
        <v>3587.5</v>
      </c>
      <c r="I43" s="118">
        <f>[3]Hoja1!W37</f>
        <v>3800</v>
      </c>
      <c r="J43" s="83">
        <f>[3]Hoja1!X37</f>
        <v>0</v>
      </c>
      <c r="K43" s="83">
        <f>[3]Hoja1!Y37</f>
        <v>0</v>
      </c>
      <c r="L43" s="83">
        <f>[3]Hoja1!Z37</f>
        <v>0</v>
      </c>
      <c r="M43" s="83">
        <f>[3]Hoja1!AA37</f>
        <v>0</v>
      </c>
      <c r="N43" s="119">
        <f>[3]Hoja1!AE37</f>
        <v>25373.56</v>
      </c>
      <c r="O43" s="119">
        <f>[3]Hoja1!AF37</f>
        <v>99626.44</v>
      </c>
      <c r="V43" s="120"/>
      <c r="AQ43" s="120"/>
    </row>
    <row r="44" spans="1:43" s="20" customFormat="1" ht="13.2">
      <c r="A44" s="15">
        <v>37</v>
      </c>
      <c r="B44" s="80" t="str">
        <f>[3]Hoja1!G38</f>
        <v xml:space="preserve">13.1-DEPARTAMENTO DE CONTABILIDAD                                               </v>
      </c>
      <c r="C44" s="80" t="str">
        <f>[3]Hoja1!A38</f>
        <v>DAYSE MORILLO ENCARNACION</v>
      </c>
      <c r="D44" s="114" t="s">
        <v>1881</v>
      </c>
      <c r="E44" s="80" t="str">
        <f>[3]Hoja1!AH38</f>
        <v xml:space="preserve">Femenino  </v>
      </c>
      <c r="F44" s="115">
        <f>[3]Hoja1!K38</f>
        <v>40000</v>
      </c>
      <c r="G44" s="116">
        <f>[3]Hoja1!U38</f>
        <v>442.65</v>
      </c>
      <c r="H44" s="117">
        <f>[3]Hoja1!V38</f>
        <v>1148</v>
      </c>
      <c r="I44" s="118">
        <f>[3]Hoja1!W38</f>
        <v>1216</v>
      </c>
      <c r="J44" s="83">
        <f>[3]Hoja1!X38</f>
        <v>0</v>
      </c>
      <c r="K44" s="83">
        <f>[3]Hoja1!Y38</f>
        <v>0</v>
      </c>
      <c r="L44" s="83">
        <f>[3]Hoja1!Z38</f>
        <v>0</v>
      </c>
      <c r="M44" s="83">
        <f>[3]Hoja1!AA38</f>
        <v>0</v>
      </c>
      <c r="N44" s="119">
        <f>[3]Hoja1!AE38</f>
        <v>2806.65</v>
      </c>
      <c r="O44" s="119">
        <f>[3]Hoja1!AF38</f>
        <v>37193.35</v>
      </c>
      <c r="V44" s="120"/>
      <c r="AP44" s="120"/>
      <c r="AQ44" s="120"/>
    </row>
    <row r="45" spans="1:43" s="20" customFormat="1" ht="13.2">
      <c r="A45" s="15">
        <v>38</v>
      </c>
      <c r="B45" s="80" t="str">
        <f>[3]Hoja1!G39</f>
        <v xml:space="preserve">13.1-DEPARTAMENTO DE CONTABILIDAD                                               </v>
      </c>
      <c r="C45" s="80" t="str">
        <f>[3]Hoja1!A39</f>
        <v>KATTIS YAZMIN PEREZ VOLQUEZ</v>
      </c>
      <c r="D45" s="114" t="s">
        <v>1881</v>
      </c>
      <c r="E45" s="80" t="str">
        <f>[3]Hoja1!AH39</f>
        <v xml:space="preserve">Femenino  </v>
      </c>
      <c r="F45" s="115">
        <f>[3]Hoja1!K39</f>
        <v>23000</v>
      </c>
      <c r="G45" s="116">
        <f>[3]Hoja1!U39</f>
        <v>0</v>
      </c>
      <c r="H45" s="117">
        <f>[3]Hoja1!V39</f>
        <v>660.1</v>
      </c>
      <c r="I45" s="118">
        <f>[3]Hoja1!W39</f>
        <v>699.2</v>
      </c>
      <c r="J45" s="83">
        <f>[3]Hoja1!X39</f>
        <v>0</v>
      </c>
      <c r="K45" s="83">
        <f>[3]Hoja1!Y39</f>
        <v>0</v>
      </c>
      <c r="L45" s="83">
        <f>[3]Hoja1!Z39</f>
        <v>0</v>
      </c>
      <c r="M45" s="83">
        <f>[3]Hoja1!AA39</f>
        <v>0</v>
      </c>
      <c r="N45" s="119">
        <f>[3]Hoja1!AE39</f>
        <v>1359.3</v>
      </c>
      <c r="O45" s="119">
        <f>[3]Hoja1!AF39</f>
        <v>21640.7</v>
      </c>
      <c r="V45" s="120"/>
      <c r="AF45" s="120"/>
      <c r="AG45" s="120"/>
      <c r="AH45" s="120"/>
      <c r="AP45" s="120"/>
      <c r="AQ45" s="120"/>
    </row>
    <row r="46" spans="1:43" s="20" customFormat="1" ht="13.2">
      <c r="A46" s="15">
        <v>39</v>
      </c>
      <c r="B46" s="80" t="str">
        <f>[3]Hoja1!G40</f>
        <v xml:space="preserve">13.1-DEPARTAMENTO DE CONTABILIDAD                                               </v>
      </c>
      <c r="C46" s="80" t="str">
        <f>[3]Hoja1!A40</f>
        <v>LUIS JOSE MAYANS ESCOVAR</v>
      </c>
      <c r="D46" s="114" t="s">
        <v>1881</v>
      </c>
      <c r="E46" s="80" t="str">
        <f>[3]Hoja1!AH40</f>
        <v xml:space="preserve">Masculino </v>
      </c>
      <c r="F46" s="115">
        <f>[3]Hoja1!K40</f>
        <v>35000</v>
      </c>
      <c r="G46" s="116">
        <f>[3]Hoja1!U40</f>
        <v>0</v>
      </c>
      <c r="H46" s="117">
        <f>[3]Hoja1!V40</f>
        <v>1004.5</v>
      </c>
      <c r="I46" s="118">
        <f>[3]Hoja1!W40</f>
        <v>1064</v>
      </c>
      <c r="J46" s="83">
        <f>[3]Hoja1!X40</f>
        <v>0</v>
      </c>
      <c r="K46" s="83">
        <f>[3]Hoja1!Y40</f>
        <v>0</v>
      </c>
      <c r="L46" s="83">
        <f>[3]Hoja1!Z40</f>
        <v>0</v>
      </c>
      <c r="M46" s="83">
        <f>[3]Hoja1!AA40</f>
        <v>0</v>
      </c>
      <c r="N46" s="119">
        <f>[3]Hoja1!AE40</f>
        <v>2068.5</v>
      </c>
      <c r="O46" s="119">
        <f>[3]Hoja1!AF40</f>
        <v>32931.5</v>
      </c>
      <c r="V46" s="120"/>
      <c r="AG46" s="120"/>
      <c r="AH46" s="120"/>
      <c r="AP46" s="120"/>
      <c r="AQ46" s="120"/>
    </row>
    <row r="47" spans="1:43" s="20" customFormat="1" ht="13.2">
      <c r="A47" s="15">
        <v>40</v>
      </c>
      <c r="B47" s="80" t="str">
        <f>[3]Hoja1!G41</f>
        <v xml:space="preserve">13.1-DEPARTAMENTO DE CONTABILIDAD                                               </v>
      </c>
      <c r="C47" s="80" t="str">
        <f>[3]Hoja1!A41</f>
        <v>SECUNDINA CASTILLO MARTINEZ</v>
      </c>
      <c r="D47" s="114" t="s">
        <v>1881</v>
      </c>
      <c r="E47" s="80" t="str">
        <f>[3]Hoja1!AH41</f>
        <v xml:space="preserve">Femenino  </v>
      </c>
      <c r="F47" s="115">
        <f>[3]Hoja1!K41</f>
        <v>60000</v>
      </c>
      <c r="G47" s="116">
        <f>[3]Hoja1!U41</f>
        <v>3486.65</v>
      </c>
      <c r="H47" s="117">
        <f>[3]Hoja1!V41</f>
        <v>1722</v>
      </c>
      <c r="I47" s="118">
        <f>[3]Hoja1!W41</f>
        <v>1824</v>
      </c>
      <c r="J47" s="83">
        <f>[3]Hoja1!X41</f>
        <v>0</v>
      </c>
      <c r="K47" s="83">
        <f>[3]Hoja1!Y41</f>
        <v>0</v>
      </c>
      <c r="L47" s="83">
        <f>[3]Hoja1!Z41</f>
        <v>0</v>
      </c>
      <c r="M47" s="83">
        <f>[3]Hoja1!AA41</f>
        <v>0</v>
      </c>
      <c r="N47" s="119">
        <f>[3]Hoja1!AE41</f>
        <v>7032.65</v>
      </c>
      <c r="O47" s="119">
        <f>[3]Hoja1!AF41</f>
        <v>52967.35</v>
      </c>
      <c r="V47" s="120"/>
      <c r="AF47" s="120"/>
      <c r="AG47" s="120"/>
      <c r="AH47" s="120"/>
      <c r="AP47" s="120"/>
      <c r="AQ47" s="120"/>
    </row>
    <row r="48" spans="1:43" s="20" customFormat="1" ht="13.2">
      <c r="A48" s="15">
        <v>41</v>
      </c>
      <c r="B48" s="80" t="str">
        <f>[3]Hoja1!G42</f>
        <v xml:space="preserve">14.1-DPTO. DE SEGURIDAD                                                         </v>
      </c>
      <c r="C48" s="80" t="str">
        <f>[3]Hoja1!A42</f>
        <v>BERNABE GREGORIO PEÑA HERRERA</v>
      </c>
      <c r="D48" s="114" t="s">
        <v>1881</v>
      </c>
      <c r="E48" s="80" t="str">
        <f>[3]Hoja1!AH42</f>
        <v xml:space="preserve">Masculino </v>
      </c>
      <c r="F48" s="115">
        <f>[3]Hoja1!K42</f>
        <v>16500</v>
      </c>
      <c r="G48" s="116">
        <f>[3]Hoja1!U42</f>
        <v>0</v>
      </c>
      <c r="H48" s="117">
        <f>[3]Hoja1!V42</f>
        <v>473.55</v>
      </c>
      <c r="I48" s="118">
        <f>[3]Hoja1!W42</f>
        <v>501.6</v>
      </c>
      <c r="J48" s="83">
        <f>[3]Hoja1!X42</f>
        <v>0</v>
      </c>
      <c r="K48" s="83">
        <f>[3]Hoja1!Y42</f>
        <v>0</v>
      </c>
      <c r="L48" s="83">
        <f>[3]Hoja1!Z42</f>
        <v>0</v>
      </c>
      <c r="M48" s="83">
        <f>[3]Hoja1!AA42</f>
        <v>0</v>
      </c>
      <c r="N48" s="119">
        <f>[3]Hoja1!AE42</f>
        <v>975.15</v>
      </c>
      <c r="O48" s="119">
        <f>[3]Hoja1!AF42</f>
        <v>15524.85</v>
      </c>
      <c r="V48" s="120"/>
      <c r="AG48" s="120"/>
      <c r="AH48" s="120"/>
      <c r="AP48" s="120"/>
      <c r="AQ48" s="120"/>
    </row>
    <row r="49" spans="1:43" s="20" customFormat="1" ht="13.2">
      <c r="A49" s="15">
        <v>42</v>
      </c>
      <c r="B49" s="80" t="str">
        <f>[3]Hoja1!G43</f>
        <v xml:space="preserve">14.1-DPTO. DE SEGURIDAD                                                         </v>
      </c>
      <c r="C49" s="80" t="str">
        <f>[3]Hoja1!A43</f>
        <v>FRANCISCO HERRERA</v>
      </c>
      <c r="D49" s="114" t="s">
        <v>1881</v>
      </c>
      <c r="E49" s="80" t="str">
        <f>[3]Hoja1!AH43</f>
        <v xml:space="preserve">Masculino </v>
      </c>
      <c r="F49" s="115">
        <f>[3]Hoja1!K43</f>
        <v>13200</v>
      </c>
      <c r="G49" s="116">
        <f>[3]Hoja1!U43</f>
        <v>0</v>
      </c>
      <c r="H49" s="117">
        <f>[3]Hoja1!V43</f>
        <v>378.84</v>
      </c>
      <c r="I49" s="118">
        <f>[3]Hoja1!W43</f>
        <v>401.28</v>
      </c>
      <c r="J49" s="83">
        <f>[3]Hoja1!X43</f>
        <v>0</v>
      </c>
      <c r="K49" s="83">
        <f>[3]Hoja1!Y43</f>
        <v>0</v>
      </c>
      <c r="L49" s="83">
        <f>[3]Hoja1!Z43</f>
        <v>0</v>
      </c>
      <c r="M49" s="83">
        <f>[3]Hoja1!AA43</f>
        <v>0</v>
      </c>
      <c r="N49" s="119">
        <f>[3]Hoja1!AE43</f>
        <v>780.12</v>
      </c>
      <c r="O49" s="119">
        <f>[3]Hoja1!AF43</f>
        <v>12419.88</v>
      </c>
      <c r="V49" s="120"/>
      <c r="AP49" s="120"/>
      <c r="AQ49" s="120"/>
    </row>
    <row r="50" spans="1:43" s="20" customFormat="1" ht="13.2">
      <c r="A50" s="15">
        <v>43</v>
      </c>
      <c r="B50" s="80" t="str">
        <f>[3]Hoja1!G44</f>
        <v xml:space="preserve">14.1-DPTO. DE SEGURIDAD                                                         </v>
      </c>
      <c r="C50" s="80" t="str">
        <f>[3]Hoja1!A44</f>
        <v>HECTOR RAFAEL UREÑA ESTEVEZ</v>
      </c>
      <c r="D50" s="114" t="s">
        <v>1881</v>
      </c>
      <c r="E50" s="80" t="str">
        <f>[3]Hoja1!AH44</f>
        <v xml:space="preserve">Masculino </v>
      </c>
      <c r="F50" s="115">
        <f>[3]Hoja1!K44</f>
        <v>21000</v>
      </c>
      <c r="G50" s="116">
        <f>[3]Hoja1!U44</f>
        <v>0</v>
      </c>
      <c r="H50" s="117">
        <f>[3]Hoja1!V44</f>
        <v>602.70000000000005</v>
      </c>
      <c r="I50" s="118">
        <f>[3]Hoja1!W44</f>
        <v>638.4</v>
      </c>
      <c r="J50" s="83">
        <f>[3]Hoja1!X44</f>
        <v>0</v>
      </c>
      <c r="K50" s="83">
        <f>[3]Hoja1!Y44</f>
        <v>0</v>
      </c>
      <c r="L50" s="83">
        <f>[3]Hoja1!Z44</f>
        <v>0</v>
      </c>
      <c r="M50" s="83">
        <f>[3]Hoja1!AA44</f>
        <v>0</v>
      </c>
      <c r="N50" s="119">
        <f>[3]Hoja1!AE44</f>
        <v>1241.0999999999999</v>
      </c>
      <c r="O50" s="119">
        <f>[3]Hoja1!AF44</f>
        <v>19758.900000000001</v>
      </c>
      <c r="V50" s="120"/>
      <c r="AG50" s="120"/>
      <c r="AH50" s="120"/>
      <c r="AP50" s="120"/>
      <c r="AQ50" s="120"/>
    </row>
    <row r="51" spans="1:43" s="20" customFormat="1" ht="13.2">
      <c r="A51" s="15">
        <v>44</v>
      </c>
      <c r="B51" s="80" t="str">
        <f>[3]Hoja1!G45</f>
        <v xml:space="preserve">14.1-DPTO. DE SEGURIDAD                                                         </v>
      </c>
      <c r="C51" s="80" t="str">
        <f>[3]Hoja1!A45</f>
        <v>JUAN ISIDRO GRATEREAUX BAEZ</v>
      </c>
      <c r="D51" s="114" t="s">
        <v>1881</v>
      </c>
      <c r="E51" s="80" t="str">
        <f>[3]Hoja1!AH45</f>
        <v xml:space="preserve">Masculino </v>
      </c>
      <c r="F51" s="115">
        <f>[3]Hoja1!K45</f>
        <v>14000</v>
      </c>
      <c r="G51" s="116">
        <f>[3]Hoja1!U45</f>
        <v>0</v>
      </c>
      <c r="H51" s="117">
        <f>[3]Hoja1!V45</f>
        <v>401.8</v>
      </c>
      <c r="I51" s="118">
        <f>[3]Hoja1!W45</f>
        <v>425.6</v>
      </c>
      <c r="J51" s="83">
        <f>[3]Hoja1!X45</f>
        <v>0</v>
      </c>
      <c r="K51" s="83">
        <f>[3]Hoja1!Y45</f>
        <v>0</v>
      </c>
      <c r="L51" s="83">
        <f>[3]Hoja1!Z45</f>
        <v>0</v>
      </c>
      <c r="M51" s="83">
        <f>[3]Hoja1!AA45</f>
        <v>0</v>
      </c>
      <c r="N51" s="119">
        <f>[3]Hoja1!AE45</f>
        <v>827.4</v>
      </c>
      <c r="O51" s="119">
        <f>[3]Hoja1!AF45</f>
        <v>13172.6</v>
      </c>
      <c r="V51" s="120"/>
      <c r="AF51" s="120"/>
      <c r="AG51" s="120"/>
      <c r="AH51" s="120"/>
      <c r="AP51" s="120"/>
      <c r="AQ51" s="120"/>
    </row>
    <row r="52" spans="1:43" s="20" customFormat="1" ht="13.2">
      <c r="A52" s="15">
        <v>45</v>
      </c>
      <c r="B52" s="80" t="str">
        <f>[3]Hoja1!G46</f>
        <v xml:space="preserve">14.1-DPTO. DE SEGURIDAD                                                         </v>
      </c>
      <c r="C52" s="80" t="str">
        <f>[3]Hoja1!A46</f>
        <v>RAFAEL OCTAVIO JIMENEZ</v>
      </c>
      <c r="D52" s="114" t="s">
        <v>1881</v>
      </c>
      <c r="E52" s="80" t="str">
        <f>[3]Hoja1!AH46</f>
        <v xml:space="preserve">Masculino </v>
      </c>
      <c r="F52" s="115">
        <f>[3]Hoja1!K46</f>
        <v>30000</v>
      </c>
      <c r="G52" s="116">
        <f>[3]Hoja1!U46</f>
        <v>0</v>
      </c>
      <c r="H52" s="117">
        <f>[3]Hoja1!V46</f>
        <v>861</v>
      </c>
      <c r="I52" s="118">
        <f>[3]Hoja1!W46</f>
        <v>912</v>
      </c>
      <c r="J52" s="83">
        <f>[3]Hoja1!X46</f>
        <v>0</v>
      </c>
      <c r="K52" s="83">
        <f>[3]Hoja1!Y46</f>
        <v>0</v>
      </c>
      <c r="L52" s="83">
        <f>[3]Hoja1!Z46</f>
        <v>0</v>
      </c>
      <c r="M52" s="83">
        <f>[3]Hoja1!AA46</f>
        <v>0</v>
      </c>
      <c r="N52" s="119">
        <f>[3]Hoja1!AE46</f>
        <v>1773</v>
      </c>
      <c r="O52" s="119">
        <f>[3]Hoja1!AF46</f>
        <v>28227</v>
      </c>
      <c r="V52" s="120"/>
      <c r="AQ52" s="120"/>
    </row>
    <row r="53" spans="1:43" s="20" customFormat="1" ht="13.2">
      <c r="A53" s="15">
        <v>46</v>
      </c>
      <c r="B53" s="80" t="str">
        <f>[3]Hoja1!G47</f>
        <v xml:space="preserve">14.1-DPTO. DE SEGURIDAD                                                         </v>
      </c>
      <c r="C53" s="80" t="str">
        <f>[3]Hoja1!A47</f>
        <v>ZENON MONTERO PINEDA</v>
      </c>
      <c r="D53" s="114" t="s">
        <v>1881</v>
      </c>
      <c r="E53" s="80" t="str">
        <f>[3]Hoja1!AH47</f>
        <v xml:space="preserve">Masculino </v>
      </c>
      <c r="F53" s="115">
        <f>[3]Hoja1!K47</f>
        <v>21000</v>
      </c>
      <c r="G53" s="116">
        <f>[3]Hoja1!U47</f>
        <v>0</v>
      </c>
      <c r="H53" s="117">
        <f>[3]Hoja1!V47</f>
        <v>602.70000000000005</v>
      </c>
      <c r="I53" s="118">
        <f>[3]Hoja1!W47</f>
        <v>638.4</v>
      </c>
      <c r="J53" s="83">
        <f>[3]Hoja1!X47</f>
        <v>0</v>
      </c>
      <c r="K53" s="83">
        <f>[3]Hoja1!Y47</f>
        <v>0</v>
      </c>
      <c r="L53" s="83">
        <f>[3]Hoja1!Z47</f>
        <v>0</v>
      </c>
      <c r="M53" s="83">
        <f>[3]Hoja1!AA47</f>
        <v>0</v>
      </c>
      <c r="N53" s="119">
        <f>[3]Hoja1!AE47</f>
        <v>1241.0999999999999</v>
      </c>
      <c r="O53" s="119">
        <f>[3]Hoja1!AF47</f>
        <v>19758.900000000001</v>
      </c>
      <c r="V53" s="120"/>
      <c r="AQ53" s="120"/>
    </row>
    <row r="54" spans="1:43" s="20" customFormat="1" ht="13.2">
      <c r="A54" s="15">
        <v>47</v>
      </c>
      <c r="B54" s="80" t="str">
        <f>[3]Hoja1!G48</f>
        <v xml:space="preserve">14.2-DPTO. SERVICIOS GENERALES                                                  </v>
      </c>
      <c r="C54" s="80" t="str">
        <f>[3]Hoja1!A48</f>
        <v>ANDREA ABAD CABRERA</v>
      </c>
      <c r="D54" s="114" t="s">
        <v>1881</v>
      </c>
      <c r="E54" s="80" t="str">
        <f>[3]Hoja1!AH48</f>
        <v xml:space="preserve">Femenino  </v>
      </c>
      <c r="F54" s="115">
        <f>[3]Hoja1!K48</f>
        <v>20700</v>
      </c>
      <c r="G54" s="116">
        <f>[3]Hoja1!U48</f>
        <v>0</v>
      </c>
      <c r="H54" s="117">
        <f>[3]Hoja1!V48</f>
        <v>594.09</v>
      </c>
      <c r="I54" s="118">
        <f>[3]Hoja1!W48</f>
        <v>629.28</v>
      </c>
      <c r="J54" s="83">
        <f>[3]Hoja1!X48</f>
        <v>0</v>
      </c>
      <c r="K54" s="83">
        <f>[3]Hoja1!Y48</f>
        <v>0</v>
      </c>
      <c r="L54" s="83">
        <f>[3]Hoja1!Z48</f>
        <v>0</v>
      </c>
      <c r="M54" s="83">
        <f>[3]Hoja1!AA48</f>
        <v>0</v>
      </c>
      <c r="N54" s="119">
        <f>[3]Hoja1!AE48</f>
        <v>1223.3699999999999</v>
      </c>
      <c r="O54" s="119">
        <f>[3]Hoja1!AF48</f>
        <v>19476.63</v>
      </c>
      <c r="V54" s="120"/>
      <c r="AP54" s="120"/>
      <c r="AQ54" s="120"/>
    </row>
    <row r="55" spans="1:43" s="20" customFormat="1" ht="13.2">
      <c r="A55" s="15">
        <v>48</v>
      </c>
      <c r="B55" s="80" t="str">
        <f>[3]Hoja1!G49</f>
        <v xml:space="preserve">14.2-DPTO. SERVICIOS GENERALES                                                  </v>
      </c>
      <c r="C55" s="80" t="str">
        <f>[3]Hoja1!A49</f>
        <v>BARTOLA ALTAGRACIA VENTURA</v>
      </c>
      <c r="D55" s="114" t="s">
        <v>1881</v>
      </c>
      <c r="E55" s="80" t="str">
        <f>[3]Hoja1!AH49</f>
        <v xml:space="preserve">Femenino  </v>
      </c>
      <c r="F55" s="115">
        <f>[3]Hoja1!K49</f>
        <v>10000</v>
      </c>
      <c r="G55" s="116">
        <f>[3]Hoja1!U49</f>
        <v>0</v>
      </c>
      <c r="H55" s="117">
        <f>[3]Hoja1!V49</f>
        <v>287</v>
      </c>
      <c r="I55" s="118">
        <f>[3]Hoja1!W49</f>
        <v>304</v>
      </c>
      <c r="J55" s="83">
        <f>[3]Hoja1!X49</f>
        <v>0</v>
      </c>
      <c r="K55" s="83">
        <f>[3]Hoja1!Y49</f>
        <v>0</v>
      </c>
      <c r="L55" s="83">
        <f>[3]Hoja1!Z49</f>
        <v>0</v>
      </c>
      <c r="M55" s="83">
        <f>[3]Hoja1!AA49</f>
        <v>0</v>
      </c>
      <c r="N55" s="119">
        <f>[3]Hoja1!AE49</f>
        <v>591</v>
      </c>
      <c r="O55" s="119">
        <f>[3]Hoja1!AF49</f>
        <v>9409</v>
      </c>
      <c r="V55" s="120"/>
      <c r="AQ55" s="120"/>
    </row>
    <row r="56" spans="1:43" s="20" customFormat="1" ht="13.2">
      <c r="A56" s="15">
        <v>49</v>
      </c>
      <c r="B56" s="80" t="str">
        <f>[3]Hoja1!G50</f>
        <v xml:space="preserve">14.2-DPTO. SERVICIOS GENERALES                                                  </v>
      </c>
      <c r="C56" s="80" t="str">
        <f>[3]Hoja1!A50</f>
        <v>BELARMINIO PEREZ CONTRERAS</v>
      </c>
      <c r="D56" s="114" t="s">
        <v>1881</v>
      </c>
      <c r="E56" s="80" t="str">
        <f>[3]Hoja1!AH50</f>
        <v xml:space="preserve">Masculino </v>
      </c>
      <c r="F56" s="115">
        <f>[3]Hoja1!K50</f>
        <v>15400</v>
      </c>
      <c r="G56" s="116">
        <f>[3]Hoja1!U50</f>
        <v>0</v>
      </c>
      <c r="H56" s="117">
        <f>[3]Hoja1!V50</f>
        <v>441.98</v>
      </c>
      <c r="I56" s="118">
        <f>[3]Hoja1!W50</f>
        <v>468.16</v>
      </c>
      <c r="J56" s="83">
        <f>[3]Hoja1!X50</f>
        <v>0</v>
      </c>
      <c r="K56" s="83">
        <f>[3]Hoja1!Y50</f>
        <v>0</v>
      </c>
      <c r="L56" s="83">
        <f>[3]Hoja1!Z50</f>
        <v>0</v>
      </c>
      <c r="M56" s="83">
        <f>[3]Hoja1!AA50</f>
        <v>0</v>
      </c>
      <c r="N56" s="119">
        <f>[3]Hoja1!AE50</f>
        <v>910.14</v>
      </c>
      <c r="O56" s="119">
        <f>[3]Hoja1!AF50</f>
        <v>14489.86</v>
      </c>
      <c r="V56" s="120"/>
      <c r="AP56" s="120"/>
      <c r="AQ56" s="120"/>
    </row>
    <row r="57" spans="1:43" s="20" customFormat="1" ht="13.2">
      <c r="A57" s="15">
        <v>50</v>
      </c>
      <c r="B57" s="80" t="str">
        <f>[3]Hoja1!G51</f>
        <v xml:space="preserve">14.2-DPTO. SERVICIOS GENERALES                                                  </v>
      </c>
      <c r="C57" s="80" t="str">
        <f>[3]Hoja1!A51</f>
        <v>LEONARDO SOLANO MARRERO</v>
      </c>
      <c r="D57" s="114" t="s">
        <v>1881</v>
      </c>
      <c r="E57" s="80" t="str">
        <f>[3]Hoja1!AH51</f>
        <v xml:space="preserve">Masculino </v>
      </c>
      <c r="F57" s="115">
        <f>[3]Hoja1!K51</f>
        <v>15400</v>
      </c>
      <c r="G57" s="116">
        <f>[3]Hoja1!U51</f>
        <v>0</v>
      </c>
      <c r="H57" s="117">
        <f>[3]Hoja1!V51</f>
        <v>441.98</v>
      </c>
      <c r="I57" s="118">
        <f>[3]Hoja1!W51</f>
        <v>468.16</v>
      </c>
      <c r="J57" s="83">
        <f>[3]Hoja1!X51</f>
        <v>0</v>
      </c>
      <c r="K57" s="83">
        <f>[3]Hoja1!Y51</f>
        <v>0</v>
      </c>
      <c r="L57" s="83">
        <f>[3]Hoja1!Z51</f>
        <v>0</v>
      </c>
      <c r="M57" s="83">
        <f>[3]Hoja1!AA51</f>
        <v>0</v>
      </c>
      <c r="N57" s="119">
        <f>[3]Hoja1!AE51</f>
        <v>910.14</v>
      </c>
      <c r="O57" s="119">
        <f>[3]Hoja1!AF51</f>
        <v>14489.86</v>
      </c>
      <c r="V57" s="120"/>
      <c r="AP57" s="120"/>
      <c r="AQ57" s="120"/>
    </row>
    <row r="58" spans="1:43" s="20" customFormat="1" ht="13.2">
      <c r="A58" s="15">
        <v>51</v>
      </c>
      <c r="B58" s="80" t="str">
        <f>[3]Hoja1!G52</f>
        <v xml:space="preserve">14.2-DPTO. SERVICIOS GENERALES                                                  </v>
      </c>
      <c r="C58" s="80" t="str">
        <f>[3]Hoja1!A52</f>
        <v>MARIA FRANCISCA AGRAMONTE DISLA</v>
      </c>
      <c r="D58" s="114" t="s">
        <v>1881</v>
      </c>
      <c r="E58" s="80" t="str">
        <f>[3]Hoja1!AH52</f>
        <v xml:space="preserve">Femenino  </v>
      </c>
      <c r="F58" s="115">
        <f>[3]Hoja1!K52</f>
        <v>21000</v>
      </c>
      <c r="G58" s="116">
        <f>[3]Hoja1!U52</f>
        <v>0</v>
      </c>
      <c r="H58" s="117">
        <f>[3]Hoja1!V52</f>
        <v>602.70000000000005</v>
      </c>
      <c r="I58" s="118">
        <f>[3]Hoja1!W52</f>
        <v>638.4</v>
      </c>
      <c r="J58" s="83">
        <f>[3]Hoja1!X52</f>
        <v>0</v>
      </c>
      <c r="K58" s="83">
        <f>[3]Hoja1!Y52</f>
        <v>0</v>
      </c>
      <c r="L58" s="83">
        <f>[3]Hoja1!Z52</f>
        <v>0</v>
      </c>
      <c r="M58" s="83">
        <f>[3]Hoja1!AA52</f>
        <v>0</v>
      </c>
      <c r="N58" s="119">
        <f>[3]Hoja1!AE52</f>
        <v>1241.0999999999999</v>
      </c>
      <c r="O58" s="119">
        <f>[3]Hoja1!AF52</f>
        <v>19758.900000000001</v>
      </c>
      <c r="V58" s="120"/>
      <c r="AP58" s="120"/>
      <c r="AQ58" s="120"/>
    </row>
    <row r="59" spans="1:43" s="20" customFormat="1" ht="13.2">
      <c r="A59" s="15">
        <v>52</v>
      </c>
      <c r="B59" s="80" t="str">
        <f>[3]Hoja1!G53</f>
        <v xml:space="preserve">14.2-DPTO. SERVICIOS GENERALES                                                  </v>
      </c>
      <c r="C59" s="80" t="str">
        <f>[3]Hoja1!A53</f>
        <v>MELANIA ARIAS</v>
      </c>
      <c r="D59" s="114" t="s">
        <v>1881</v>
      </c>
      <c r="E59" s="80" t="str">
        <f>[3]Hoja1!AH53</f>
        <v xml:space="preserve">Femenino  </v>
      </c>
      <c r="F59" s="115">
        <f>[3]Hoja1!K53</f>
        <v>15400</v>
      </c>
      <c r="G59" s="116">
        <f>[3]Hoja1!U53</f>
        <v>0</v>
      </c>
      <c r="H59" s="117">
        <f>[3]Hoja1!V53</f>
        <v>441.98</v>
      </c>
      <c r="I59" s="118">
        <f>[3]Hoja1!W53</f>
        <v>468.16</v>
      </c>
      <c r="J59" s="83">
        <f>[3]Hoja1!X53</f>
        <v>0</v>
      </c>
      <c r="K59" s="83">
        <f>[3]Hoja1!Y53</f>
        <v>0</v>
      </c>
      <c r="L59" s="83">
        <f>[3]Hoja1!Z53</f>
        <v>0</v>
      </c>
      <c r="M59" s="83">
        <f>[3]Hoja1!AA53</f>
        <v>0</v>
      </c>
      <c r="N59" s="119">
        <f>[3]Hoja1!AE53</f>
        <v>910.14</v>
      </c>
      <c r="O59" s="119">
        <f>[3]Hoja1!AF53</f>
        <v>14489.86</v>
      </c>
      <c r="V59" s="120"/>
      <c r="AQ59" s="120"/>
    </row>
    <row r="60" spans="1:43" s="20" customFormat="1" ht="13.2">
      <c r="A60" s="15">
        <v>53</v>
      </c>
      <c r="B60" s="80" t="str">
        <f>[3]Hoja1!G54</f>
        <v xml:space="preserve">14.2-DPTO. SERVICIOS GENERALES                                                  </v>
      </c>
      <c r="C60" s="80" t="str">
        <f>[3]Hoja1!A54</f>
        <v>URSULA COLOMBINA GUZMAN</v>
      </c>
      <c r="D60" s="114" t="s">
        <v>1881</v>
      </c>
      <c r="E60" s="80" t="str">
        <f>[3]Hoja1!AH54</f>
        <v xml:space="preserve">Femenino  </v>
      </c>
      <c r="F60" s="115">
        <f>[3]Hoja1!K54</f>
        <v>16500</v>
      </c>
      <c r="G60" s="116">
        <f>[3]Hoja1!U54</f>
        <v>0</v>
      </c>
      <c r="H60" s="117">
        <f>[3]Hoja1!V54</f>
        <v>473.55</v>
      </c>
      <c r="I60" s="118">
        <f>[3]Hoja1!W54</f>
        <v>501.6</v>
      </c>
      <c r="J60" s="83">
        <f>[3]Hoja1!X54</f>
        <v>0</v>
      </c>
      <c r="K60" s="83">
        <f>[3]Hoja1!Y54</f>
        <v>0</v>
      </c>
      <c r="L60" s="83">
        <f>[3]Hoja1!Z54</f>
        <v>0</v>
      </c>
      <c r="M60" s="83">
        <f>[3]Hoja1!AA54</f>
        <v>0</v>
      </c>
      <c r="N60" s="119">
        <f>[3]Hoja1!AE54</f>
        <v>975.15</v>
      </c>
      <c r="O60" s="119">
        <f>[3]Hoja1!AF54</f>
        <v>15524.85</v>
      </c>
      <c r="V60" s="120"/>
      <c r="AQ60" s="120"/>
    </row>
    <row r="61" spans="1:43" s="20" customFormat="1" ht="13.2">
      <c r="A61" s="15">
        <v>54</v>
      </c>
      <c r="B61" s="80" t="str">
        <f>[3]Hoja1!G55</f>
        <v xml:space="preserve">14.2-DPTO. SERVICIOS GENERALES                                                  </v>
      </c>
      <c r="C61" s="80" t="str">
        <f>[3]Hoja1!A55</f>
        <v>WILSON SORIANO</v>
      </c>
      <c r="D61" s="114" t="s">
        <v>1881</v>
      </c>
      <c r="E61" s="80" t="str">
        <f>[3]Hoja1!AH55</f>
        <v xml:space="preserve">Masculino </v>
      </c>
      <c r="F61" s="115">
        <f>[3]Hoja1!K55</f>
        <v>12000</v>
      </c>
      <c r="G61" s="116">
        <f>[3]Hoja1!U55</f>
        <v>0</v>
      </c>
      <c r="H61" s="117">
        <f>[3]Hoja1!V55</f>
        <v>344.4</v>
      </c>
      <c r="I61" s="118">
        <f>[3]Hoja1!W55</f>
        <v>364.8</v>
      </c>
      <c r="J61" s="83">
        <f>[3]Hoja1!X55</f>
        <v>0</v>
      </c>
      <c r="K61" s="83">
        <f>[3]Hoja1!Y55</f>
        <v>0</v>
      </c>
      <c r="L61" s="83">
        <f>[3]Hoja1!Z55</f>
        <v>0</v>
      </c>
      <c r="M61" s="83">
        <f>[3]Hoja1!AA55</f>
        <v>0</v>
      </c>
      <c r="N61" s="119">
        <f>[3]Hoja1!AE55</f>
        <v>709.2</v>
      </c>
      <c r="O61" s="119">
        <f>[3]Hoja1!AF55</f>
        <v>11290.8</v>
      </c>
      <c r="V61" s="120"/>
      <c r="AQ61" s="120"/>
    </row>
    <row r="62" spans="1:43" s="20" customFormat="1" ht="13.2">
      <c r="A62" s="15">
        <v>55</v>
      </c>
      <c r="B62" s="80" t="str">
        <f>[3]Hoja1!G56</f>
        <v xml:space="preserve">14.2-DPTO. SERVICIOS GENERALES                                                  </v>
      </c>
      <c r="C62" s="80" t="str">
        <f>[3]Hoja1!A56</f>
        <v>YNOSENCIO MATOS</v>
      </c>
      <c r="D62" s="114" t="s">
        <v>1881</v>
      </c>
      <c r="E62" s="80" t="str">
        <f>[3]Hoja1!AH56</f>
        <v xml:space="preserve">Masculino </v>
      </c>
      <c r="F62" s="115">
        <f>[3]Hoja1!K56</f>
        <v>15400</v>
      </c>
      <c r="G62" s="116">
        <f>[3]Hoja1!U56</f>
        <v>0</v>
      </c>
      <c r="H62" s="117">
        <f>[3]Hoja1!V56</f>
        <v>441.98</v>
      </c>
      <c r="I62" s="118">
        <f>[3]Hoja1!W56</f>
        <v>468.16</v>
      </c>
      <c r="J62" s="83">
        <f>[3]Hoja1!X56</f>
        <v>0</v>
      </c>
      <c r="K62" s="83">
        <f>[3]Hoja1!Y56</f>
        <v>0</v>
      </c>
      <c r="L62" s="83">
        <f>[3]Hoja1!Z56</f>
        <v>0</v>
      </c>
      <c r="M62" s="83">
        <f>[3]Hoja1!AA56</f>
        <v>0</v>
      </c>
      <c r="N62" s="119">
        <f>[3]Hoja1!AE56</f>
        <v>910.14</v>
      </c>
      <c r="O62" s="119">
        <f>[3]Hoja1!AF56</f>
        <v>14489.86</v>
      </c>
      <c r="V62" s="120"/>
      <c r="AP62" s="120"/>
      <c r="AQ62" s="120"/>
    </row>
    <row r="63" spans="1:43" s="20" customFormat="1" ht="13.2">
      <c r="A63" s="15">
        <v>56</v>
      </c>
      <c r="B63" s="80" t="str">
        <f>[3]Hoja1!G57</f>
        <v xml:space="preserve">14.2.2-SECCION DE ALMACEN Y SUMINISTRO                                          </v>
      </c>
      <c r="C63" s="80" t="str">
        <f>[3]Hoja1!A57</f>
        <v>RAFAEL AUGUSTO SANZ CRUZ</v>
      </c>
      <c r="D63" s="114" t="s">
        <v>1881</v>
      </c>
      <c r="E63" s="80" t="str">
        <f>[3]Hoja1!AH57</f>
        <v xml:space="preserve">Masculino </v>
      </c>
      <c r="F63" s="115">
        <f>[3]Hoja1!K57</f>
        <v>15400</v>
      </c>
      <c r="G63" s="116">
        <f>[3]Hoja1!U57</f>
        <v>0</v>
      </c>
      <c r="H63" s="117">
        <f>[3]Hoja1!V57</f>
        <v>441.98</v>
      </c>
      <c r="I63" s="118">
        <f>[3]Hoja1!W57</f>
        <v>468.16</v>
      </c>
      <c r="J63" s="83">
        <f>[3]Hoja1!X57</f>
        <v>0</v>
      </c>
      <c r="K63" s="83">
        <f>[3]Hoja1!Y57</f>
        <v>0</v>
      </c>
      <c r="L63" s="83">
        <f>[3]Hoja1!Z57</f>
        <v>0</v>
      </c>
      <c r="M63" s="83">
        <f>[3]Hoja1!AA57</f>
        <v>0</v>
      </c>
      <c r="N63" s="119">
        <f>[3]Hoja1!AE57</f>
        <v>910.14</v>
      </c>
      <c r="O63" s="119">
        <f>[3]Hoja1!AF57</f>
        <v>14489.86</v>
      </c>
      <c r="V63" s="120"/>
      <c r="AQ63" s="120"/>
    </row>
    <row r="64" spans="1:43" s="20" customFormat="1" ht="13.2">
      <c r="A64" s="15">
        <v>57</v>
      </c>
      <c r="B64" s="80" t="str">
        <f>[3]Hoja1!G58</f>
        <v xml:space="preserve">14.2.3-SECCION DE ARCHIVO Y CORRESP.                                            </v>
      </c>
      <c r="C64" s="80" t="str">
        <f>[3]Hoja1!A58</f>
        <v>ARCADIO RAFAEL NUNEZ RAMOS</v>
      </c>
      <c r="D64" s="114" t="s">
        <v>1881</v>
      </c>
      <c r="E64" s="80" t="str">
        <f>[3]Hoja1!AH58</f>
        <v xml:space="preserve">Masculino </v>
      </c>
      <c r="F64" s="115">
        <f>[3]Hoja1!K58</f>
        <v>13200</v>
      </c>
      <c r="G64" s="116">
        <f>[3]Hoja1!U58</f>
        <v>0</v>
      </c>
      <c r="H64" s="117">
        <f>[3]Hoja1!V58</f>
        <v>378.84</v>
      </c>
      <c r="I64" s="118">
        <f>[3]Hoja1!W58</f>
        <v>401.28</v>
      </c>
      <c r="J64" s="83">
        <f>[3]Hoja1!X58</f>
        <v>0</v>
      </c>
      <c r="K64" s="83">
        <f>[3]Hoja1!Y58</f>
        <v>0</v>
      </c>
      <c r="L64" s="83">
        <f>[3]Hoja1!Z58</f>
        <v>0</v>
      </c>
      <c r="M64" s="83">
        <f>[3]Hoja1!AA58</f>
        <v>0</v>
      </c>
      <c r="N64" s="119">
        <f>[3]Hoja1!AE58</f>
        <v>780.12</v>
      </c>
      <c r="O64" s="119">
        <f>[3]Hoja1!AF58</f>
        <v>12419.88</v>
      </c>
      <c r="V64" s="120"/>
      <c r="AQ64" s="120"/>
    </row>
    <row r="65" spans="1:43" s="20" customFormat="1" ht="13.2">
      <c r="A65" s="15">
        <v>58</v>
      </c>
      <c r="B65" s="80" t="str">
        <f>[3]Hoja1!G59</f>
        <v xml:space="preserve">14.2.3-SECCION DE ARCHIVO Y CORRESP.                                            </v>
      </c>
      <c r="C65" s="80" t="str">
        <f>[3]Hoja1!A59</f>
        <v>CACIANO ANTONIO GARCIA VENTURA</v>
      </c>
      <c r="D65" s="114" t="s">
        <v>1881</v>
      </c>
      <c r="E65" s="80" t="str">
        <f>[3]Hoja1!AH59</f>
        <v xml:space="preserve">Masculino </v>
      </c>
      <c r="F65" s="115">
        <f>[3]Hoja1!K59</f>
        <v>23100</v>
      </c>
      <c r="G65" s="116">
        <f>[3]Hoja1!U59</f>
        <v>0</v>
      </c>
      <c r="H65" s="117">
        <f>[3]Hoja1!V59</f>
        <v>662.97</v>
      </c>
      <c r="I65" s="118">
        <f>[3]Hoja1!W59</f>
        <v>702.24</v>
      </c>
      <c r="J65" s="83">
        <f>[3]Hoja1!X59</f>
        <v>0</v>
      </c>
      <c r="K65" s="83">
        <f>[3]Hoja1!Y59</f>
        <v>0</v>
      </c>
      <c r="L65" s="83">
        <f>[3]Hoja1!Z59</f>
        <v>0</v>
      </c>
      <c r="M65" s="83">
        <f>[3]Hoja1!AA59</f>
        <v>0</v>
      </c>
      <c r="N65" s="119">
        <f>[3]Hoja1!AE59</f>
        <v>1365.21</v>
      </c>
      <c r="O65" s="119">
        <f>[3]Hoja1!AF59</f>
        <v>21734.79</v>
      </c>
      <c r="V65" s="120"/>
      <c r="AQ65" s="120"/>
    </row>
    <row r="66" spans="1:43" s="20" customFormat="1" ht="13.2">
      <c r="A66" s="15">
        <v>59</v>
      </c>
      <c r="B66" s="80" t="str">
        <f>[3]Hoja1!G60</f>
        <v xml:space="preserve">14.2.3-SECCION DE ARCHIVO Y CORRESP.                                            </v>
      </c>
      <c r="C66" s="80" t="str">
        <f>[3]Hoja1!A60</f>
        <v>MARIA ARACELIS A ROJAS CAMPUSANO</v>
      </c>
      <c r="D66" s="114" t="s">
        <v>1881</v>
      </c>
      <c r="E66" s="80" t="str">
        <f>[3]Hoja1!AH60</f>
        <v xml:space="preserve">Femenino  </v>
      </c>
      <c r="F66" s="115">
        <f>[3]Hoja1!K60</f>
        <v>29000</v>
      </c>
      <c r="G66" s="116">
        <f>[3]Hoja1!U60</f>
        <v>0</v>
      </c>
      <c r="H66" s="117">
        <f>[3]Hoja1!V60</f>
        <v>832.3</v>
      </c>
      <c r="I66" s="118">
        <f>[3]Hoja1!W60</f>
        <v>881.6</v>
      </c>
      <c r="J66" s="83">
        <f>[3]Hoja1!X60</f>
        <v>0</v>
      </c>
      <c r="K66" s="83">
        <f>[3]Hoja1!Y60</f>
        <v>0</v>
      </c>
      <c r="L66" s="83">
        <f>[3]Hoja1!Z60</f>
        <v>0</v>
      </c>
      <c r="M66" s="83">
        <f>[3]Hoja1!AA60</f>
        <v>0</v>
      </c>
      <c r="N66" s="119">
        <f>[3]Hoja1!AE60</f>
        <v>1713.9</v>
      </c>
      <c r="O66" s="119">
        <f>[3]Hoja1!AF60</f>
        <v>27286.1</v>
      </c>
      <c r="V66" s="120"/>
      <c r="AQ66" s="120"/>
    </row>
    <row r="67" spans="1:43" s="20" customFormat="1" ht="13.2">
      <c r="A67" s="15">
        <v>60</v>
      </c>
      <c r="B67" s="80" t="str">
        <f>[3]Hoja1!G61</f>
        <v xml:space="preserve">14.2.3-SECCION DE ARCHIVO Y CORRESP.                                            </v>
      </c>
      <c r="C67" s="80" t="str">
        <f>[3]Hoja1!A61</f>
        <v>RAMON ALBERTO FELIZ FAMILIA</v>
      </c>
      <c r="D67" s="114" t="s">
        <v>1881</v>
      </c>
      <c r="E67" s="80" t="str">
        <f>[3]Hoja1!AH61</f>
        <v xml:space="preserve">Masculino </v>
      </c>
      <c r="F67" s="115">
        <f>[3]Hoja1!K61</f>
        <v>18000</v>
      </c>
      <c r="G67" s="116">
        <f>[3]Hoja1!U61</f>
        <v>0</v>
      </c>
      <c r="H67" s="117">
        <f>[3]Hoja1!V61</f>
        <v>516.6</v>
      </c>
      <c r="I67" s="118">
        <f>[3]Hoja1!W61</f>
        <v>547.20000000000005</v>
      </c>
      <c r="J67" s="83">
        <f>[3]Hoja1!X61</f>
        <v>0</v>
      </c>
      <c r="K67" s="83">
        <f>[3]Hoja1!Y61</f>
        <v>0</v>
      </c>
      <c r="L67" s="83">
        <f>[3]Hoja1!Z61</f>
        <v>0</v>
      </c>
      <c r="M67" s="83">
        <f>[3]Hoja1!AA61</f>
        <v>0</v>
      </c>
      <c r="N67" s="119">
        <f>[3]Hoja1!AE61</f>
        <v>1063.8</v>
      </c>
      <c r="O67" s="119">
        <f>[3]Hoja1!AF61</f>
        <v>16936.2</v>
      </c>
      <c r="V67" s="120"/>
      <c r="AQ67" s="120"/>
    </row>
    <row r="68" spans="1:43" s="20" customFormat="1" ht="13.2">
      <c r="A68" s="15">
        <v>61</v>
      </c>
      <c r="B68" s="80" t="str">
        <f>[3]Hoja1!G62</f>
        <v xml:space="preserve">14.2.3-SECCION DE ARCHIVO Y CORRESP.                                            </v>
      </c>
      <c r="C68" s="80" t="str">
        <f>[3]Hoja1!A62</f>
        <v>THELMA DOLORES PEREZ ROBLES</v>
      </c>
      <c r="D68" s="114" t="s">
        <v>1881</v>
      </c>
      <c r="E68" s="80" t="str">
        <f>[3]Hoja1!AH62</f>
        <v xml:space="preserve">Femenino  </v>
      </c>
      <c r="F68" s="115">
        <f>[3]Hoja1!K62</f>
        <v>22000</v>
      </c>
      <c r="G68" s="116">
        <f>[3]Hoja1!U62</f>
        <v>0</v>
      </c>
      <c r="H68" s="117">
        <f>[3]Hoja1!V62</f>
        <v>631.4</v>
      </c>
      <c r="I68" s="118">
        <f>[3]Hoja1!W62</f>
        <v>668.8</v>
      </c>
      <c r="J68" s="83">
        <f>[3]Hoja1!X62</f>
        <v>0</v>
      </c>
      <c r="K68" s="83">
        <f>[3]Hoja1!Y62</f>
        <v>0</v>
      </c>
      <c r="L68" s="83">
        <f>[3]Hoja1!Z62</f>
        <v>0</v>
      </c>
      <c r="M68" s="83">
        <f>[3]Hoja1!AA62</f>
        <v>0</v>
      </c>
      <c r="N68" s="119">
        <f>[3]Hoja1!AE62</f>
        <v>1300.2</v>
      </c>
      <c r="O68" s="119">
        <f>[3]Hoja1!AF62</f>
        <v>20699.8</v>
      </c>
      <c r="V68" s="120"/>
      <c r="AQ68" s="120"/>
    </row>
    <row r="69" spans="1:43" s="20" customFormat="1" ht="13.2">
      <c r="A69" s="15">
        <v>62</v>
      </c>
      <c r="B69" s="80" t="str">
        <f>[3]Hoja1!G63</f>
        <v xml:space="preserve">14.2.3-SECCION DE ARCHIVO Y CORRESP.                                            </v>
      </c>
      <c r="C69" s="80" t="str">
        <f>[3]Hoja1!A63</f>
        <v>YIRDA TEODORA MONTERO CANARIO</v>
      </c>
      <c r="D69" s="114" t="s">
        <v>1881</v>
      </c>
      <c r="E69" s="80" t="str">
        <f>[3]Hoja1!AH63</f>
        <v xml:space="preserve">Femenino  </v>
      </c>
      <c r="F69" s="115">
        <f>[3]Hoja1!K63</f>
        <v>16500</v>
      </c>
      <c r="G69" s="116">
        <f>[3]Hoja1!U63</f>
        <v>0</v>
      </c>
      <c r="H69" s="117">
        <f>[3]Hoja1!V63</f>
        <v>473.55</v>
      </c>
      <c r="I69" s="118">
        <f>[3]Hoja1!W63</f>
        <v>501.6</v>
      </c>
      <c r="J69" s="83">
        <f>[3]Hoja1!X63</f>
        <v>0</v>
      </c>
      <c r="K69" s="83">
        <f>[3]Hoja1!Y63</f>
        <v>0</v>
      </c>
      <c r="L69" s="83">
        <f>[3]Hoja1!Z63</f>
        <v>0</v>
      </c>
      <c r="M69" s="83">
        <f>[3]Hoja1!AA63</f>
        <v>0</v>
      </c>
      <c r="N69" s="119">
        <f>[3]Hoja1!AE63</f>
        <v>975.15</v>
      </c>
      <c r="O69" s="119">
        <f>[3]Hoja1!AF63</f>
        <v>15524.85</v>
      </c>
      <c r="V69" s="120"/>
      <c r="AP69" s="120"/>
      <c r="AQ69" s="120"/>
    </row>
    <row r="70" spans="1:43" s="20" customFormat="1" ht="13.2">
      <c r="A70" s="15">
        <v>63</v>
      </c>
      <c r="B70" s="80" t="str">
        <f>[3]Hoja1!G64</f>
        <v xml:space="preserve">14.4-DPTO. DE TRANSPORTACION                                                    </v>
      </c>
      <c r="C70" s="80" t="str">
        <f>[3]Hoja1!A64</f>
        <v>ANTONIO CORDOVA MACARRULLA</v>
      </c>
      <c r="D70" s="114" t="s">
        <v>1881</v>
      </c>
      <c r="E70" s="80" t="str">
        <f>[3]Hoja1!AH64</f>
        <v xml:space="preserve">Masculino </v>
      </c>
      <c r="F70" s="115">
        <f>[3]Hoja1!K64</f>
        <v>27000</v>
      </c>
      <c r="G70" s="116">
        <f>[3]Hoja1!U64</f>
        <v>0</v>
      </c>
      <c r="H70" s="117">
        <f>[3]Hoja1!V64</f>
        <v>774.9</v>
      </c>
      <c r="I70" s="118">
        <f>[3]Hoja1!W64</f>
        <v>820.8</v>
      </c>
      <c r="J70" s="83">
        <f>[3]Hoja1!X64</f>
        <v>0</v>
      </c>
      <c r="K70" s="83">
        <f>[3]Hoja1!Y64</f>
        <v>0</v>
      </c>
      <c r="L70" s="83">
        <f>[3]Hoja1!Z64</f>
        <v>0</v>
      </c>
      <c r="M70" s="83">
        <f>[3]Hoja1!AA64</f>
        <v>0</v>
      </c>
      <c r="N70" s="119">
        <f>[3]Hoja1!AE64</f>
        <v>1595.7</v>
      </c>
      <c r="O70" s="119">
        <f>[3]Hoja1!AF64</f>
        <v>25404.3</v>
      </c>
      <c r="V70" s="120"/>
      <c r="AP70" s="120"/>
      <c r="AQ70" s="120"/>
    </row>
    <row r="71" spans="1:43" s="20" customFormat="1" ht="13.2">
      <c r="A71" s="15">
        <v>64</v>
      </c>
      <c r="B71" s="80" t="str">
        <f>[3]Hoja1!G65</f>
        <v xml:space="preserve">14.4-DPTO. DE TRANSPORTACION                                                    </v>
      </c>
      <c r="C71" s="80" t="str">
        <f>[3]Hoja1!A65</f>
        <v>PABLO ANTONIO SOSA</v>
      </c>
      <c r="D71" s="114" t="s">
        <v>1881</v>
      </c>
      <c r="E71" s="80" t="str">
        <f>[3]Hoja1!AH65</f>
        <v xml:space="preserve">Masculino </v>
      </c>
      <c r="F71" s="115">
        <f>[3]Hoja1!K65</f>
        <v>16500</v>
      </c>
      <c r="G71" s="116">
        <f>[3]Hoja1!U65</f>
        <v>0</v>
      </c>
      <c r="H71" s="117">
        <f>[3]Hoja1!V65</f>
        <v>473.55</v>
      </c>
      <c r="I71" s="118">
        <f>[3]Hoja1!W65</f>
        <v>501.6</v>
      </c>
      <c r="J71" s="83">
        <f>[3]Hoja1!X65</f>
        <v>0</v>
      </c>
      <c r="K71" s="83">
        <f>[3]Hoja1!Y65</f>
        <v>0</v>
      </c>
      <c r="L71" s="83">
        <f>[3]Hoja1!Z65</f>
        <v>0</v>
      </c>
      <c r="M71" s="83">
        <f>[3]Hoja1!AA65</f>
        <v>0</v>
      </c>
      <c r="N71" s="119">
        <f>[3]Hoja1!AE65</f>
        <v>975.15</v>
      </c>
      <c r="O71" s="119">
        <f>[3]Hoja1!AF65</f>
        <v>15524.85</v>
      </c>
      <c r="V71" s="120"/>
      <c r="AP71" s="120"/>
      <c r="AQ71" s="120"/>
    </row>
    <row r="72" spans="1:43" s="20" customFormat="1" ht="13.2">
      <c r="A72" s="15">
        <v>65</v>
      </c>
      <c r="B72" s="80" t="str">
        <f>[3]Hoja1!G66</f>
        <v xml:space="preserve">14.4-DPTO. DE TRANSPORTACION                                                    </v>
      </c>
      <c r="C72" s="80" t="str">
        <f>[3]Hoja1!A66</f>
        <v>SANTIAGO BUENO PUNTIEL</v>
      </c>
      <c r="D72" s="114" t="s">
        <v>1881</v>
      </c>
      <c r="E72" s="80" t="str">
        <f>[3]Hoja1!AH66</f>
        <v xml:space="preserve">Masculino </v>
      </c>
      <c r="F72" s="115">
        <f>[3]Hoja1!K66</f>
        <v>16000</v>
      </c>
      <c r="G72" s="116">
        <f>[3]Hoja1!U66</f>
        <v>0</v>
      </c>
      <c r="H72" s="117">
        <f>[3]Hoja1!V66</f>
        <v>459.2</v>
      </c>
      <c r="I72" s="118">
        <f>[3]Hoja1!W66</f>
        <v>486.4</v>
      </c>
      <c r="J72" s="83">
        <f>[3]Hoja1!X66</f>
        <v>0</v>
      </c>
      <c r="K72" s="83">
        <f>[3]Hoja1!Y66</f>
        <v>0</v>
      </c>
      <c r="L72" s="83">
        <f>[3]Hoja1!Z66</f>
        <v>0</v>
      </c>
      <c r="M72" s="83">
        <f>[3]Hoja1!AA66</f>
        <v>0</v>
      </c>
      <c r="N72" s="119">
        <f>[3]Hoja1!AE66</f>
        <v>945.6</v>
      </c>
      <c r="O72" s="119">
        <f>[3]Hoja1!AF66</f>
        <v>15054.4</v>
      </c>
      <c r="V72" s="120"/>
      <c r="AP72" s="120"/>
      <c r="AQ72" s="120"/>
    </row>
    <row r="73" spans="1:43" s="20" customFormat="1" ht="13.2">
      <c r="A73" s="15">
        <v>66</v>
      </c>
      <c r="B73" s="80" t="str">
        <f>[3]Hoja1!G67</f>
        <v xml:space="preserve">15-SUB-SEC. DE APOYO MNCPL AL DES. SOC.                                         </v>
      </c>
      <c r="C73" s="80" t="str">
        <f>[3]Hoja1!A67</f>
        <v>JULIAN ROA</v>
      </c>
      <c r="D73" s="114" t="s">
        <v>1881</v>
      </c>
      <c r="E73" s="80" t="str">
        <f>[3]Hoja1!AH67</f>
        <v xml:space="preserve">Masculino </v>
      </c>
      <c r="F73" s="115">
        <f>[3]Hoja1!K67</f>
        <v>190000</v>
      </c>
      <c r="G73" s="116">
        <f>[3]Hoja1!U67</f>
        <v>33275.69</v>
      </c>
      <c r="H73" s="117">
        <f>[3]Hoja1!V67</f>
        <v>5453</v>
      </c>
      <c r="I73" s="118">
        <f>[3]Hoja1!W67</f>
        <v>5776</v>
      </c>
      <c r="J73" s="83">
        <f>[3]Hoja1!X67</f>
        <v>0</v>
      </c>
      <c r="K73" s="83">
        <f>[3]Hoja1!Y67</f>
        <v>0</v>
      </c>
      <c r="L73" s="83">
        <f>[3]Hoja1!Z67</f>
        <v>0</v>
      </c>
      <c r="M73" s="83">
        <f>[3]Hoja1!AA67</f>
        <v>0</v>
      </c>
      <c r="N73" s="119">
        <f>[3]Hoja1!AE67</f>
        <v>44504.69</v>
      </c>
      <c r="O73" s="119">
        <f>[3]Hoja1!AF67</f>
        <v>145495.31</v>
      </c>
      <c r="V73" s="120"/>
      <c r="AQ73" s="120"/>
    </row>
    <row r="74" spans="1:43" s="20" customFormat="1" ht="13.2">
      <c r="A74" s="15">
        <v>67</v>
      </c>
      <c r="B74" s="80" t="str">
        <f>[3]Hoja1!G68</f>
        <v xml:space="preserve">15.3-DEPARTAMENTO DE CULTURA                                                    </v>
      </c>
      <c r="C74" s="80" t="str">
        <f>[3]Hoja1!A68</f>
        <v>DASEA CRISTINA RAMIREZ DEL CARMEN</v>
      </c>
      <c r="D74" s="114" t="s">
        <v>1881</v>
      </c>
      <c r="E74" s="80" t="str">
        <f>[3]Hoja1!AH68</f>
        <v xml:space="preserve">Femenino  </v>
      </c>
      <c r="F74" s="115">
        <f>[3]Hoja1!K68</f>
        <v>80000</v>
      </c>
      <c r="G74" s="116">
        <f>[3]Hoja1!U68</f>
        <v>7400.94</v>
      </c>
      <c r="H74" s="117">
        <f>[3]Hoja1!V68</f>
        <v>2296</v>
      </c>
      <c r="I74" s="118">
        <f>[3]Hoja1!W68</f>
        <v>2432</v>
      </c>
      <c r="J74" s="83">
        <f>[3]Hoja1!X68</f>
        <v>0</v>
      </c>
      <c r="K74" s="83">
        <f>[3]Hoja1!Y68</f>
        <v>0</v>
      </c>
      <c r="L74" s="83">
        <f>[3]Hoja1!Z68</f>
        <v>0</v>
      </c>
      <c r="M74" s="83">
        <f>[3]Hoja1!AA68</f>
        <v>0</v>
      </c>
      <c r="N74" s="119">
        <f>[3]Hoja1!AE68</f>
        <v>12128.94</v>
      </c>
      <c r="O74" s="119">
        <f>[3]Hoja1!AF68</f>
        <v>67871.06</v>
      </c>
      <c r="V74" s="120"/>
      <c r="AP74" s="120"/>
      <c r="AQ74" s="120"/>
    </row>
    <row r="75" spans="1:43" s="20" customFormat="1" ht="13.2">
      <c r="A75" s="15">
        <v>68</v>
      </c>
      <c r="B75" s="80" t="str">
        <f>[3]Hoja1!G69</f>
        <v xml:space="preserve">17.1-DPTO. DE ASESORIA CONST. MNCPLS                                            </v>
      </c>
      <c r="C75" s="80" t="str">
        <f>[3]Hoja1!A69</f>
        <v>CLARISA ALTAGRACIA SURIEL</v>
      </c>
      <c r="D75" s="114" t="s">
        <v>1881</v>
      </c>
      <c r="E75" s="80" t="str">
        <f>[3]Hoja1!AH69</f>
        <v xml:space="preserve">Femenino  </v>
      </c>
      <c r="F75" s="115">
        <f>[3]Hoja1!K69</f>
        <v>19000</v>
      </c>
      <c r="G75" s="116">
        <f>[3]Hoja1!U69</f>
        <v>0</v>
      </c>
      <c r="H75" s="117">
        <f>[3]Hoja1!V69</f>
        <v>545.29999999999995</v>
      </c>
      <c r="I75" s="118">
        <f>[3]Hoja1!W69</f>
        <v>577.6</v>
      </c>
      <c r="J75" s="83">
        <f>[3]Hoja1!X69</f>
        <v>1715.46</v>
      </c>
      <c r="K75" s="83">
        <f>[3]Hoja1!Y69</f>
        <v>0</v>
      </c>
      <c r="L75" s="83">
        <f>[3]Hoja1!Z69</f>
        <v>0</v>
      </c>
      <c r="M75" s="83">
        <f>[3]Hoja1!AA69</f>
        <v>0</v>
      </c>
      <c r="N75" s="119">
        <f>[3]Hoja1!AE69</f>
        <v>2838.36</v>
      </c>
      <c r="O75" s="119">
        <f>[3]Hoja1!AF69</f>
        <v>16161.64</v>
      </c>
      <c r="V75" s="120"/>
      <c r="AQ75" s="120"/>
    </row>
    <row r="76" spans="1:43" s="20" customFormat="1" ht="13.2">
      <c r="A76" s="15">
        <v>69</v>
      </c>
      <c r="B76" s="80" t="str">
        <f>[3]Hoja1!G70</f>
        <v xml:space="preserve">17.1-DPTO. DE ASESORIA CONST. MNCPLS                                            </v>
      </c>
      <c r="C76" s="80" t="str">
        <f>[3]Hoja1!A70</f>
        <v>CORA JOSEFINA RODRIGUEZ SOTO</v>
      </c>
      <c r="D76" s="114" t="s">
        <v>1881</v>
      </c>
      <c r="E76" s="80" t="str">
        <f>[3]Hoja1!AH70</f>
        <v xml:space="preserve">Femenino  </v>
      </c>
      <c r="F76" s="115">
        <f>[3]Hoja1!K70</f>
        <v>40000</v>
      </c>
      <c r="G76" s="116">
        <f>[3]Hoja1!U70</f>
        <v>442.65</v>
      </c>
      <c r="H76" s="117">
        <f>[3]Hoja1!V70</f>
        <v>1148</v>
      </c>
      <c r="I76" s="118">
        <f>[3]Hoja1!W70</f>
        <v>1216</v>
      </c>
      <c r="J76" s="83">
        <f>[3]Hoja1!X70</f>
        <v>0</v>
      </c>
      <c r="K76" s="83">
        <f>[3]Hoja1!Y70</f>
        <v>0</v>
      </c>
      <c r="L76" s="83">
        <f>[3]Hoja1!Z70</f>
        <v>0</v>
      </c>
      <c r="M76" s="83">
        <f>[3]Hoja1!AA70</f>
        <v>0</v>
      </c>
      <c r="N76" s="119">
        <f>[3]Hoja1!AE70</f>
        <v>2806.65</v>
      </c>
      <c r="O76" s="119">
        <f>[3]Hoja1!AF70</f>
        <v>37193.35</v>
      </c>
      <c r="V76" s="120"/>
      <c r="AQ76" s="120"/>
    </row>
    <row r="77" spans="1:43" s="20" customFormat="1" ht="13.2">
      <c r="A77" s="15">
        <v>70</v>
      </c>
      <c r="B77" s="80" t="str">
        <f>[3]Hoja1!G71</f>
        <v xml:space="preserve">17.1-DPTO. DE ASESORIA CONST. MNCPLS                                            </v>
      </c>
      <c r="C77" s="80" t="str">
        <f>[3]Hoja1!A71</f>
        <v>JOSE GOMERA GARCIA</v>
      </c>
      <c r="D77" s="114" t="s">
        <v>1881</v>
      </c>
      <c r="E77" s="80" t="str">
        <f>[3]Hoja1!AH71</f>
        <v xml:space="preserve">Masculino </v>
      </c>
      <c r="F77" s="115">
        <f>[3]Hoja1!K71</f>
        <v>17600</v>
      </c>
      <c r="G77" s="116">
        <f>[3]Hoja1!U71</f>
        <v>0</v>
      </c>
      <c r="H77" s="117">
        <f>[3]Hoja1!V71</f>
        <v>505.12</v>
      </c>
      <c r="I77" s="118">
        <f>[3]Hoja1!W71</f>
        <v>535.04</v>
      </c>
      <c r="J77" s="83">
        <f>[3]Hoja1!X71</f>
        <v>0</v>
      </c>
      <c r="K77" s="83">
        <f>[3]Hoja1!Y71</f>
        <v>0</v>
      </c>
      <c r="L77" s="83">
        <f>[3]Hoja1!Z71</f>
        <v>0</v>
      </c>
      <c r="M77" s="83">
        <f>[3]Hoja1!AA71</f>
        <v>0</v>
      </c>
      <c r="N77" s="119">
        <f>[3]Hoja1!AE71</f>
        <v>1040.1600000000001</v>
      </c>
      <c r="O77" s="119">
        <f>[3]Hoja1!AF71</f>
        <v>16559.84</v>
      </c>
      <c r="V77" s="120"/>
      <c r="AF77" s="120"/>
      <c r="AG77" s="120"/>
      <c r="AH77" s="120"/>
      <c r="AP77" s="120"/>
      <c r="AQ77" s="120"/>
    </row>
    <row r="78" spans="1:43" s="20" customFormat="1" ht="13.2">
      <c r="A78" s="15">
        <v>71</v>
      </c>
      <c r="B78" s="80" t="str">
        <f>[3]Hoja1!G72</f>
        <v xml:space="preserve">17.1-DPTO. DE ASESORIA CONST. MNCPLS                                            </v>
      </c>
      <c r="C78" s="80" t="str">
        <f>[3]Hoja1!A72</f>
        <v>VICTOR UNGRIA MEJIA FAMILIA</v>
      </c>
      <c r="D78" s="114" t="s">
        <v>1881</v>
      </c>
      <c r="E78" s="80" t="str">
        <f>[3]Hoja1!AH72</f>
        <v xml:space="preserve">Masculino </v>
      </c>
      <c r="F78" s="115">
        <f>[3]Hoja1!K72</f>
        <v>90000</v>
      </c>
      <c r="G78" s="116">
        <f>[3]Hoja1!U72</f>
        <v>9753.19</v>
      </c>
      <c r="H78" s="117">
        <f>[3]Hoja1!V72</f>
        <v>2583</v>
      </c>
      <c r="I78" s="118">
        <f>[3]Hoja1!W72</f>
        <v>2736</v>
      </c>
      <c r="J78" s="83">
        <f>[3]Hoja1!X72</f>
        <v>0</v>
      </c>
      <c r="K78" s="83">
        <f>[3]Hoja1!Y72</f>
        <v>0</v>
      </c>
      <c r="L78" s="83">
        <f>[3]Hoja1!Z72</f>
        <v>0</v>
      </c>
      <c r="M78" s="83">
        <f>[3]Hoja1!AA72</f>
        <v>0</v>
      </c>
      <c r="N78" s="119">
        <f>[3]Hoja1!AE72</f>
        <v>15072.19</v>
      </c>
      <c r="O78" s="119">
        <f>[3]Hoja1!AF72</f>
        <v>74927.81</v>
      </c>
      <c r="V78" s="120"/>
      <c r="AF78" s="120"/>
      <c r="AG78" s="120"/>
      <c r="AH78" s="120"/>
      <c r="AP78" s="120"/>
      <c r="AQ78" s="120"/>
    </row>
    <row r="79" spans="1:43" s="20" customFormat="1" ht="13.2">
      <c r="A79" s="15">
        <v>72</v>
      </c>
      <c r="B79" s="80" t="str">
        <f>[3]Hoja1!G73</f>
        <v xml:space="preserve">17.1.2-SECCION DE DIS. PRESUPUESTO Y CUB.                                       </v>
      </c>
      <c r="C79" s="80" t="str">
        <f>[3]Hoja1!A73</f>
        <v>HENRY DANIEL PATRONE FERMIN</v>
      </c>
      <c r="D79" s="114" t="s">
        <v>1881</v>
      </c>
      <c r="E79" s="80" t="str">
        <f>[3]Hoja1!AH73</f>
        <v xml:space="preserve">Masculino </v>
      </c>
      <c r="F79" s="115">
        <f>[3]Hoja1!K73</f>
        <v>75000</v>
      </c>
      <c r="G79" s="116">
        <f>[3]Hoja1!U73</f>
        <v>6309.35</v>
      </c>
      <c r="H79" s="117">
        <f>[3]Hoja1!V73</f>
        <v>2152.5</v>
      </c>
      <c r="I79" s="118">
        <f>[3]Hoja1!W73</f>
        <v>2280</v>
      </c>
      <c r="J79" s="83">
        <f>[3]Hoja1!X73</f>
        <v>0</v>
      </c>
      <c r="K79" s="83">
        <f>[3]Hoja1!Y73</f>
        <v>0</v>
      </c>
      <c r="L79" s="83">
        <f>[3]Hoja1!Z73</f>
        <v>0</v>
      </c>
      <c r="M79" s="83">
        <f>[3]Hoja1!AA73</f>
        <v>0</v>
      </c>
      <c r="N79" s="119">
        <f>[3]Hoja1!AE73</f>
        <v>10741.85</v>
      </c>
      <c r="O79" s="119">
        <f>[3]Hoja1!AF73</f>
        <v>64258.15</v>
      </c>
      <c r="V79" s="120"/>
      <c r="AI79" s="120"/>
      <c r="AP79" s="120"/>
      <c r="AQ79" s="120"/>
    </row>
    <row r="80" spans="1:43" s="20" customFormat="1" ht="13.2">
      <c r="A80" s="15">
        <v>73</v>
      </c>
      <c r="B80" s="80" t="str">
        <f>[3]Hoja1!G74</f>
        <v xml:space="preserve">17.2-DPTO. DE PLANEAMIENTO URBANO                                               </v>
      </c>
      <c r="C80" s="80" t="str">
        <f>[3]Hoja1!A74</f>
        <v>ADA NILZA JIMENEZ MERCEDES</v>
      </c>
      <c r="D80" s="114" t="s">
        <v>1881</v>
      </c>
      <c r="E80" s="80" t="str">
        <f>[3]Hoja1!AH74</f>
        <v xml:space="preserve">Femenino  </v>
      </c>
      <c r="F80" s="115">
        <f>[3]Hoja1!K74</f>
        <v>22000</v>
      </c>
      <c r="G80" s="116">
        <f>[3]Hoja1!U74</f>
        <v>0</v>
      </c>
      <c r="H80" s="117">
        <f>[3]Hoja1!V74</f>
        <v>631.4</v>
      </c>
      <c r="I80" s="118">
        <f>[3]Hoja1!W74</f>
        <v>668.8</v>
      </c>
      <c r="J80" s="83">
        <f>[3]Hoja1!X74</f>
        <v>0</v>
      </c>
      <c r="K80" s="83">
        <f>[3]Hoja1!Y74</f>
        <v>0</v>
      </c>
      <c r="L80" s="83">
        <f>[3]Hoja1!Z74</f>
        <v>0</v>
      </c>
      <c r="M80" s="83">
        <f>[3]Hoja1!AA74</f>
        <v>0</v>
      </c>
      <c r="N80" s="119">
        <f>[3]Hoja1!AE74</f>
        <v>1300.2</v>
      </c>
      <c r="O80" s="119">
        <f>[3]Hoja1!AF74</f>
        <v>20699.8</v>
      </c>
      <c r="V80" s="120"/>
      <c r="AG80" s="120"/>
      <c r="AH80" s="120"/>
      <c r="AP80" s="120"/>
      <c r="AQ80" s="120"/>
    </row>
    <row r="81" spans="1:43" s="20" customFormat="1" ht="13.2">
      <c r="A81" s="15">
        <v>74</v>
      </c>
      <c r="B81" s="80" t="str">
        <f>[3]Hoja1!G75</f>
        <v xml:space="preserve">17.2-DPTO. DE PLANEAMIENTO URBANO                                               </v>
      </c>
      <c r="C81" s="80" t="str">
        <f>[3]Hoja1!A75</f>
        <v>BANESA HOWLEY DE OLEO</v>
      </c>
      <c r="D81" s="114" t="s">
        <v>1881</v>
      </c>
      <c r="E81" s="80" t="str">
        <f>[3]Hoja1!AH75</f>
        <v xml:space="preserve">Femenino  </v>
      </c>
      <c r="F81" s="115">
        <f>[3]Hoja1!K75</f>
        <v>70000</v>
      </c>
      <c r="G81" s="116">
        <f>[3]Hoja1!U75</f>
        <v>5368.45</v>
      </c>
      <c r="H81" s="117">
        <f>[3]Hoja1!V75</f>
        <v>2009</v>
      </c>
      <c r="I81" s="118">
        <f>[3]Hoja1!W75</f>
        <v>2128</v>
      </c>
      <c r="J81" s="83">
        <f>[3]Hoja1!X75</f>
        <v>0</v>
      </c>
      <c r="K81" s="83">
        <f>[3]Hoja1!Y75</f>
        <v>0</v>
      </c>
      <c r="L81" s="83">
        <f>[3]Hoja1!Z75</f>
        <v>0</v>
      </c>
      <c r="M81" s="83">
        <f>[3]Hoja1!AA75</f>
        <v>0</v>
      </c>
      <c r="N81" s="119">
        <f>[3]Hoja1!AE75</f>
        <v>9505.4500000000007</v>
      </c>
      <c r="O81" s="119">
        <f>[3]Hoja1!AF75</f>
        <v>60494.55</v>
      </c>
      <c r="V81" s="120"/>
      <c r="AP81" s="120"/>
      <c r="AQ81" s="120"/>
    </row>
    <row r="82" spans="1:43" s="20" customFormat="1" ht="13.2">
      <c r="A82" s="121" t="s">
        <v>1882</v>
      </c>
      <c r="B82" s="121"/>
      <c r="C82" s="121"/>
      <c r="D82" s="121"/>
      <c r="E82" s="121"/>
      <c r="F82" s="122">
        <f>SUM(F8:F81)</f>
        <v>2676350</v>
      </c>
      <c r="G82" s="123">
        <f t="shared" ref="G82:O82" si="0">SUM(G8:G81)</f>
        <v>147629.36000000002</v>
      </c>
      <c r="H82" s="123">
        <f t="shared" si="0"/>
        <v>76811.250000000015</v>
      </c>
      <c r="I82" s="122">
        <f t="shared" si="0"/>
        <v>81361.040000000008</v>
      </c>
      <c r="J82" s="123">
        <f t="shared" si="0"/>
        <v>12008.219999999998</v>
      </c>
      <c r="K82" s="124">
        <f t="shared" si="0"/>
        <v>0</v>
      </c>
      <c r="L82" s="123">
        <f t="shared" si="0"/>
        <v>0</v>
      </c>
      <c r="M82" s="123">
        <f t="shared" si="0"/>
        <v>0</v>
      </c>
      <c r="N82" s="122">
        <f t="shared" si="0"/>
        <v>317809.87000000005</v>
      </c>
      <c r="O82" s="122">
        <f t="shared" si="0"/>
        <v>2358540.1300000004</v>
      </c>
      <c r="V82" s="120"/>
      <c r="AP82" s="120"/>
      <c r="AQ82" s="120"/>
    </row>
    <row r="83" spans="1:43">
      <c r="F83" s="1"/>
      <c r="V83" s="2"/>
      <c r="AF83" s="2"/>
      <c r="AG83" s="2"/>
      <c r="AH83" s="2"/>
      <c r="AP83" s="2"/>
      <c r="AQ83" s="2"/>
    </row>
    <row r="84" spans="1:43">
      <c r="B84" s="125"/>
      <c r="C84" s="126"/>
      <c r="D84" s="127"/>
      <c r="E84" s="127"/>
      <c r="F84" s="128"/>
      <c r="G84" s="129"/>
      <c r="H84" s="130"/>
      <c r="I84" s="131"/>
      <c r="J84" s="132"/>
      <c r="K84" s="132"/>
      <c r="L84" s="132"/>
      <c r="M84" s="132"/>
      <c r="N84" s="131"/>
    </row>
    <row r="85" spans="1:43">
      <c r="B85" s="133"/>
      <c r="C85" s="45" t="s">
        <v>1857</v>
      </c>
      <c r="D85" s="134"/>
      <c r="E85" s="127"/>
      <c r="F85" s="128"/>
      <c r="G85" s="135"/>
      <c r="H85" s="135"/>
      <c r="I85" s="135"/>
      <c r="J85" s="53" t="s">
        <v>1858</v>
      </c>
      <c r="K85" s="53"/>
      <c r="L85" s="53"/>
      <c r="M85" s="53"/>
      <c r="N85" s="136"/>
    </row>
    <row r="86" spans="1:43">
      <c r="B86" s="133"/>
      <c r="C86" s="43" t="s">
        <v>1859</v>
      </c>
      <c r="D86" s="134"/>
      <c r="E86" s="127"/>
      <c r="F86" s="128"/>
      <c r="G86" s="135"/>
      <c r="H86" s="135"/>
      <c r="I86" s="135"/>
      <c r="J86" s="47" t="s">
        <v>1860</v>
      </c>
      <c r="K86" s="47"/>
      <c r="L86" s="47"/>
      <c r="M86" s="47"/>
      <c r="N86" s="136"/>
    </row>
    <row r="87" spans="1:43">
      <c r="F87" s="1"/>
    </row>
    <row r="88" spans="1:43">
      <c r="F88" s="1"/>
    </row>
    <row r="90" spans="1:43">
      <c r="F90" s="1"/>
      <c r="N90" s="2"/>
      <c r="O90" s="2"/>
      <c r="Y90" s="2"/>
      <c r="Z90" s="2"/>
      <c r="AA90" s="2"/>
      <c r="AI90" s="2"/>
      <c r="AJ90" s="2"/>
    </row>
    <row r="91" spans="1:43">
      <c r="F91" s="1"/>
      <c r="N91" s="2"/>
      <c r="O91" s="2"/>
      <c r="AJ91" s="2"/>
    </row>
    <row r="92" spans="1:43">
      <c r="F92" s="1"/>
      <c r="N92" s="2"/>
      <c r="O92" s="2"/>
      <c r="AJ92" s="2"/>
    </row>
    <row r="93" spans="1:43">
      <c r="N93" s="2"/>
      <c r="O93" s="2"/>
      <c r="AI93" s="2"/>
      <c r="AJ93" s="2"/>
    </row>
    <row r="94" spans="1:43">
      <c r="F94" s="1"/>
      <c r="N94" s="2"/>
      <c r="O94" s="2"/>
      <c r="Y94" s="2"/>
      <c r="Z94" s="2"/>
      <c r="AA94" s="2"/>
      <c r="AI94" s="2"/>
      <c r="AJ94" s="2"/>
    </row>
    <row r="95" spans="1:43">
      <c r="F95" s="1"/>
      <c r="N95" s="2"/>
      <c r="O95" s="2"/>
      <c r="Y95" s="2"/>
      <c r="Z95" s="2"/>
      <c r="AA95" s="2"/>
      <c r="AI95" s="2"/>
      <c r="AJ95" s="2"/>
    </row>
    <row r="96" spans="1:43">
      <c r="N96" s="2"/>
      <c r="O96" s="2"/>
      <c r="AI96" s="2"/>
      <c r="AJ96" s="2"/>
    </row>
    <row r="97" spans="6:36">
      <c r="F97" s="1"/>
      <c r="N97" s="2"/>
      <c r="O97" s="2"/>
      <c r="AI97" s="2"/>
      <c r="AJ97" s="2"/>
    </row>
    <row r="98" spans="6:36">
      <c r="F98" s="1"/>
      <c r="N98" s="2"/>
      <c r="O98" s="2"/>
      <c r="Y98" s="2"/>
      <c r="Z98" s="2"/>
      <c r="AA98" s="2"/>
      <c r="AB98" s="2"/>
      <c r="AI98" s="2"/>
      <c r="AJ98" s="2"/>
    </row>
    <row r="99" spans="6:36">
      <c r="F99" s="1"/>
      <c r="N99" s="2"/>
      <c r="O99" s="2"/>
      <c r="AB99" s="2"/>
      <c r="AI99" s="2"/>
      <c r="AJ99" s="2"/>
    </row>
    <row r="100" spans="6:36">
      <c r="F100" s="1"/>
      <c r="N100" s="2"/>
      <c r="O100" s="2"/>
      <c r="AI100" s="2"/>
      <c r="AJ100" s="2"/>
    </row>
    <row r="101" spans="6:36">
      <c r="N101" s="2"/>
      <c r="O101" s="2"/>
      <c r="AI101" s="2"/>
      <c r="AJ101" s="2"/>
    </row>
    <row r="102" spans="6:36">
      <c r="F102" s="1"/>
      <c r="N102" s="2"/>
      <c r="O102" s="2"/>
      <c r="AI102" s="2"/>
      <c r="AJ102" s="2"/>
    </row>
    <row r="103" spans="6:36">
      <c r="F103" s="1"/>
      <c r="N103" s="2"/>
      <c r="O103" s="2"/>
      <c r="AB103" s="2"/>
      <c r="AI103" s="2"/>
      <c r="AJ103" s="2"/>
    </row>
    <row r="104" spans="6:36">
      <c r="F104" s="1"/>
      <c r="N104" s="2"/>
      <c r="O104" s="2"/>
      <c r="AI104" s="2"/>
      <c r="AJ104" s="2"/>
    </row>
    <row r="105" spans="6:36">
      <c r="F105" s="1"/>
      <c r="N105" s="2"/>
      <c r="O105" s="2"/>
      <c r="AI105" s="2"/>
      <c r="AJ105" s="2"/>
    </row>
    <row r="106" spans="6:36">
      <c r="N106" s="2"/>
      <c r="O106" s="2"/>
      <c r="AI106" s="2"/>
      <c r="AJ106" s="2"/>
    </row>
    <row r="107" spans="6:36">
      <c r="F107" s="1"/>
      <c r="N107" s="2"/>
      <c r="O107" s="2"/>
      <c r="AB107" s="2"/>
      <c r="AI107" s="2"/>
      <c r="AJ107" s="2"/>
    </row>
    <row r="108" spans="6:36">
      <c r="N108" s="2"/>
      <c r="O108" s="2"/>
      <c r="AI108" s="2"/>
      <c r="AJ108" s="2"/>
    </row>
    <row r="109" spans="6:36">
      <c r="N109" s="2"/>
      <c r="O109" s="2"/>
      <c r="Z109" s="2"/>
      <c r="AA109" s="2"/>
      <c r="AI109" s="2"/>
      <c r="AJ109" s="2"/>
    </row>
    <row r="110" spans="6:36">
      <c r="N110" s="2"/>
      <c r="O110" s="2"/>
      <c r="AJ110" s="2"/>
    </row>
    <row r="111" spans="6:36">
      <c r="F111" s="1"/>
      <c r="N111" s="2"/>
      <c r="O111" s="2"/>
      <c r="Y111" s="2"/>
      <c r="Z111" s="2"/>
      <c r="AA111" s="2"/>
      <c r="AI111" s="2"/>
      <c r="AJ111" s="2"/>
    </row>
    <row r="112" spans="6:36">
      <c r="N112" s="2"/>
      <c r="O112" s="2"/>
      <c r="Y112" s="2"/>
      <c r="Z112" s="2"/>
      <c r="AA112" s="2"/>
      <c r="AI112" s="2"/>
      <c r="AJ112" s="2"/>
    </row>
    <row r="113" spans="6:36">
      <c r="N113" s="2"/>
      <c r="O113" s="2"/>
      <c r="AI113" s="2"/>
      <c r="AJ113" s="2"/>
    </row>
    <row r="114" spans="6:36">
      <c r="F114" s="1"/>
      <c r="N114" s="2"/>
      <c r="O114" s="2"/>
      <c r="AI114" s="2"/>
      <c r="AJ114" s="2"/>
    </row>
    <row r="115" spans="6:36">
      <c r="N115" s="2"/>
      <c r="O115" s="2"/>
      <c r="Z115" s="2"/>
      <c r="AA115" s="2"/>
      <c r="AI115" s="2"/>
      <c r="AJ115" s="2"/>
    </row>
    <row r="116" spans="6:36">
      <c r="F116" s="1"/>
      <c r="N116" s="2"/>
      <c r="O116" s="2"/>
      <c r="Z116" s="2"/>
      <c r="AA116" s="2"/>
      <c r="AB116" s="2"/>
      <c r="AI116" s="2"/>
      <c r="AJ116" s="2"/>
    </row>
    <row r="117" spans="6:36">
      <c r="F117" s="1"/>
      <c r="N117" s="2"/>
      <c r="O117" s="2"/>
      <c r="Z117" s="2"/>
      <c r="AA117" s="2"/>
      <c r="AB117" s="2"/>
      <c r="AI117" s="2"/>
      <c r="AJ117" s="2"/>
    </row>
    <row r="118" spans="6:36">
      <c r="F118" s="1"/>
      <c r="N118" s="2"/>
      <c r="O118" s="2"/>
      <c r="Z118" s="2"/>
      <c r="AA118" s="2"/>
      <c r="AI118" s="2"/>
      <c r="AJ118" s="2"/>
    </row>
    <row r="119" spans="6:36">
      <c r="F119" s="1"/>
      <c r="N119" s="2"/>
      <c r="O119" s="2"/>
      <c r="Y119" s="2"/>
      <c r="Z119" s="2"/>
      <c r="AA119" s="2"/>
      <c r="AI119" s="2"/>
      <c r="AJ119" s="2"/>
    </row>
    <row r="120" spans="6:36">
      <c r="F120" s="1"/>
      <c r="N120" s="2"/>
      <c r="O120" s="2"/>
      <c r="Y120" s="2"/>
      <c r="Z120" s="2"/>
      <c r="AA120" s="2"/>
      <c r="AI120" s="2"/>
      <c r="AJ120" s="2"/>
    </row>
    <row r="121" spans="6:36">
      <c r="F121" s="1"/>
      <c r="N121" s="2"/>
      <c r="O121" s="2"/>
      <c r="AJ121" s="2"/>
    </row>
    <row r="122" spans="6:36">
      <c r="F122" s="1"/>
      <c r="N122" s="2"/>
      <c r="O122" s="2"/>
      <c r="AJ122" s="2"/>
    </row>
    <row r="123" spans="6:36">
      <c r="N123" s="2"/>
      <c r="O123" s="2"/>
      <c r="AI123" s="2"/>
      <c r="AJ123" s="2"/>
    </row>
    <row r="124" spans="6:36">
      <c r="F124" s="1"/>
      <c r="N124" s="2"/>
      <c r="O124" s="2"/>
      <c r="Y124" s="2"/>
      <c r="Z124" s="2"/>
      <c r="AA124" s="2"/>
      <c r="AI124" s="2"/>
      <c r="AJ124" s="2"/>
    </row>
    <row r="125" spans="6:36">
      <c r="F125" s="1"/>
      <c r="N125" s="2"/>
      <c r="O125" s="2"/>
      <c r="Z125" s="2"/>
      <c r="AA125" s="2"/>
      <c r="AI125" s="2"/>
      <c r="AJ125" s="2"/>
    </row>
    <row r="126" spans="6:36">
      <c r="F126" s="1"/>
      <c r="N126" s="2"/>
      <c r="O126" s="2"/>
      <c r="Y126" s="2"/>
      <c r="Z126" s="2"/>
      <c r="AA126" s="2"/>
      <c r="AI126" s="2"/>
      <c r="AJ126" s="2"/>
    </row>
    <row r="127" spans="6:36">
      <c r="N127" s="2"/>
      <c r="O127" s="2"/>
      <c r="Z127" s="2"/>
      <c r="AA127" s="2"/>
      <c r="AI127" s="2"/>
      <c r="AJ127" s="2"/>
    </row>
    <row r="128" spans="6:36">
      <c r="F128" s="1"/>
      <c r="N128" s="2"/>
      <c r="O128" s="2"/>
      <c r="AI128" s="2"/>
      <c r="AJ128" s="2"/>
    </row>
    <row r="129" spans="6:36">
      <c r="F129" s="1"/>
      <c r="N129" s="2"/>
      <c r="O129" s="2"/>
      <c r="Z129" s="2"/>
      <c r="AA129" s="2"/>
      <c r="AI129" s="2"/>
      <c r="AJ129" s="2"/>
    </row>
    <row r="130" spans="6:36">
      <c r="F130" s="1"/>
      <c r="N130" s="2"/>
      <c r="O130" s="2"/>
      <c r="Y130" s="2"/>
      <c r="Z130" s="2"/>
      <c r="AA130" s="2"/>
      <c r="AI130" s="2"/>
      <c r="AJ130" s="2"/>
    </row>
    <row r="131" spans="6:36">
      <c r="F131" s="1"/>
      <c r="N131" s="2"/>
      <c r="O131" s="2"/>
      <c r="AJ131" s="2"/>
    </row>
    <row r="132" spans="6:36">
      <c r="F132" s="1"/>
      <c r="N132" s="2"/>
      <c r="O132" s="2"/>
      <c r="AJ132" s="2"/>
    </row>
    <row r="133" spans="6:36">
      <c r="F133" s="1"/>
      <c r="N133" s="2"/>
      <c r="O133" s="2"/>
      <c r="AI133" s="2"/>
      <c r="AJ133" s="2"/>
    </row>
    <row r="134" spans="6:36">
      <c r="N134" s="2"/>
      <c r="O134" s="2"/>
      <c r="AJ134" s="2"/>
    </row>
    <row r="135" spans="6:36">
      <c r="F135" s="1"/>
      <c r="N135" s="2"/>
      <c r="O135" s="2"/>
      <c r="AI135" s="2"/>
      <c r="AJ135" s="2"/>
    </row>
    <row r="136" spans="6:36">
      <c r="F136" s="1"/>
      <c r="N136" s="2"/>
      <c r="O136" s="2"/>
      <c r="AI136" s="2"/>
      <c r="AJ136" s="2"/>
    </row>
    <row r="137" spans="6:36">
      <c r="N137" s="2"/>
      <c r="O137" s="2"/>
      <c r="AI137" s="2"/>
      <c r="AJ137" s="2"/>
    </row>
    <row r="138" spans="6:36">
      <c r="F138" s="1"/>
      <c r="N138" s="2"/>
      <c r="O138" s="2"/>
      <c r="AJ138" s="2"/>
    </row>
    <row r="139" spans="6:36">
      <c r="F139" s="1"/>
      <c r="N139" s="2"/>
      <c r="O139" s="2"/>
      <c r="AJ139" s="2"/>
    </row>
    <row r="140" spans="6:36">
      <c r="N140" s="2"/>
      <c r="O140" s="2"/>
      <c r="AJ140" s="2"/>
    </row>
    <row r="141" spans="6:36">
      <c r="F141" s="1"/>
      <c r="N141" s="2"/>
      <c r="O141" s="2"/>
      <c r="AI141" s="2"/>
      <c r="AJ141" s="2"/>
    </row>
    <row r="142" spans="6:36">
      <c r="N142" s="2"/>
      <c r="O142" s="2"/>
      <c r="AJ142" s="2"/>
    </row>
    <row r="143" spans="6:36">
      <c r="F143" s="1"/>
      <c r="N143" s="2"/>
      <c r="O143" s="2"/>
      <c r="AJ143" s="2"/>
    </row>
    <row r="144" spans="6:36">
      <c r="F144" s="1"/>
      <c r="N144" s="2"/>
      <c r="O144" s="2"/>
      <c r="AJ144" s="2"/>
    </row>
    <row r="145" spans="6:36">
      <c r="N145" s="2"/>
      <c r="O145" s="2"/>
      <c r="AJ145" s="2"/>
    </row>
    <row r="146" spans="6:36">
      <c r="F146" s="1"/>
      <c r="N146" s="2"/>
      <c r="O146" s="2"/>
      <c r="AJ146" s="2"/>
    </row>
    <row r="147" spans="6:36">
      <c r="N147" s="2"/>
      <c r="O147" s="2"/>
      <c r="AJ147" s="2"/>
    </row>
    <row r="148" spans="6:36">
      <c r="F148" s="1"/>
      <c r="N148" s="2"/>
      <c r="O148" s="2"/>
      <c r="AI148" s="2"/>
      <c r="AJ148" s="2"/>
    </row>
    <row r="149" spans="6:36">
      <c r="F149" s="1"/>
      <c r="N149" s="2"/>
      <c r="O149" s="2"/>
      <c r="AI149" s="2"/>
      <c r="AJ149" s="2"/>
    </row>
    <row r="150" spans="6:36">
      <c r="F150" s="1"/>
      <c r="N150" s="2"/>
      <c r="O150" s="2"/>
      <c r="AI150" s="2"/>
      <c r="AJ150" s="2"/>
    </row>
    <row r="151" spans="6:36">
      <c r="F151" s="1"/>
      <c r="N151" s="2"/>
      <c r="O151" s="2"/>
      <c r="AI151" s="2"/>
      <c r="AJ151" s="2"/>
    </row>
    <row r="152" spans="6:36">
      <c r="F152" s="1"/>
      <c r="N152" s="2"/>
      <c r="O152" s="2"/>
      <c r="AJ152" s="2"/>
    </row>
    <row r="153" spans="6:36">
      <c r="N153" s="2"/>
      <c r="O153" s="2"/>
      <c r="AI153" s="2"/>
      <c r="AJ153" s="2"/>
    </row>
    <row r="154" spans="6:36">
      <c r="N154" s="2"/>
      <c r="O154" s="2"/>
      <c r="AJ154" s="2"/>
    </row>
    <row r="155" spans="6:36">
      <c r="F155" s="1"/>
      <c r="N155" s="2"/>
      <c r="O155" s="2"/>
      <c r="AJ155" s="2"/>
    </row>
    <row r="156" spans="6:36">
      <c r="N156" s="2"/>
      <c r="O156" s="2"/>
      <c r="Y156" s="2"/>
      <c r="Z156" s="2"/>
      <c r="AA156" s="2"/>
      <c r="AI156" s="2"/>
      <c r="AJ156" s="2"/>
    </row>
    <row r="157" spans="6:36">
      <c r="F157" s="1"/>
      <c r="N157" s="2"/>
      <c r="O157" s="2"/>
      <c r="Y157" s="2"/>
      <c r="Z157" s="2"/>
      <c r="AA157" s="2"/>
      <c r="AI157" s="2"/>
      <c r="AJ157" s="2"/>
    </row>
    <row r="158" spans="6:36">
      <c r="F158" s="1"/>
      <c r="N158" s="2"/>
      <c r="O158" s="2"/>
      <c r="AB158" s="2"/>
      <c r="AI158" s="2"/>
      <c r="AJ158" s="2"/>
    </row>
    <row r="159" spans="6:36">
      <c r="F159" s="1"/>
      <c r="N159" s="2"/>
      <c r="O159" s="2"/>
      <c r="Z159" s="2"/>
      <c r="AA159" s="2"/>
      <c r="AI159" s="2"/>
      <c r="AJ159" s="2"/>
    </row>
    <row r="160" spans="6:36">
      <c r="N160" s="2"/>
      <c r="O160" s="2"/>
      <c r="AI160" s="2"/>
      <c r="AJ160" s="2"/>
    </row>
    <row r="161" spans="6:36">
      <c r="F161" s="1"/>
      <c r="N161" s="2"/>
      <c r="O161" s="2"/>
      <c r="AJ161" s="2"/>
    </row>
    <row r="162" spans="6:36">
      <c r="F162" s="1"/>
      <c r="N162" s="2"/>
      <c r="O162" s="2"/>
      <c r="Y162" s="2"/>
      <c r="Z162" s="2"/>
      <c r="AA162" s="2"/>
      <c r="AI162" s="2"/>
      <c r="AJ162" s="2"/>
    </row>
    <row r="163" spans="6:36">
      <c r="F163" s="1"/>
      <c r="N163" s="2"/>
      <c r="O163" s="2"/>
      <c r="Y163" s="2"/>
      <c r="Z163" s="2"/>
      <c r="AA163" s="2"/>
      <c r="AI163" s="2"/>
      <c r="AJ163" s="2"/>
    </row>
    <row r="164" spans="6:36">
      <c r="N164" s="2"/>
      <c r="O164" s="2"/>
      <c r="AI164" s="2"/>
      <c r="AJ164" s="2"/>
    </row>
    <row r="165" spans="6:36">
      <c r="F165" s="1"/>
      <c r="N165" s="2"/>
      <c r="O165" s="2"/>
      <c r="Y165" s="2"/>
      <c r="Z165" s="2"/>
      <c r="AA165" s="2"/>
      <c r="AI165" s="2"/>
      <c r="AJ165" s="2"/>
    </row>
    <row r="166" spans="6:36">
      <c r="F166" s="1"/>
    </row>
    <row r="168" spans="6:36">
      <c r="F168" s="1"/>
    </row>
    <row r="169" spans="6:36">
      <c r="F169" s="1"/>
    </row>
    <row r="171" spans="6:36">
      <c r="F171" s="1"/>
    </row>
    <row r="172" spans="6:36">
      <c r="F172" s="1"/>
    </row>
    <row r="173" spans="6:36">
      <c r="F173" s="1"/>
    </row>
    <row r="175" spans="6:36">
      <c r="F175" s="1"/>
    </row>
    <row r="176" spans="6:36">
      <c r="F176" s="1"/>
    </row>
    <row r="177" spans="6:6">
      <c r="F177" s="1"/>
    </row>
    <row r="178" spans="6:6">
      <c r="F178" s="1"/>
    </row>
    <row r="181" spans="6:6">
      <c r="F181" s="1"/>
    </row>
    <row r="182" spans="6:6">
      <c r="F182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2" spans="6:6">
      <c r="F192" s="1"/>
    </row>
    <row r="196" spans="6:6">
      <c r="F196" s="1"/>
    </row>
    <row r="199" spans="6:6">
      <c r="F199" s="1"/>
    </row>
    <row r="200" spans="6:6">
      <c r="F200" s="1"/>
    </row>
    <row r="201" spans="6:6">
      <c r="F201" s="1"/>
    </row>
    <row r="203" spans="6:6">
      <c r="F203" s="1"/>
    </row>
    <row r="204" spans="6:6">
      <c r="F204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7" spans="6:6">
      <c r="F217" s="1"/>
    </row>
    <row r="218" spans="6:6">
      <c r="F218" s="1"/>
    </row>
    <row r="220" spans="6:6">
      <c r="F220" s="1"/>
    </row>
    <row r="222" spans="6:6">
      <c r="F222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31" spans="6:6">
      <c r="F231" s="1"/>
    </row>
    <row r="232" spans="6:6">
      <c r="F232" s="1"/>
    </row>
    <row r="233" spans="6:6">
      <c r="F233" s="1"/>
    </row>
    <row r="235" spans="6:6">
      <c r="F235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2" spans="6:6">
      <c r="F242" s="1"/>
    </row>
    <row r="244" spans="6:6">
      <c r="F244" s="1"/>
    </row>
    <row r="245" spans="6:6">
      <c r="F245" s="1"/>
    </row>
    <row r="246" spans="6:6">
      <c r="F246" s="1"/>
    </row>
    <row r="248" spans="6:6">
      <c r="F248" s="1"/>
    </row>
    <row r="249" spans="6:6">
      <c r="F249" s="1"/>
    </row>
    <row r="251" spans="6:6">
      <c r="F251" s="1"/>
    </row>
    <row r="254" spans="6:6">
      <c r="F254" s="1"/>
    </row>
    <row r="255" spans="6:6">
      <c r="F255" s="1"/>
    </row>
    <row r="256" spans="6:6">
      <c r="F256" s="1"/>
    </row>
    <row r="258" spans="6:6">
      <c r="F258" s="1"/>
    </row>
    <row r="260" spans="6:6">
      <c r="F260" s="1"/>
    </row>
    <row r="261" spans="6:6">
      <c r="F261" s="1"/>
    </row>
    <row r="264" spans="6:6">
      <c r="F264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80" spans="6:6">
      <c r="F280" s="1"/>
    </row>
    <row r="283" spans="6:6">
      <c r="F283" s="1"/>
    </row>
    <row r="284" spans="6:6">
      <c r="F284" s="1"/>
    </row>
    <row r="285" spans="6:6">
      <c r="F285" s="1"/>
    </row>
    <row r="288" spans="6:6">
      <c r="F288" s="1"/>
    </row>
    <row r="289" spans="6:6">
      <c r="F289" s="1"/>
    </row>
    <row r="290" spans="6:6">
      <c r="F290" s="1"/>
    </row>
    <row r="295" spans="6:6">
      <c r="F295" s="1"/>
    </row>
    <row r="296" spans="6:6">
      <c r="F296" s="1"/>
    </row>
    <row r="298" spans="6:6">
      <c r="F298" s="1"/>
    </row>
    <row r="300" spans="6:6">
      <c r="F300" s="1"/>
    </row>
    <row r="301" spans="6:6">
      <c r="F301" s="1"/>
    </row>
    <row r="304" spans="6:6">
      <c r="F304" s="1"/>
    </row>
    <row r="305" spans="6:6">
      <c r="F305" s="1"/>
    </row>
    <row r="306" spans="6:6">
      <c r="F306" s="1"/>
    </row>
    <row r="307" spans="6:6">
      <c r="F307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9" spans="6:6">
      <c r="F319" s="1"/>
    </row>
    <row r="321" spans="6:6">
      <c r="F321" s="1"/>
    </row>
    <row r="323" spans="6:6">
      <c r="F323" s="1"/>
    </row>
    <row r="329" spans="6:6">
      <c r="F329" s="1"/>
    </row>
    <row r="332" spans="6:6">
      <c r="F332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49" spans="6:6">
      <c r="F349" s="1"/>
    </row>
    <row r="350" spans="6:6">
      <c r="F350" s="1"/>
    </row>
    <row r="351" spans="6:6">
      <c r="F351" s="1"/>
    </row>
  </sheetData>
  <mergeCells count="9">
    <mergeCell ref="G86:I86"/>
    <mergeCell ref="J86:M86"/>
    <mergeCell ref="B1:O1"/>
    <mergeCell ref="B2:O2"/>
    <mergeCell ref="B4:O4"/>
    <mergeCell ref="B5:O5"/>
    <mergeCell ref="A82:E82"/>
    <mergeCell ref="G85:I85"/>
    <mergeCell ref="J85:M85"/>
  </mergeCells>
  <pageMargins left="0.41" right="0.70866141732283472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FIJOS</vt:lpstr>
      <vt:lpstr>TEMPORAL</vt:lpstr>
      <vt:lpstr>UMPE</vt:lpstr>
      <vt:lpstr>PROC. DE PENSIÓN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Márquez</cp:lastModifiedBy>
  <cp:lastPrinted>2025-03-27T16:12:00Z</cp:lastPrinted>
  <dcterms:created xsi:type="dcterms:W3CDTF">2018-10-01T19:25:02Z</dcterms:created>
  <dcterms:modified xsi:type="dcterms:W3CDTF">2025-04-16T13:48:10Z</dcterms:modified>
</cp:coreProperties>
</file>