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RRHH\Nómina\2024\03-Marzo\"/>
    </mc:Choice>
  </mc:AlternateContent>
  <xr:revisionPtr revIDLastSave="0" documentId="8_{813AB000-F195-4C4E-BA70-EC9E051005D5}" xr6:coauthVersionLast="36" xr6:coauthVersionMax="36" xr10:uidLastSave="{00000000-0000-0000-0000-000000000000}"/>
  <bookViews>
    <workbookView xWindow="-120" yWindow="-120" windowWidth="20736" windowHeight="11160" firstSheet="1" activeTab="4" xr2:uid="{00000000-000D-0000-FFFF-FFFF00000000}"/>
  </bookViews>
  <sheets>
    <sheet name="Hoja1" sheetId="1" state="hidden" r:id="rId1"/>
    <sheet name="FIJOS" sheetId="2" r:id="rId2"/>
    <sheet name="TEMPORAL" sheetId="3" r:id="rId3"/>
    <sheet name="UMPE" sheetId="4" r:id="rId4"/>
    <sheet name="PROC. DE PENSIÓN" sheetId="5" r:id="rId5"/>
  </sheets>
  <externalReferences>
    <externalReference r:id="rId6"/>
    <externalReference r:id="rId7"/>
    <externalReference r:id="rId8"/>
    <externalReference r:id="rId9"/>
  </externalReferences>
  <calcPr calcId="191029"/>
</workbook>
</file>

<file path=xl/calcChain.xml><?xml version="1.0" encoding="utf-8"?>
<calcChain xmlns="http://schemas.openxmlformats.org/spreadsheetml/2006/main">
  <c r="O78" i="5" l="1"/>
  <c r="N78" i="5"/>
  <c r="M78" i="5"/>
  <c r="L78" i="5"/>
  <c r="K78" i="5"/>
  <c r="J78" i="5"/>
  <c r="I78" i="5"/>
  <c r="H78" i="5"/>
  <c r="G78" i="5"/>
  <c r="F78" i="5"/>
  <c r="E78" i="5"/>
  <c r="C78" i="5"/>
  <c r="B78" i="5"/>
  <c r="O77" i="5"/>
  <c r="N77" i="5"/>
  <c r="M77" i="5"/>
  <c r="L77" i="5"/>
  <c r="K77" i="5"/>
  <c r="J77" i="5"/>
  <c r="I77" i="5"/>
  <c r="H77" i="5"/>
  <c r="G77" i="5"/>
  <c r="F77" i="5"/>
  <c r="E77" i="5"/>
  <c r="C77" i="5"/>
  <c r="B77" i="5"/>
  <c r="O76" i="5"/>
  <c r="N76" i="5"/>
  <c r="M76" i="5"/>
  <c r="L76" i="5"/>
  <c r="K76" i="5"/>
  <c r="J76" i="5"/>
  <c r="I76" i="5"/>
  <c r="H76" i="5"/>
  <c r="G76" i="5"/>
  <c r="F76" i="5"/>
  <c r="E76" i="5"/>
  <c r="C76" i="5"/>
  <c r="B76" i="5"/>
  <c r="O75" i="5"/>
  <c r="N75" i="5"/>
  <c r="M75" i="5"/>
  <c r="L75" i="5"/>
  <c r="K75" i="5"/>
  <c r="J75" i="5"/>
  <c r="I75" i="5"/>
  <c r="H75" i="5"/>
  <c r="G75" i="5"/>
  <c r="F75" i="5"/>
  <c r="E75" i="5"/>
  <c r="C75" i="5"/>
  <c r="B75" i="5"/>
  <c r="O74" i="5"/>
  <c r="N74" i="5"/>
  <c r="M74" i="5"/>
  <c r="L74" i="5"/>
  <c r="K74" i="5"/>
  <c r="J74" i="5"/>
  <c r="I74" i="5"/>
  <c r="H74" i="5"/>
  <c r="G74" i="5"/>
  <c r="F74" i="5"/>
  <c r="E74" i="5"/>
  <c r="C74" i="5"/>
  <c r="B74" i="5"/>
  <c r="O73" i="5"/>
  <c r="N73" i="5"/>
  <c r="M73" i="5"/>
  <c r="L73" i="5"/>
  <c r="K73" i="5"/>
  <c r="J73" i="5"/>
  <c r="I73" i="5"/>
  <c r="H73" i="5"/>
  <c r="G73" i="5"/>
  <c r="F73" i="5"/>
  <c r="E73" i="5"/>
  <c r="C73" i="5"/>
  <c r="B73" i="5"/>
  <c r="O72" i="5"/>
  <c r="N72" i="5"/>
  <c r="M72" i="5"/>
  <c r="L72" i="5"/>
  <c r="K72" i="5"/>
  <c r="J72" i="5"/>
  <c r="I72" i="5"/>
  <c r="H72" i="5"/>
  <c r="G72" i="5"/>
  <c r="F72" i="5"/>
  <c r="E72" i="5"/>
  <c r="C72" i="5"/>
  <c r="B72" i="5"/>
  <c r="O71" i="5"/>
  <c r="N71" i="5"/>
  <c r="M71" i="5"/>
  <c r="L71" i="5"/>
  <c r="K71" i="5"/>
  <c r="J71" i="5"/>
  <c r="I71" i="5"/>
  <c r="H71" i="5"/>
  <c r="G71" i="5"/>
  <c r="F71" i="5"/>
  <c r="E71" i="5"/>
  <c r="C71" i="5"/>
  <c r="B71" i="5"/>
  <c r="O70" i="5"/>
  <c r="N70" i="5"/>
  <c r="M70" i="5"/>
  <c r="L70" i="5"/>
  <c r="K70" i="5"/>
  <c r="J70" i="5"/>
  <c r="I70" i="5"/>
  <c r="H70" i="5"/>
  <c r="G70" i="5"/>
  <c r="F70" i="5"/>
  <c r="E70" i="5"/>
  <c r="C70" i="5"/>
  <c r="B70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O68" i="5"/>
  <c r="N68" i="5"/>
  <c r="M68" i="5"/>
  <c r="L68" i="5"/>
  <c r="K68" i="5"/>
  <c r="J68" i="5"/>
  <c r="I68" i="5"/>
  <c r="H68" i="5"/>
  <c r="G68" i="5"/>
  <c r="F68" i="5"/>
  <c r="E68" i="5"/>
  <c r="C68" i="5"/>
  <c r="B68" i="5"/>
  <c r="O67" i="5"/>
  <c r="N67" i="5"/>
  <c r="M67" i="5"/>
  <c r="L67" i="5"/>
  <c r="K67" i="5"/>
  <c r="J67" i="5"/>
  <c r="I67" i="5"/>
  <c r="H67" i="5"/>
  <c r="G67" i="5"/>
  <c r="F67" i="5"/>
  <c r="E67" i="5"/>
  <c r="C67" i="5"/>
  <c r="B67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O65" i="5"/>
  <c r="N65" i="5"/>
  <c r="M65" i="5"/>
  <c r="L65" i="5"/>
  <c r="K65" i="5"/>
  <c r="J65" i="5"/>
  <c r="I65" i="5"/>
  <c r="H65" i="5"/>
  <c r="G65" i="5"/>
  <c r="F65" i="5"/>
  <c r="E65" i="5"/>
  <c r="C65" i="5"/>
  <c r="B65" i="5"/>
  <c r="O64" i="5"/>
  <c r="N64" i="5"/>
  <c r="M64" i="5"/>
  <c r="L64" i="5"/>
  <c r="K64" i="5"/>
  <c r="J64" i="5"/>
  <c r="I64" i="5"/>
  <c r="H64" i="5"/>
  <c r="G64" i="5"/>
  <c r="F64" i="5"/>
  <c r="E64" i="5"/>
  <c r="C64" i="5"/>
  <c r="B64" i="5"/>
  <c r="O63" i="5"/>
  <c r="N63" i="5"/>
  <c r="M63" i="5"/>
  <c r="L63" i="5"/>
  <c r="K63" i="5"/>
  <c r="J63" i="5"/>
  <c r="I63" i="5"/>
  <c r="H63" i="5"/>
  <c r="G63" i="5"/>
  <c r="F63" i="5"/>
  <c r="E63" i="5"/>
  <c r="C63" i="5"/>
  <c r="B63" i="5"/>
  <c r="O62" i="5"/>
  <c r="N62" i="5"/>
  <c r="M62" i="5"/>
  <c r="L62" i="5"/>
  <c r="K62" i="5"/>
  <c r="J62" i="5"/>
  <c r="I62" i="5"/>
  <c r="H62" i="5"/>
  <c r="G62" i="5"/>
  <c r="F62" i="5"/>
  <c r="E62" i="5"/>
  <c r="C62" i="5"/>
  <c r="B62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O60" i="5"/>
  <c r="N60" i="5"/>
  <c r="M60" i="5"/>
  <c r="L60" i="5"/>
  <c r="K60" i="5"/>
  <c r="J60" i="5"/>
  <c r="I60" i="5"/>
  <c r="H60" i="5"/>
  <c r="G60" i="5"/>
  <c r="F60" i="5"/>
  <c r="E60" i="5"/>
  <c r="C60" i="5"/>
  <c r="B60" i="5"/>
  <c r="O59" i="5"/>
  <c r="N59" i="5"/>
  <c r="M59" i="5"/>
  <c r="L59" i="5"/>
  <c r="K59" i="5"/>
  <c r="J59" i="5"/>
  <c r="I59" i="5"/>
  <c r="H59" i="5"/>
  <c r="G59" i="5"/>
  <c r="F59" i="5"/>
  <c r="E59" i="5"/>
  <c r="C59" i="5"/>
  <c r="B59" i="5"/>
  <c r="O58" i="5"/>
  <c r="N58" i="5"/>
  <c r="M58" i="5"/>
  <c r="L58" i="5"/>
  <c r="K58" i="5"/>
  <c r="J58" i="5"/>
  <c r="I58" i="5"/>
  <c r="H58" i="5"/>
  <c r="G58" i="5"/>
  <c r="F58" i="5"/>
  <c r="E58" i="5"/>
  <c r="C58" i="5"/>
  <c r="B58" i="5"/>
  <c r="O57" i="5"/>
  <c r="N57" i="5"/>
  <c r="M57" i="5"/>
  <c r="L57" i="5"/>
  <c r="K57" i="5"/>
  <c r="J57" i="5"/>
  <c r="I57" i="5"/>
  <c r="H57" i="5"/>
  <c r="G57" i="5"/>
  <c r="F57" i="5"/>
  <c r="E57" i="5"/>
  <c r="C57" i="5"/>
  <c r="B57" i="5"/>
  <c r="O56" i="5"/>
  <c r="N56" i="5"/>
  <c r="M56" i="5"/>
  <c r="L56" i="5"/>
  <c r="K56" i="5"/>
  <c r="J56" i="5"/>
  <c r="I56" i="5"/>
  <c r="H56" i="5"/>
  <c r="G56" i="5"/>
  <c r="F56" i="5"/>
  <c r="E56" i="5"/>
  <c r="C56" i="5"/>
  <c r="B56" i="5"/>
  <c r="O55" i="5"/>
  <c r="N55" i="5"/>
  <c r="M55" i="5"/>
  <c r="L55" i="5"/>
  <c r="K55" i="5"/>
  <c r="J55" i="5"/>
  <c r="I55" i="5"/>
  <c r="H55" i="5"/>
  <c r="G55" i="5"/>
  <c r="F55" i="5"/>
  <c r="E55" i="5"/>
  <c r="C55" i="5"/>
  <c r="B55" i="5"/>
  <c r="O54" i="5"/>
  <c r="N54" i="5"/>
  <c r="M54" i="5"/>
  <c r="L54" i="5"/>
  <c r="K54" i="5"/>
  <c r="J54" i="5"/>
  <c r="I54" i="5"/>
  <c r="H54" i="5"/>
  <c r="G54" i="5"/>
  <c r="F54" i="5"/>
  <c r="E54" i="5"/>
  <c r="C54" i="5"/>
  <c r="B54" i="5"/>
  <c r="O53" i="5"/>
  <c r="N53" i="5"/>
  <c r="M53" i="5"/>
  <c r="L53" i="5"/>
  <c r="K53" i="5"/>
  <c r="J53" i="5"/>
  <c r="I53" i="5"/>
  <c r="H53" i="5"/>
  <c r="G53" i="5"/>
  <c r="F53" i="5"/>
  <c r="E53" i="5"/>
  <c r="C53" i="5"/>
  <c r="B53" i="5"/>
  <c r="O52" i="5"/>
  <c r="N52" i="5"/>
  <c r="M52" i="5"/>
  <c r="L52" i="5"/>
  <c r="K52" i="5"/>
  <c r="J52" i="5"/>
  <c r="I52" i="5"/>
  <c r="H52" i="5"/>
  <c r="G52" i="5"/>
  <c r="F52" i="5"/>
  <c r="E52" i="5"/>
  <c r="C52" i="5"/>
  <c r="B52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O50" i="5"/>
  <c r="N50" i="5"/>
  <c r="M50" i="5"/>
  <c r="L50" i="5"/>
  <c r="K50" i="5"/>
  <c r="J50" i="5"/>
  <c r="I50" i="5"/>
  <c r="H50" i="5"/>
  <c r="G50" i="5"/>
  <c r="F50" i="5"/>
  <c r="E50" i="5"/>
  <c r="C50" i="5"/>
  <c r="B50" i="5"/>
  <c r="O49" i="5"/>
  <c r="N49" i="5"/>
  <c r="M49" i="5"/>
  <c r="L49" i="5"/>
  <c r="K49" i="5"/>
  <c r="J49" i="5"/>
  <c r="I49" i="5"/>
  <c r="H49" i="5"/>
  <c r="G49" i="5"/>
  <c r="F49" i="5"/>
  <c r="E49" i="5"/>
  <c r="C49" i="5"/>
  <c r="B49" i="5"/>
  <c r="O48" i="5"/>
  <c r="N48" i="5"/>
  <c r="M48" i="5"/>
  <c r="L48" i="5"/>
  <c r="K48" i="5"/>
  <c r="J48" i="5"/>
  <c r="I48" i="5"/>
  <c r="H48" i="5"/>
  <c r="G48" i="5"/>
  <c r="F48" i="5"/>
  <c r="E48" i="5"/>
  <c r="C48" i="5"/>
  <c r="B48" i="5"/>
  <c r="O47" i="5"/>
  <c r="N47" i="5"/>
  <c r="M47" i="5"/>
  <c r="L47" i="5"/>
  <c r="K47" i="5"/>
  <c r="J47" i="5"/>
  <c r="I47" i="5"/>
  <c r="H47" i="5"/>
  <c r="G47" i="5"/>
  <c r="F47" i="5"/>
  <c r="E47" i="5"/>
  <c r="C47" i="5"/>
  <c r="B47" i="5"/>
  <c r="O46" i="5"/>
  <c r="N46" i="5"/>
  <c r="M46" i="5"/>
  <c r="L46" i="5"/>
  <c r="K46" i="5"/>
  <c r="J46" i="5"/>
  <c r="I46" i="5"/>
  <c r="H46" i="5"/>
  <c r="G46" i="5"/>
  <c r="F46" i="5"/>
  <c r="E46" i="5"/>
  <c r="C46" i="5"/>
  <c r="B46" i="5"/>
  <c r="O45" i="5"/>
  <c r="N45" i="5"/>
  <c r="M45" i="5"/>
  <c r="L45" i="5"/>
  <c r="K45" i="5"/>
  <c r="J45" i="5"/>
  <c r="I45" i="5"/>
  <c r="H45" i="5"/>
  <c r="G45" i="5"/>
  <c r="F45" i="5"/>
  <c r="E45" i="5"/>
  <c r="C45" i="5"/>
  <c r="B45" i="5"/>
  <c r="O44" i="5"/>
  <c r="N44" i="5"/>
  <c r="M44" i="5"/>
  <c r="L44" i="5"/>
  <c r="K44" i="5"/>
  <c r="J44" i="5"/>
  <c r="I44" i="5"/>
  <c r="H44" i="5"/>
  <c r="G44" i="5"/>
  <c r="F44" i="5"/>
  <c r="E44" i="5"/>
  <c r="C44" i="5"/>
  <c r="B44" i="5"/>
  <c r="O43" i="5"/>
  <c r="N43" i="5"/>
  <c r="M43" i="5"/>
  <c r="L43" i="5"/>
  <c r="K43" i="5"/>
  <c r="J43" i="5"/>
  <c r="I43" i="5"/>
  <c r="H43" i="5"/>
  <c r="G43" i="5"/>
  <c r="F43" i="5"/>
  <c r="E43" i="5"/>
  <c r="C43" i="5"/>
  <c r="B43" i="5"/>
  <c r="O42" i="5"/>
  <c r="N42" i="5"/>
  <c r="M42" i="5"/>
  <c r="L42" i="5"/>
  <c r="K42" i="5"/>
  <c r="J42" i="5"/>
  <c r="I42" i="5"/>
  <c r="H42" i="5"/>
  <c r="G42" i="5"/>
  <c r="F42" i="5"/>
  <c r="E42" i="5"/>
  <c r="C42" i="5"/>
  <c r="B42" i="5"/>
  <c r="O41" i="5"/>
  <c r="N41" i="5"/>
  <c r="M41" i="5"/>
  <c r="L41" i="5"/>
  <c r="K41" i="5"/>
  <c r="J41" i="5"/>
  <c r="I41" i="5"/>
  <c r="H41" i="5"/>
  <c r="G41" i="5"/>
  <c r="F41" i="5"/>
  <c r="E41" i="5"/>
  <c r="C41" i="5"/>
  <c r="B41" i="5"/>
  <c r="O40" i="5"/>
  <c r="N40" i="5"/>
  <c r="M40" i="5"/>
  <c r="L40" i="5"/>
  <c r="K40" i="5"/>
  <c r="J40" i="5"/>
  <c r="I40" i="5"/>
  <c r="H40" i="5"/>
  <c r="G40" i="5"/>
  <c r="F40" i="5"/>
  <c r="E40" i="5"/>
  <c r="C40" i="5"/>
  <c r="B40" i="5"/>
  <c r="O39" i="5"/>
  <c r="N39" i="5"/>
  <c r="M39" i="5"/>
  <c r="L39" i="5"/>
  <c r="K39" i="5"/>
  <c r="J39" i="5"/>
  <c r="I39" i="5"/>
  <c r="H39" i="5"/>
  <c r="G39" i="5"/>
  <c r="F39" i="5"/>
  <c r="E39" i="5"/>
  <c r="C39" i="5"/>
  <c r="B39" i="5"/>
  <c r="O38" i="5"/>
  <c r="N38" i="5"/>
  <c r="M38" i="5"/>
  <c r="L38" i="5"/>
  <c r="K38" i="5"/>
  <c r="J38" i="5"/>
  <c r="I38" i="5"/>
  <c r="H38" i="5"/>
  <c r="G38" i="5"/>
  <c r="F38" i="5"/>
  <c r="E38" i="5"/>
  <c r="C38" i="5"/>
  <c r="B38" i="5"/>
  <c r="O37" i="5"/>
  <c r="N37" i="5"/>
  <c r="M37" i="5"/>
  <c r="L37" i="5"/>
  <c r="K37" i="5"/>
  <c r="J37" i="5"/>
  <c r="I37" i="5"/>
  <c r="H37" i="5"/>
  <c r="G37" i="5"/>
  <c r="F37" i="5"/>
  <c r="E37" i="5"/>
  <c r="C37" i="5"/>
  <c r="B37" i="5"/>
  <c r="O36" i="5"/>
  <c r="N36" i="5"/>
  <c r="M36" i="5"/>
  <c r="L36" i="5"/>
  <c r="K36" i="5"/>
  <c r="J36" i="5"/>
  <c r="I36" i="5"/>
  <c r="H36" i="5"/>
  <c r="G36" i="5"/>
  <c r="F36" i="5"/>
  <c r="E36" i="5"/>
  <c r="C36" i="5"/>
  <c r="B36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O34" i="5"/>
  <c r="N34" i="5"/>
  <c r="M34" i="5"/>
  <c r="L34" i="5"/>
  <c r="K34" i="5"/>
  <c r="J34" i="5"/>
  <c r="I34" i="5"/>
  <c r="H34" i="5"/>
  <c r="G34" i="5"/>
  <c r="F34" i="5"/>
  <c r="E34" i="5"/>
  <c r="C34" i="5"/>
  <c r="B34" i="5"/>
  <c r="O33" i="5"/>
  <c r="N33" i="5"/>
  <c r="M33" i="5"/>
  <c r="L33" i="5"/>
  <c r="K33" i="5"/>
  <c r="J33" i="5"/>
  <c r="I33" i="5"/>
  <c r="H33" i="5"/>
  <c r="G33" i="5"/>
  <c r="F33" i="5"/>
  <c r="E33" i="5"/>
  <c r="C33" i="5"/>
  <c r="B33" i="5"/>
  <c r="O32" i="5"/>
  <c r="N32" i="5"/>
  <c r="M32" i="5"/>
  <c r="L32" i="5"/>
  <c r="K32" i="5"/>
  <c r="J32" i="5"/>
  <c r="I32" i="5"/>
  <c r="H32" i="5"/>
  <c r="G32" i="5"/>
  <c r="F32" i="5"/>
  <c r="E32" i="5"/>
  <c r="C32" i="5"/>
  <c r="B32" i="5"/>
  <c r="O31" i="5"/>
  <c r="N31" i="5"/>
  <c r="M31" i="5"/>
  <c r="L31" i="5"/>
  <c r="K31" i="5"/>
  <c r="J31" i="5"/>
  <c r="I31" i="5"/>
  <c r="H31" i="5"/>
  <c r="G31" i="5"/>
  <c r="F31" i="5"/>
  <c r="E31" i="5"/>
  <c r="C31" i="5"/>
  <c r="B31" i="5"/>
  <c r="O30" i="5"/>
  <c r="N30" i="5"/>
  <c r="M30" i="5"/>
  <c r="L30" i="5"/>
  <c r="K30" i="5"/>
  <c r="J30" i="5"/>
  <c r="I30" i="5"/>
  <c r="H30" i="5"/>
  <c r="G30" i="5"/>
  <c r="F30" i="5"/>
  <c r="E30" i="5"/>
  <c r="C30" i="5"/>
  <c r="B30" i="5"/>
  <c r="O29" i="5"/>
  <c r="N29" i="5"/>
  <c r="M29" i="5"/>
  <c r="L29" i="5"/>
  <c r="K29" i="5"/>
  <c r="J29" i="5"/>
  <c r="I29" i="5"/>
  <c r="H29" i="5"/>
  <c r="G29" i="5"/>
  <c r="F29" i="5"/>
  <c r="E29" i="5"/>
  <c r="C29" i="5"/>
  <c r="B29" i="5"/>
  <c r="O28" i="5"/>
  <c r="N28" i="5"/>
  <c r="M28" i="5"/>
  <c r="L28" i="5"/>
  <c r="K28" i="5"/>
  <c r="J28" i="5"/>
  <c r="I28" i="5"/>
  <c r="H28" i="5"/>
  <c r="G28" i="5"/>
  <c r="F28" i="5"/>
  <c r="E28" i="5"/>
  <c r="C28" i="5"/>
  <c r="B28" i="5"/>
  <c r="O27" i="5"/>
  <c r="N27" i="5"/>
  <c r="M27" i="5"/>
  <c r="L27" i="5"/>
  <c r="K27" i="5"/>
  <c r="J27" i="5"/>
  <c r="I27" i="5"/>
  <c r="H27" i="5"/>
  <c r="G27" i="5"/>
  <c r="F27" i="5"/>
  <c r="E27" i="5"/>
  <c r="C27" i="5"/>
  <c r="B27" i="5"/>
  <c r="O26" i="5"/>
  <c r="N26" i="5"/>
  <c r="M26" i="5"/>
  <c r="L26" i="5"/>
  <c r="K26" i="5"/>
  <c r="J26" i="5"/>
  <c r="I26" i="5"/>
  <c r="H26" i="5"/>
  <c r="G26" i="5"/>
  <c r="F26" i="5"/>
  <c r="E26" i="5"/>
  <c r="C26" i="5"/>
  <c r="B26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O24" i="5"/>
  <c r="N24" i="5"/>
  <c r="M24" i="5"/>
  <c r="L24" i="5"/>
  <c r="K24" i="5"/>
  <c r="J24" i="5"/>
  <c r="I24" i="5"/>
  <c r="H24" i="5"/>
  <c r="G24" i="5"/>
  <c r="F24" i="5"/>
  <c r="E24" i="5"/>
  <c r="C24" i="5"/>
  <c r="B24" i="5"/>
  <c r="O23" i="5"/>
  <c r="N23" i="5"/>
  <c r="M23" i="5"/>
  <c r="L23" i="5"/>
  <c r="K23" i="5"/>
  <c r="J23" i="5"/>
  <c r="I23" i="5"/>
  <c r="H23" i="5"/>
  <c r="G23" i="5"/>
  <c r="F23" i="5"/>
  <c r="E23" i="5"/>
  <c r="C23" i="5"/>
  <c r="B23" i="5"/>
  <c r="O22" i="5"/>
  <c r="N22" i="5"/>
  <c r="M22" i="5"/>
  <c r="L22" i="5"/>
  <c r="K22" i="5"/>
  <c r="J22" i="5"/>
  <c r="I22" i="5"/>
  <c r="H22" i="5"/>
  <c r="G22" i="5"/>
  <c r="F22" i="5"/>
  <c r="E22" i="5"/>
  <c r="C22" i="5"/>
  <c r="B22" i="5"/>
  <c r="O21" i="5"/>
  <c r="N21" i="5"/>
  <c r="M21" i="5"/>
  <c r="L21" i="5"/>
  <c r="K21" i="5"/>
  <c r="J21" i="5"/>
  <c r="I21" i="5"/>
  <c r="H21" i="5"/>
  <c r="G21" i="5"/>
  <c r="F21" i="5"/>
  <c r="E21" i="5"/>
  <c r="C21" i="5"/>
  <c r="B21" i="5"/>
  <c r="O20" i="5"/>
  <c r="N20" i="5"/>
  <c r="M20" i="5"/>
  <c r="L20" i="5"/>
  <c r="K20" i="5"/>
  <c r="J20" i="5"/>
  <c r="I20" i="5"/>
  <c r="H20" i="5"/>
  <c r="G20" i="5"/>
  <c r="F20" i="5"/>
  <c r="E20" i="5"/>
  <c r="C20" i="5"/>
  <c r="B20" i="5"/>
  <c r="O19" i="5"/>
  <c r="N19" i="5"/>
  <c r="M19" i="5"/>
  <c r="L19" i="5"/>
  <c r="K19" i="5"/>
  <c r="J19" i="5"/>
  <c r="I19" i="5"/>
  <c r="H19" i="5"/>
  <c r="G19" i="5"/>
  <c r="F19" i="5"/>
  <c r="E19" i="5"/>
  <c r="C19" i="5"/>
  <c r="B19" i="5"/>
  <c r="O18" i="5"/>
  <c r="N18" i="5"/>
  <c r="M18" i="5"/>
  <c r="L18" i="5"/>
  <c r="K18" i="5"/>
  <c r="J18" i="5"/>
  <c r="I18" i="5"/>
  <c r="H18" i="5"/>
  <c r="G18" i="5"/>
  <c r="F18" i="5"/>
  <c r="E18" i="5"/>
  <c r="C18" i="5"/>
  <c r="B18" i="5"/>
  <c r="O17" i="5"/>
  <c r="N17" i="5"/>
  <c r="M17" i="5"/>
  <c r="L17" i="5"/>
  <c r="K17" i="5"/>
  <c r="J17" i="5"/>
  <c r="I17" i="5"/>
  <c r="H17" i="5"/>
  <c r="G17" i="5"/>
  <c r="F17" i="5"/>
  <c r="E17" i="5"/>
  <c r="C17" i="5"/>
  <c r="B17" i="5"/>
  <c r="O16" i="5"/>
  <c r="N16" i="5"/>
  <c r="M16" i="5"/>
  <c r="L16" i="5"/>
  <c r="K16" i="5"/>
  <c r="J16" i="5"/>
  <c r="I16" i="5"/>
  <c r="H16" i="5"/>
  <c r="G16" i="5"/>
  <c r="F16" i="5"/>
  <c r="E16" i="5"/>
  <c r="C16" i="5"/>
  <c r="B16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O14" i="5"/>
  <c r="N14" i="5"/>
  <c r="M14" i="5"/>
  <c r="L14" i="5"/>
  <c r="K14" i="5"/>
  <c r="J14" i="5"/>
  <c r="I14" i="5"/>
  <c r="H14" i="5"/>
  <c r="G14" i="5"/>
  <c r="F14" i="5"/>
  <c r="E14" i="5"/>
  <c r="C14" i="5"/>
  <c r="B14" i="5"/>
  <c r="O13" i="5"/>
  <c r="N13" i="5"/>
  <c r="M13" i="5"/>
  <c r="L13" i="5"/>
  <c r="K13" i="5"/>
  <c r="J13" i="5"/>
  <c r="I13" i="5"/>
  <c r="H13" i="5"/>
  <c r="G13" i="5"/>
  <c r="F13" i="5"/>
  <c r="E13" i="5"/>
  <c r="C13" i="5"/>
  <c r="B13" i="5"/>
  <c r="O12" i="5"/>
  <c r="N12" i="5"/>
  <c r="M12" i="5"/>
  <c r="L12" i="5"/>
  <c r="K12" i="5"/>
  <c r="J12" i="5"/>
  <c r="I12" i="5"/>
  <c r="H12" i="5"/>
  <c r="G12" i="5"/>
  <c r="F12" i="5"/>
  <c r="E12" i="5"/>
  <c r="C12" i="5"/>
  <c r="B12" i="5"/>
  <c r="O11" i="5"/>
  <c r="N11" i="5"/>
  <c r="M11" i="5"/>
  <c r="L11" i="5"/>
  <c r="K11" i="5"/>
  <c r="J11" i="5"/>
  <c r="I11" i="5"/>
  <c r="H11" i="5"/>
  <c r="G11" i="5"/>
  <c r="F11" i="5"/>
  <c r="E11" i="5"/>
  <c r="C11" i="5"/>
  <c r="B11" i="5"/>
  <c r="O10" i="5"/>
  <c r="N10" i="5"/>
  <c r="M10" i="5"/>
  <c r="L10" i="5"/>
  <c r="K10" i="5"/>
  <c r="J10" i="5"/>
  <c r="I10" i="5"/>
  <c r="H10" i="5"/>
  <c r="G10" i="5"/>
  <c r="F10" i="5"/>
  <c r="E10" i="5"/>
  <c r="C10" i="5"/>
  <c r="B10" i="5"/>
  <c r="O9" i="5"/>
  <c r="N9" i="5"/>
  <c r="M9" i="5"/>
  <c r="L9" i="5"/>
  <c r="K9" i="5"/>
  <c r="J9" i="5"/>
  <c r="I9" i="5"/>
  <c r="H9" i="5"/>
  <c r="G9" i="5"/>
  <c r="F9" i="5"/>
  <c r="E9" i="5"/>
  <c r="C9" i="5"/>
  <c r="B9" i="5"/>
  <c r="O8" i="5"/>
  <c r="O79" i="5" s="1"/>
  <c r="N8" i="5"/>
  <c r="N79" i="5" s="1"/>
  <c r="M8" i="5"/>
  <c r="M79" i="5" s="1"/>
  <c r="L8" i="5"/>
  <c r="L79" i="5" s="1"/>
  <c r="K8" i="5"/>
  <c r="K79" i="5" s="1"/>
  <c r="J8" i="5"/>
  <c r="J79" i="5" s="1"/>
  <c r="I8" i="5"/>
  <c r="I79" i="5" s="1"/>
  <c r="H8" i="5"/>
  <c r="H79" i="5" s="1"/>
  <c r="G8" i="5"/>
  <c r="G79" i="5" s="1"/>
  <c r="F8" i="5"/>
  <c r="F79" i="5" s="1"/>
  <c r="E8" i="5"/>
  <c r="C8" i="5"/>
  <c r="B8" i="5"/>
  <c r="N33" i="4"/>
  <c r="M33" i="4"/>
  <c r="L33" i="4"/>
  <c r="K33" i="4"/>
  <c r="P32" i="4"/>
  <c r="O32" i="4"/>
  <c r="J32" i="4"/>
  <c r="I32" i="4"/>
  <c r="H32" i="4"/>
  <c r="G32" i="4"/>
  <c r="F32" i="4"/>
  <c r="D32" i="4"/>
  <c r="C32" i="4"/>
  <c r="B32" i="4"/>
  <c r="P31" i="4"/>
  <c r="O31" i="4"/>
  <c r="J31" i="4"/>
  <c r="I31" i="4"/>
  <c r="H31" i="4"/>
  <c r="G31" i="4"/>
  <c r="F31" i="4"/>
  <c r="D31" i="4"/>
  <c r="C31" i="4"/>
  <c r="B31" i="4"/>
  <c r="P30" i="4"/>
  <c r="O30" i="4"/>
  <c r="J30" i="4"/>
  <c r="I30" i="4"/>
  <c r="H30" i="4"/>
  <c r="G30" i="4"/>
  <c r="F30" i="4"/>
  <c r="D30" i="4"/>
  <c r="C30" i="4"/>
  <c r="B30" i="4"/>
  <c r="P29" i="4"/>
  <c r="O29" i="4"/>
  <c r="J29" i="4"/>
  <c r="I29" i="4"/>
  <c r="H29" i="4"/>
  <c r="G29" i="4"/>
  <c r="F29" i="4"/>
  <c r="D29" i="4"/>
  <c r="C29" i="4"/>
  <c r="B29" i="4"/>
  <c r="P28" i="4"/>
  <c r="O28" i="4"/>
  <c r="J28" i="4"/>
  <c r="I28" i="4"/>
  <c r="H28" i="4"/>
  <c r="G28" i="4"/>
  <c r="F28" i="4"/>
  <c r="D28" i="4"/>
  <c r="C28" i="4"/>
  <c r="B28" i="4"/>
  <c r="P27" i="4"/>
  <c r="O27" i="4"/>
  <c r="J27" i="4"/>
  <c r="I27" i="4"/>
  <c r="H27" i="4"/>
  <c r="G27" i="4"/>
  <c r="F27" i="4"/>
  <c r="D27" i="4"/>
  <c r="C27" i="4"/>
  <c r="B27" i="4"/>
  <c r="P26" i="4"/>
  <c r="O26" i="4"/>
  <c r="J26" i="4"/>
  <c r="I26" i="4"/>
  <c r="H26" i="4"/>
  <c r="G26" i="4"/>
  <c r="F26" i="4"/>
  <c r="D26" i="4"/>
  <c r="C26" i="4"/>
  <c r="B26" i="4"/>
  <c r="P25" i="4"/>
  <c r="O25" i="4"/>
  <c r="J25" i="4"/>
  <c r="I25" i="4"/>
  <c r="H25" i="4"/>
  <c r="G25" i="4"/>
  <c r="F25" i="4"/>
  <c r="D25" i="4"/>
  <c r="C25" i="4"/>
  <c r="B25" i="4"/>
  <c r="P24" i="4"/>
  <c r="O24" i="4"/>
  <c r="J24" i="4"/>
  <c r="I24" i="4"/>
  <c r="H24" i="4"/>
  <c r="G24" i="4"/>
  <c r="F24" i="4"/>
  <c r="D24" i="4"/>
  <c r="C24" i="4"/>
  <c r="B24" i="4"/>
  <c r="P23" i="4"/>
  <c r="O23" i="4"/>
  <c r="J23" i="4"/>
  <c r="I23" i="4"/>
  <c r="H23" i="4"/>
  <c r="G23" i="4"/>
  <c r="F23" i="4"/>
  <c r="D23" i="4"/>
  <c r="C23" i="4"/>
  <c r="B23" i="4"/>
  <c r="P22" i="4"/>
  <c r="O22" i="4"/>
  <c r="J22" i="4"/>
  <c r="I22" i="4"/>
  <c r="H22" i="4"/>
  <c r="G22" i="4"/>
  <c r="F22" i="4"/>
  <c r="D22" i="4"/>
  <c r="C22" i="4"/>
  <c r="B22" i="4"/>
  <c r="P21" i="4"/>
  <c r="O21" i="4"/>
  <c r="J21" i="4"/>
  <c r="I21" i="4"/>
  <c r="H21" i="4"/>
  <c r="G21" i="4"/>
  <c r="F21" i="4"/>
  <c r="D21" i="4"/>
  <c r="C21" i="4"/>
  <c r="B21" i="4"/>
  <c r="P20" i="4"/>
  <c r="O20" i="4"/>
  <c r="J20" i="4"/>
  <c r="I20" i="4"/>
  <c r="H20" i="4"/>
  <c r="G20" i="4"/>
  <c r="F20" i="4"/>
  <c r="D20" i="4"/>
  <c r="C20" i="4"/>
  <c r="B20" i="4"/>
  <c r="P19" i="4"/>
  <c r="O19" i="4"/>
  <c r="J19" i="4"/>
  <c r="I19" i="4"/>
  <c r="H19" i="4"/>
  <c r="G19" i="4"/>
  <c r="F19" i="4"/>
  <c r="D19" i="4"/>
  <c r="C19" i="4"/>
  <c r="B19" i="4"/>
  <c r="P18" i="4"/>
  <c r="O18" i="4"/>
  <c r="J18" i="4"/>
  <c r="I18" i="4"/>
  <c r="H18" i="4"/>
  <c r="G18" i="4"/>
  <c r="F18" i="4"/>
  <c r="D18" i="4"/>
  <c r="C18" i="4"/>
  <c r="B18" i="4"/>
  <c r="P17" i="4"/>
  <c r="O17" i="4"/>
  <c r="J17" i="4"/>
  <c r="I17" i="4"/>
  <c r="H17" i="4"/>
  <c r="G17" i="4"/>
  <c r="F17" i="4"/>
  <c r="D17" i="4"/>
  <c r="C17" i="4"/>
  <c r="B17" i="4"/>
  <c r="P16" i="4"/>
  <c r="O16" i="4"/>
  <c r="J16" i="4"/>
  <c r="I16" i="4"/>
  <c r="H16" i="4"/>
  <c r="G16" i="4"/>
  <c r="F16" i="4"/>
  <c r="D16" i="4"/>
  <c r="C16" i="4"/>
  <c r="B16" i="4"/>
  <c r="P15" i="4"/>
  <c r="O15" i="4"/>
  <c r="J15" i="4"/>
  <c r="I15" i="4"/>
  <c r="H15" i="4"/>
  <c r="G15" i="4"/>
  <c r="F15" i="4"/>
  <c r="D15" i="4"/>
  <c r="C15" i="4"/>
  <c r="B15" i="4"/>
  <c r="P14" i="4"/>
  <c r="O14" i="4"/>
  <c r="J14" i="4"/>
  <c r="I14" i="4"/>
  <c r="H14" i="4"/>
  <c r="G14" i="4"/>
  <c r="F14" i="4"/>
  <c r="D14" i="4"/>
  <c r="C14" i="4"/>
  <c r="B14" i="4"/>
  <c r="P13" i="4"/>
  <c r="O13" i="4"/>
  <c r="J13" i="4"/>
  <c r="I13" i="4"/>
  <c r="H13" i="4"/>
  <c r="G13" i="4"/>
  <c r="F13" i="4"/>
  <c r="D13" i="4"/>
  <c r="C13" i="4"/>
  <c r="B13" i="4"/>
  <c r="P12" i="4"/>
  <c r="O12" i="4"/>
  <c r="J12" i="4"/>
  <c r="I12" i="4"/>
  <c r="H12" i="4"/>
  <c r="G12" i="4"/>
  <c r="F12" i="4"/>
  <c r="D12" i="4"/>
  <c r="C12" i="4"/>
  <c r="B12" i="4"/>
  <c r="P11" i="4"/>
  <c r="O11" i="4"/>
  <c r="J11" i="4"/>
  <c r="I11" i="4"/>
  <c r="H11" i="4"/>
  <c r="G11" i="4"/>
  <c r="F11" i="4"/>
  <c r="D11" i="4"/>
  <c r="C11" i="4"/>
  <c r="B11" i="4"/>
  <c r="P10" i="4"/>
  <c r="O10" i="4"/>
  <c r="J10" i="4"/>
  <c r="I10" i="4"/>
  <c r="H10" i="4"/>
  <c r="G10" i="4"/>
  <c r="F10" i="4"/>
  <c r="D10" i="4"/>
  <c r="C10" i="4"/>
  <c r="B10" i="4"/>
  <c r="P9" i="4"/>
  <c r="O9" i="4"/>
  <c r="J9" i="4"/>
  <c r="I9" i="4"/>
  <c r="I33" i="4" s="1"/>
  <c r="H9" i="4"/>
  <c r="G9" i="4"/>
  <c r="F9" i="4"/>
  <c r="D9" i="4"/>
  <c r="C9" i="4"/>
  <c r="B9" i="4"/>
  <c r="P8" i="4"/>
  <c r="P33" i="4" s="1"/>
  <c r="O8" i="4"/>
  <c r="O33" i="4" s="1"/>
  <c r="J8" i="4"/>
  <c r="J33" i="4" s="1"/>
  <c r="I8" i="4"/>
  <c r="H8" i="4"/>
  <c r="H33" i="4" s="1"/>
  <c r="G8" i="4"/>
  <c r="G33" i="4" s="1"/>
  <c r="F8" i="4"/>
  <c r="D8" i="4"/>
  <c r="C8" i="4"/>
  <c r="B8" i="4"/>
  <c r="S102" i="3" l="1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D102" i="3"/>
  <c r="B102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D101" i="3"/>
  <c r="C101" i="3"/>
  <c r="B101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D100" i="3"/>
  <c r="C100" i="3"/>
  <c r="B100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D99" i="3"/>
  <c r="C99" i="3"/>
  <c r="B99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D98" i="3"/>
  <c r="C98" i="3"/>
  <c r="B98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D97" i="3"/>
  <c r="C97" i="3"/>
  <c r="B97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D96" i="3"/>
  <c r="C96" i="3"/>
  <c r="B96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D95" i="3"/>
  <c r="C95" i="3"/>
  <c r="B95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D94" i="3"/>
  <c r="C94" i="3"/>
  <c r="B94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D93" i="3"/>
  <c r="C93" i="3"/>
  <c r="B93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D92" i="3"/>
  <c r="C92" i="3"/>
  <c r="B92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D91" i="3"/>
  <c r="C91" i="3"/>
  <c r="B91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D90" i="3"/>
  <c r="C90" i="3"/>
  <c r="B90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D89" i="3"/>
  <c r="C89" i="3"/>
  <c r="B89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D88" i="3"/>
  <c r="C88" i="3"/>
  <c r="B88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D87" i="3"/>
  <c r="C87" i="3"/>
  <c r="B87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D86" i="3"/>
  <c r="C86" i="3"/>
  <c r="B86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D85" i="3"/>
  <c r="C85" i="3"/>
  <c r="B85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D84" i="3"/>
  <c r="C84" i="3"/>
  <c r="B84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D83" i="3"/>
  <c r="C83" i="3"/>
  <c r="B83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D82" i="3"/>
  <c r="C82" i="3"/>
  <c r="B82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D81" i="3"/>
  <c r="C81" i="3"/>
  <c r="B81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D80" i="3"/>
  <c r="C80" i="3"/>
  <c r="B80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D79" i="3"/>
  <c r="C79" i="3"/>
  <c r="B79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D78" i="3"/>
  <c r="C78" i="3"/>
  <c r="B78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D77" i="3"/>
  <c r="C77" i="3"/>
  <c r="B77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D76" i="3"/>
  <c r="C76" i="3"/>
  <c r="B76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D75" i="3"/>
  <c r="C75" i="3"/>
  <c r="B75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D74" i="3"/>
  <c r="C74" i="3"/>
  <c r="B74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D73" i="3"/>
  <c r="C73" i="3"/>
  <c r="B73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D72" i="3"/>
  <c r="C72" i="3"/>
  <c r="B72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D71" i="3"/>
  <c r="C71" i="3"/>
  <c r="B71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D70" i="3"/>
  <c r="C70" i="3"/>
  <c r="B70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D69" i="3"/>
  <c r="C69" i="3"/>
  <c r="B69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D68" i="3"/>
  <c r="C68" i="3"/>
  <c r="B68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D67" i="3"/>
  <c r="C67" i="3"/>
  <c r="B67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D66" i="3"/>
  <c r="C66" i="3"/>
  <c r="B66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D65" i="3"/>
  <c r="C65" i="3"/>
  <c r="B65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D64" i="3"/>
  <c r="C64" i="3"/>
  <c r="B64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D63" i="3"/>
  <c r="C63" i="3"/>
  <c r="B63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D62" i="3"/>
  <c r="C62" i="3"/>
  <c r="B62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D61" i="3"/>
  <c r="C61" i="3"/>
  <c r="B61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D60" i="3"/>
  <c r="C60" i="3"/>
  <c r="B60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D59" i="3"/>
  <c r="C59" i="3"/>
  <c r="B59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D58" i="3"/>
  <c r="C58" i="3"/>
  <c r="B58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D57" i="3"/>
  <c r="C57" i="3"/>
  <c r="B57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D56" i="3"/>
  <c r="C56" i="3"/>
  <c r="B56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D55" i="3"/>
  <c r="C55" i="3"/>
  <c r="B55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D54" i="3"/>
  <c r="C54" i="3"/>
  <c r="B54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D53" i="3"/>
  <c r="C53" i="3"/>
  <c r="B53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D52" i="3"/>
  <c r="C52" i="3"/>
  <c r="B52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D51" i="3"/>
  <c r="C51" i="3"/>
  <c r="B51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D50" i="3"/>
  <c r="C50" i="3"/>
  <c r="B50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49" i="3"/>
  <c r="C49" i="3"/>
  <c r="B49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D48" i="3"/>
  <c r="C48" i="3"/>
  <c r="B48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D47" i="3"/>
  <c r="C47" i="3"/>
  <c r="B47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D46" i="3"/>
  <c r="C46" i="3"/>
  <c r="B46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D45" i="3"/>
  <c r="C45" i="3"/>
  <c r="B45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D44" i="3"/>
  <c r="C44" i="3"/>
  <c r="B44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D43" i="3"/>
  <c r="C43" i="3"/>
  <c r="B43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D42" i="3"/>
  <c r="C42" i="3"/>
  <c r="B42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D41" i="3"/>
  <c r="C41" i="3"/>
  <c r="B41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D40" i="3"/>
  <c r="C40" i="3"/>
  <c r="B40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D39" i="3"/>
  <c r="C39" i="3"/>
  <c r="B39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D38" i="3"/>
  <c r="C38" i="3"/>
  <c r="B38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D37" i="3"/>
  <c r="C37" i="3"/>
  <c r="B37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D36" i="3"/>
  <c r="C36" i="3"/>
  <c r="B36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D35" i="3"/>
  <c r="C35" i="3"/>
  <c r="B35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D34" i="3"/>
  <c r="C34" i="3"/>
  <c r="B34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D33" i="3"/>
  <c r="C33" i="3"/>
  <c r="B33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D32" i="3"/>
  <c r="C32" i="3"/>
  <c r="B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D31" i="3"/>
  <c r="C31" i="3"/>
  <c r="B31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D30" i="3"/>
  <c r="C30" i="3"/>
  <c r="B30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D29" i="3"/>
  <c r="C29" i="3"/>
  <c r="B29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D28" i="3"/>
  <c r="C28" i="3"/>
  <c r="B28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D27" i="3"/>
  <c r="C27" i="3"/>
  <c r="B27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D26" i="3"/>
  <c r="C26" i="3"/>
  <c r="B26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D25" i="3"/>
  <c r="C25" i="3"/>
  <c r="B25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D24" i="3"/>
  <c r="C24" i="3"/>
  <c r="B24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23" i="3"/>
  <c r="C23" i="3"/>
  <c r="B23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D22" i="3"/>
  <c r="C22" i="3"/>
  <c r="B22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D21" i="3"/>
  <c r="C21" i="3"/>
  <c r="B21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D20" i="3"/>
  <c r="C20" i="3"/>
  <c r="B20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D19" i="3"/>
  <c r="C19" i="3"/>
  <c r="B19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D18" i="3"/>
  <c r="C18" i="3"/>
  <c r="B18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D17" i="3"/>
  <c r="C17" i="3"/>
  <c r="B17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D16" i="3"/>
  <c r="C16" i="3"/>
  <c r="B16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D15" i="3"/>
  <c r="C15" i="3"/>
  <c r="B15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D14" i="3"/>
  <c r="C14" i="3"/>
  <c r="B14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D13" i="3"/>
  <c r="C13" i="3"/>
  <c r="B13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D12" i="3"/>
  <c r="C12" i="3"/>
  <c r="B12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D11" i="3"/>
  <c r="C11" i="3"/>
  <c r="B11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D10" i="3"/>
  <c r="C10" i="3"/>
  <c r="B10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D9" i="3"/>
  <c r="C9" i="3"/>
  <c r="B9" i="3"/>
  <c r="S8" i="3"/>
  <c r="S103" i="3" s="1"/>
  <c r="R8" i="3"/>
  <c r="R103" i="3" s="1"/>
  <c r="Q8" i="3"/>
  <c r="Q103" i="3" s="1"/>
  <c r="P8" i="3"/>
  <c r="P103" i="3" s="1"/>
  <c r="O8" i="3"/>
  <c r="O103" i="3" s="1"/>
  <c r="N8" i="3"/>
  <c r="N103" i="3" s="1"/>
  <c r="M8" i="3"/>
  <c r="M103" i="3" s="1"/>
  <c r="L8" i="3"/>
  <c r="L103" i="3" s="1"/>
  <c r="K8" i="3"/>
  <c r="K103" i="3" s="1"/>
  <c r="J8" i="3"/>
  <c r="J103" i="3" s="1"/>
  <c r="I8" i="3"/>
  <c r="I103" i="3" s="1"/>
  <c r="H8" i="3"/>
  <c r="G8" i="3"/>
  <c r="F8" i="3"/>
  <c r="D8" i="3"/>
  <c r="C8" i="3"/>
  <c r="B8" i="3"/>
  <c r="G396" i="2" l="1"/>
  <c r="B7" i="2"/>
  <c r="C7" i="2"/>
  <c r="D7" i="2"/>
  <c r="F7" i="2"/>
  <c r="G7" i="2"/>
  <c r="H7" i="2"/>
  <c r="I7" i="2"/>
  <c r="J7" i="2"/>
  <c r="K7" i="2"/>
  <c r="L7" i="2"/>
  <c r="M7" i="2"/>
  <c r="N7" i="2"/>
  <c r="N396" i="2" s="1"/>
  <c r="P7" i="2"/>
  <c r="Q7" i="2"/>
  <c r="B8" i="2"/>
  <c r="C8" i="2"/>
  <c r="D8" i="2"/>
  <c r="F8" i="2"/>
  <c r="G8" i="2"/>
  <c r="H8" i="2"/>
  <c r="I8" i="2"/>
  <c r="J8" i="2"/>
  <c r="K8" i="2"/>
  <c r="L8" i="2"/>
  <c r="M8" i="2"/>
  <c r="N8" i="2"/>
  <c r="P8" i="2"/>
  <c r="Q8" i="2"/>
  <c r="B9" i="2"/>
  <c r="C9" i="2"/>
  <c r="D9" i="2"/>
  <c r="F9" i="2"/>
  <c r="G9" i="2"/>
  <c r="H9" i="2"/>
  <c r="I9" i="2"/>
  <c r="J9" i="2"/>
  <c r="K9" i="2"/>
  <c r="L9" i="2"/>
  <c r="M9" i="2"/>
  <c r="N9" i="2"/>
  <c r="P9" i="2"/>
  <c r="Q9" i="2"/>
  <c r="B10" i="2"/>
  <c r="C10" i="2"/>
  <c r="D10" i="2"/>
  <c r="F10" i="2"/>
  <c r="G10" i="2"/>
  <c r="H10" i="2"/>
  <c r="I10" i="2"/>
  <c r="J10" i="2"/>
  <c r="K10" i="2"/>
  <c r="L10" i="2"/>
  <c r="M10" i="2"/>
  <c r="N10" i="2"/>
  <c r="P10" i="2"/>
  <c r="Q10" i="2"/>
  <c r="B11" i="2"/>
  <c r="C11" i="2"/>
  <c r="D11" i="2"/>
  <c r="F11" i="2"/>
  <c r="G11" i="2"/>
  <c r="H11" i="2"/>
  <c r="I11" i="2"/>
  <c r="J11" i="2"/>
  <c r="K11" i="2"/>
  <c r="L11" i="2"/>
  <c r="M11" i="2"/>
  <c r="N11" i="2"/>
  <c r="P11" i="2"/>
  <c r="Q11" i="2"/>
  <c r="B12" i="2"/>
  <c r="C12" i="2"/>
  <c r="D12" i="2"/>
  <c r="F12" i="2"/>
  <c r="G12" i="2"/>
  <c r="H12" i="2"/>
  <c r="I12" i="2"/>
  <c r="J12" i="2"/>
  <c r="K12" i="2"/>
  <c r="L12" i="2"/>
  <c r="M12" i="2"/>
  <c r="N12" i="2"/>
  <c r="P12" i="2"/>
  <c r="Q12" i="2"/>
  <c r="B13" i="2"/>
  <c r="C13" i="2"/>
  <c r="D13" i="2"/>
  <c r="F13" i="2"/>
  <c r="G13" i="2"/>
  <c r="H13" i="2"/>
  <c r="I13" i="2"/>
  <c r="J13" i="2"/>
  <c r="K13" i="2"/>
  <c r="L13" i="2"/>
  <c r="M13" i="2"/>
  <c r="N13" i="2"/>
  <c r="P13" i="2"/>
  <c r="Q13" i="2"/>
  <c r="B14" i="2"/>
  <c r="C14" i="2"/>
  <c r="D14" i="2"/>
  <c r="F14" i="2"/>
  <c r="G14" i="2"/>
  <c r="H14" i="2"/>
  <c r="I14" i="2"/>
  <c r="J14" i="2"/>
  <c r="K14" i="2"/>
  <c r="L14" i="2"/>
  <c r="M14" i="2"/>
  <c r="N14" i="2"/>
  <c r="P14" i="2"/>
  <c r="Q14" i="2"/>
  <c r="B15" i="2"/>
  <c r="C15" i="2"/>
  <c r="D15" i="2"/>
  <c r="F15" i="2"/>
  <c r="G15" i="2"/>
  <c r="H15" i="2"/>
  <c r="I15" i="2"/>
  <c r="J15" i="2"/>
  <c r="K15" i="2"/>
  <c r="L15" i="2"/>
  <c r="M15" i="2"/>
  <c r="N15" i="2"/>
  <c r="P15" i="2"/>
  <c r="Q15" i="2"/>
  <c r="B16" i="2"/>
  <c r="C16" i="2"/>
  <c r="D16" i="2"/>
  <c r="F16" i="2"/>
  <c r="G16" i="2"/>
  <c r="H16" i="2"/>
  <c r="I16" i="2"/>
  <c r="J16" i="2"/>
  <c r="K16" i="2"/>
  <c r="L16" i="2"/>
  <c r="M16" i="2"/>
  <c r="N16" i="2"/>
  <c r="P16" i="2"/>
  <c r="Q16" i="2"/>
  <c r="B17" i="2"/>
  <c r="C17" i="2"/>
  <c r="D17" i="2"/>
  <c r="F17" i="2"/>
  <c r="G17" i="2"/>
  <c r="H17" i="2"/>
  <c r="I17" i="2"/>
  <c r="J17" i="2"/>
  <c r="K17" i="2"/>
  <c r="L17" i="2"/>
  <c r="M17" i="2"/>
  <c r="N17" i="2"/>
  <c r="P17" i="2"/>
  <c r="Q17" i="2"/>
  <c r="B18" i="2"/>
  <c r="C18" i="2"/>
  <c r="D18" i="2"/>
  <c r="F18" i="2"/>
  <c r="G18" i="2"/>
  <c r="H18" i="2"/>
  <c r="I18" i="2"/>
  <c r="J18" i="2"/>
  <c r="K18" i="2"/>
  <c r="L18" i="2"/>
  <c r="M18" i="2"/>
  <c r="N18" i="2"/>
  <c r="P18" i="2"/>
  <c r="Q18" i="2"/>
  <c r="B19" i="2"/>
  <c r="C19" i="2"/>
  <c r="D19" i="2"/>
  <c r="F19" i="2"/>
  <c r="G19" i="2"/>
  <c r="H19" i="2"/>
  <c r="I19" i="2"/>
  <c r="J19" i="2"/>
  <c r="K19" i="2"/>
  <c r="L19" i="2"/>
  <c r="M19" i="2"/>
  <c r="N19" i="2"/>
  <c r="P19" i="2"/>
  <c r="Q19" i="2"/>
  <c r="B20" i="2"/>
  <c r="C20" i="2"/>
  <c r="D20" i="2"/>
  <c r="F20" i="2"/>
  <c r="G20" i="2"/>
  <c r="H20" i="2"/>
  <c r="I20" i="2"/>
  <c r="J20" i="2"/>
  <c r="K20" i="2"/>
  <c r="L20" i="2"/>
  <c r="M20" i="2"/>
  <c r="N20" i="2"/>
  <c r="P20" i="2"/>
  <c r="Q20" i="2"/>
  <c r="B21" i="2"/>
  <c r="C21" i="2"/>
  <c r="D21" i="2"/>
  <c r="F21" i="2"/>
  <c r="G21" i="2"/>
  <c r="H21" i="2"/>
  <c r="I21" i="2"/>
  <c r="J21" i="2"/>
  <c r="K21" i="2"/>
  <c r="L21" i="2"/>
  <c r="M21" i="2"/>
  <c r="N21" i="2"/>
  <c r="P21" i="2"/>
  <c r="Q21" i="2"/>
  <c r="B22" i="2"/>
  <c r="C22" i="2"/>
  <c r="D22" i="2"/>
  <c r="F22" i="2"/>
  <c r="G22" i="2"/>
  <c r="H22" i="2"/>
  <c r="I22" i="2"/>
  <c r="J22" i="2"/>
  <c r="K22" i="2"/>
  <c r="L22" i="2"/>
  <c r="M22" i="2"/>
  <c r="N22" i="2"/>
  <c r="P22" i="2"/>
  <c r="Q22" i="2"/>
  <c r="B23" i="2"/>
  <c r="C23" i="2"/>
  <c r="D23" i="2"/>
  <c r="F23" i="2"/>
  <c r="G23" i="2"/>
  <c r="H23" i="2"/>
  <c r="I23" i="2"/>
  <c r="J23" i="2"/>
  <c r="K23" i="2"/>
  <c r="L23" i="2"/>
  <c r="M23" i="2"/>
  <c r="N23" i="2"/>
  <c r="P23" i="2"/>
  <c r="Q23" i="2"/>
  <c r="B24" i="2"/>
  <c r="C24" i="2"/>
  <c r="D24" i="2"/>
  <c r="F24" i="2"/>
  <c r="G24" i="2"/>
  <c r="H24" i="2"/>
  <c r="I24" i="2"/>
  <c r="J24" i="2"/>
  <c r="K24" i="2"/>
  <c r="L24" i="2"/>
  <c r="M24" i="2"/>
  <c r="N24" i="2"/>
  <c r="P24" i="2"/>
  <c r="Q24" i="2"/>
  <c r="B25" i="2"/>
  <c r="C25" i="2"/>
  <c r="D25" i="2"/>
  <c r="F25" i="2"/>
  <c r="G25" i="2"/>
  <c r="H25" i="2"/>
  <c r="I25" i="2"/>
  <c r="J25" i="2"/>
  <c r="K25" i="2"/>
  <c r="L25" i="2"/>
  <c r="M25" i="2"/>
  <c r="N25" i="2"/>
  <c r="P25" i="2"/>
  <c r="Q25" i="2"/>
  <c r="B26" i="2"/>
  <c r="C26" i="2"/>
  <c r="D26" i="2"/>
  <c r="F26" i="2"/>
  <c r="G26" i="2"/>
  <c r="H26" i="2"/>
  <c r="I26" i="2"/>
  <c r="J26" i="2"/>
  <c r="K26" i="2"/>
  <c r="L26" i="2"/>
  <c r="M26" i="2"/>
  <c r="N26" i="2"/>
  <c r="P26" i="2"/>
  <c r="Q26" i="2"/>
  <c r="B27" i="2"/>
  <c r="C27" i="2"/>
  <c r="D27" i="2"/>
  <c r="F27" i="2"/>
  <c r="G27" i="2"/>
  <c r="H27" i="2"/>
  <c r="I27" i="2"/>
  <c r="J27" i="2"/>
  <c r="K27" i="2"/>
  <c r="L27" i="2"/>
  <c r="M27" i="2"/>
  <c r="N27" i="2"/>
  <c r="P27" i="2"/>
  <c r="Q27" i="2"/>
  <c r="B28" i="2"/>
  <c r="C28" i="2"/>
  <c r="D28" i="2"/>
  <c r="F28" i="2"/>
  <c r="G28" i="2"/>
  <c r="H28" i="2"/>
  <c r="I28" i="2"/>
  <c r="J28" i="2"/>
  <c r="K28" i="2"/>
  <c r="L28" i="2"/>
  <c r="M28" i="2"/>
  <c r="N28" i="2"/>
  <c r="P28" i="2"/>
  <c r="Q28" i="2"/>
  <c r="B29" i="2"/>
  <c r="C29" i="2"/>
  <c r="D29" i="2"/>
  <c r="F29" i="2"/>
  <c r="G29" i="2"/>
  <c r="H29" i="2"/>
  <c r="I29" i="2"/>
  <c r="J29" i="2"/>
  <c r="K29" i="2"/>
  <c r="L29" i="2"/>
  <c r="M29" i="2"/>
  <c r="N29" i="2"/>
  <c r="P29" i="2"/>
  <c r="Q29" i="2"/>
  <c r="B30" i="2"/>
  <c r="C30" i="2"/>
  <c r="D30" i="2"/>
  <c r="F30" i="2"/>
  <c r="G30" i="2"/>
  <c r="H30" i="2"/>
  <c r="I30" i="2"/>
  <c r="J30" i="2"/>
  <c r="K30" i="2"/>
  <c r="L30" i="2"/>
  <c r="M30" i="2"/>
  <c r="N30" i="2"/>
  <c r="P30" i="2"/>
  <c r="Q30" i="2"/>
  <c r="B31" i="2"/>
  <c r="C31" i="2"/>
  <c r="D31" i="2"/>
  <c r="F31" i="2"/>
  <c r="G31" i="2"/>
  <c r="H31" i="2"/>
  <c r="I31" i="2"/>
  <c r="J31" i="2"/>
  <c r="K31" i="2"/>
  <c r="L31" i="2"/>
  <c r="M31" i="2"/>
  <c r="N31" i="2"/>
  <c r="P31" i="2"/>
  <c r="Q31" i="2"/>
  <c r="B32" i="2"/>
  <c r="C32" i="2"/>
  <c r="D32" i="2"/>
  <c r="F32" i="2"/>
  <c r="G32" i="2"/>
  <c r="H32" i="2"/>
  <c r="I32" i="2"/>
  <c r="J32" i="2"/>
  <c r="K32" i="2"/>
  <c r="L32" i="2"/>
  <c r="M32" i="2"/>
  <c r="N32" i="2"/>
  <c r="P32" i="2"/>
  <c r="Q32" i="2"/>
  <c r="B33" i="2"/>
  <c r="C33" i="2"/>
  <c r="D33" i="2"/>
  <c r="F33" i="2"/>
  <c r="G33" i="2"/>
  <c r="H33" i="2"/>
  <c r="I33" i="2"/>
  <c r="J33" i="2"/>
  <c r="K33" i="2"/>
  <c r="L33" i="2"/>
  <c r="M33" i="2"/>
  <c r="N33" i="2"/>
  <c r="P33" i="2"/>
  <c r="Q33" i="2"/>
  <c r="B34" i="2"/>
  <c r="C34" i="2"/>
  <c r="D34" i="2"/>
  <c r="F34" i="2"/>
  <c r="G34" i="2"/>
  <c r="H34" i="2"/>
  <c r="I34" i="2"/>
  <c r="J34" i="2"/>
  <c r="K34" i="2"/>
  <c r="L34" i="2"/>
  <c r="M34" i="2"/>
  <c r="N34" i="2"/>
  <c r="P34" i="2"/>
  <c r="Q34" i="2"/>
  <c r="B35" i="2"/>
  <c r="C35" i="2"/>
  <c r="D35" i="2"/>
  <c r="F35" i="2"/>
  <c r="G35" i="2"/>
  <c r="H35" i="2"/>
  <c r="I35" i="2"/>
  <c r="J35" i="2"/>
  <c r="K35" i="2"/>
  <c r="L35" i="2"/>
  <c r="M35" i="2"/>
  <c r="N35" i="2"/>
  <c r="P35" i="2"/>
  <c r="Q35" i="2"/>
  <c r="B36" i="2"/>
  <c r="C36" i="2"/>
  <c r="D36" i="2"/>
  <c r="F36" i="2"/>
  <c r="G36" i="2"/>
  <c r="H36" i="2"/>
  <c r="I36" i="2"/>
  <c r="J36" i="2"/>
  <c r="K36" i="2"/>
  <c r="L36" i="2"/>
  <c r="M36" i="2"/>
  <c r="N36" i="2"/>
  <c r="P36" i="2"/>
  <c r="Q36" i="2"/>
  <c r="B37" i="2"/>
  <c r="C37" i="2"/>
  <c r="D37" i="2"/>
  <c r="F37" i="2"/>
  <c r="G37" i="2"/>
  <c r="H37" i="2"/>
  <c r="I37" i="2"/>
  <c r="J37" i="2"/>
  <c r="K37" i="2"/>
  <c r="L37" i="2"/>
  <c r="M37" i="2"/>
  <c r="N37" i="2"/>
  <c r="P37" i="2"/>
  <c r="Q37" i="2"/>
  <c r="B38" i="2"/>
  <c r="C38" i="2"/>
  <c r="D38" i="2"/>
  <c r="F38" i="2"/>
  <c r="G38" i="2"/>
  <c r="H38" i="2"/>
  <c r="I38" i="2"/>
  <c r="J38" i="2"/>
  <c r="K38" i="2"/>
  <c r="L38" i="2"/>
  <c r="M38" i="2"/>
  <c r="N38" i="2"/>
  <c r="P38" i="2"/>
  <c r="Q38" i="2"/>
  <c r="B39" i="2"/>
  <c r="C39" i="2"/>
  <c r="D39" i="2"/>
  <c r="F39" i="2"/>
  <c r="G39" i="2"/>
  <c r="H39" i="2"/>
  <c r="I39" i="2"/>
  <c r="J39" i="2"/>
  <c r="K39" i="2"/>
  <c r="L39" i="2"/>
  <c r="M39" i="2"/>
  <c r="N39" i="2"/>
  <c r="P39" i="2"/>
  <c r="Q39" i="2"/>
  <c r="B40" i="2"/>
  <c r="C40" i="2"/>
  <c r="D40" i="2"/>
  <c r="F40" i="2"/>
  <c r="G40" i="2"/>
  <c r="H40" i="2"/>
  <c r="I40" i="2"/>
  <c r="J40" i="2"/>
  <c r="K40" i="2"/>
  <c r="L40" i="2"/>
  <c r="M40" i="2"/>
  <c r="N40" i="2"/>
  <c r="P40" i="2"/>
  <c r="Q40" i="2"/>
  <c r="B41" i="2"/>
  <c r="C41" i="2"/>
  <c r="D41" i="2"/>
  <c r="F41" i="2"/>
  <c r="G41" i="2"/>
  <c r="H41" i="2"/>
  <c r="I41" i="2"/>
  <c r="J41" i="2"/>
  <c r="K41" i="2"/>
  <c r="L41" i="2"/>
  <c r="M41" i="2"/>
  <c r="N41" i="2"/>
  <c r="P41" i="2"/>
  <c r="Q41" i="2"/>
  <c r="B42" i="2"/>
  <c r="C42" i="2"/>
  <c r="D42" i="2"/>
  <c r="F42" i="2"/>
  <c r="G42" i="2"/>
  <c r="H42" i="2"/>
  <c r="I42" i="2"/>
  <c r="J42" i="2"/>
  <c r="K42" i="2"/>
  <c r="L42" i="2"/>
  <c r="M42" i="2"/>
  <c r="N42" i="2"/>
  <c r="P42" i="2"/>
  <c r="Q42" i="2"/>
  <c r="B43" i="2"/>
  <c r="C43" i="2"/>
  <c r="D43" i="2"/>
  <c r="F43" i="2"/>
  <c r="G43" i="2"/>
  <c r="H43" i="2"/>
  <c r="I43" i="2"/>
  <c r="J43" i="2"/>
  <c r="K43" i="2"/>
  <c r="L43" i="2"/>
  <c r="M43" i="2"/>
  <c r="N43" i="2"/>
  <c r="P43" i="2"/>
  <c r="Q43" i="2"/>
  <c r="B44" i="2"/>
  <c r="C44" i="2"/>
  <c r="D44" i="2"/>
  <c r="F44" i="2"/>
  <c r="G44" i="2"/>
  <c r="H44" i="2"/>
  <c r="I44" i="2"/>
  <c r="J44" i="2"/>
  <c r="K44" i="2"/>
  <c r="L44" i="2"/>
  <c r="M44" i="2"/>
  <c r="N44" i="2"/>
  <c r="P44" i="2"/>
  <c r="Q44" i="2"/>
  <c r="B45" i="2"/>
  <c r="C45" i="2"/>
  <c r="D45" i="2"/>
  <c r="F45" i="2"/>
  <c r="G45" i="2"/>
  <c r="H45" i="2"/>
  <c r="I45" i="2"/>
  <c r="J45" i="2"/>
  <c r="K45" i="2"/>
  <c r="L45" i="2"/>
  <c r="M45" i="2"/>
  <c r="N45" i="2"/>
  <c r="P45" i="2"/>
  <c r="Q45" i="2"/>
  <c r="B46" i="2"/>
  <c r="C46" i="2"/>
  <c r="D46" i="2"/>
  <c r="F46" i="2"/>
  <c r="G46" i="2"/>
  <c r="H46" i="2"/>
  <c r="I46" i="2"/>
  <c r="J46" i="2"/>
  <c r="K46" i="2"/>
  <c r="L46" i="2"/>
  <c r="M46" i="2"/>
  <c r="N46" i="2"/>
  <c r="P46" i="2"/>
  <c r="Q46" i="2"/>
  <c r="B47" i="2"/>
  <c r="C47" i="2"/>
  <c r="D47" i="2"/>
  <c r="F47" i="2"/>
  <c r="G47" i="2"/>
  <c r="H47" i="2"/>
  <c r="I47" i="2"/>
  <c r="J47" i="2"/>
  <c r="K47" i="2"/>
  <c r="L47" i="2"/>
  <c r="M47" i="2"/>
  <c r="N47" i="2"/>
  <c r="P47" i="2"/>
  <c r="Q47" i="2"/>
  <c r="B48" i="2"/>
  <c r="C48" i="2"/>
  <c r="D48" i="2"/>
  <c r="F48" i="2"/>
  <c r="G48" i="2"/>
  <c r="H48" i="2"/>
  <c r="I48" i="2"/>
  <c r="J48" i="2"/>
  <c r="K48" i="2"/>
  <c r="L48" i="2"/>
  <c r="M48" i="2"/>
  <c r="N48" i="2"/>
  <c r="P48" i="2"/>
  <c r="Q48" i="2"/>
  <c r="B49" i="2"/>
  <c r="C49" i="2"/>
  <c r="D49" i="2"/>
  <c r="F49" i="2"/>
  <c r="G49" i="2"/>
  <c r="H49" i="2"/>
  <c r="I49" i="2"/>
  <c r="J49" i="2"/>
  <c r="K49" i="2"/>
  <c r="L49" i="2"/>
  <c r="M49" i="2"/>
  <c r="N49" i="2"/>
  <c r="P49" i="2"/>
  <c r="Q49" i="2"/>
  <c r="B50" i="2"/>
  <c r="C50" i="2"/>
  <c r="D50" i="2"/>
  <c r="F50" i="2"/>
  <c r="G50" i="2"/>
  <c r="H50" i="2"/>
  <c r="I50" i="2"/>
  <c r="J50" i="2"/>
  <c r="K50" i="2"/>
  <c r="L50" i="2"/>
  <c r="M50" i="2"/>
  <c r="N50" i="2"/>
  <c r="P50" i="2"/>
  <c r="Q50" i="2"/>
  <c r="B51" i="2"/>
  <c r="C51" i="2"/>
  <c r="D51" i="2"/>
  <c r="F51" i="2"/>
  <c r="G51" i="2"/>
  <c r="H51" i="2"/>
  <c r="I51" i="2"/>
  <c r="J51" i="2"/>
  <c r="K51" i="2"/>
  <c r="L51" i="2"/>
  <c r="M51" i="2"/>
  <c r="N51" i="2"/>
  <c r="P51" i="2"/>
  <c r="Q51" i="2"/>
  <c r="B52" i="2"/>
  <c r="C52" i="2"/>
  <c r="D52" i="2"/>
  <c r="F52" i="2"/>
  <c r="G52" i="2"/>
  <c r="H52" i="2"/>
  <c r="I52" i="2"/>
  <c r="J52" i="2"/>
  <c r="K52" i="2"/>
  <c r="L52" i="2"/>
  <c r="M52" i="2"/>
  <c r="N52" i="2"/>
  <c r="P52" i="2"/>
  <c r="Q52" i="2"/>
  <c r="B53" i="2"/>
  <c r="C53" i="2"/>
  <c r="D53" i="2"/>
  <c r="F53" i="2"/>
  <c r="G53" i="2"/>
  <c r="H53" i="2"/>
  <c r="I53" i="2"/>
  <c r="J53" i="2"/>
  <c r="K53" i="2"/>
  <c r="L53" i="2"/>
  <c r="M53" i="2"/>
  <c r="N53" i="2"/>
  <c r="P53" i="2"/>
  <c r="Q53" i="2"/>
  <c r="B54" i="2"/>
  <c r="C54" i="2"/>
  <c r="D54" i="2"/>
  <c r="F54" i="2"/>
  <c r="G54" i="2"/>
  <c r="H54" i="2"/>
  <c r="I54" i="2"/>
  <c r="J54" i="2"/>
  <c r="K54" i="2"/>
  <c r="L54" i="2"/>
  <c r="M54" i="2"/>
  <c r="N54" i="2"/>
  <c r="P54" i="2"/>
  <c r="Q54" i="2"/>
  <c r="B55" i="2"/>
  <c r="C55" i="2"/>
  <c r="D55" i="2"/>
  <c r="F55" i="2"/>
  <c r="G55" i="2"/>
  <c r="H55" i="2"/>
  <c r="I55" i="2"/>
  <c r="J55" i="2"/>
  <c r="K55" i="2"/>
  <c r="L55" i="2"/>
  <c r="M55" i="2"/>
  <c r="N55" i="2"/>
  <c r="P55" i="2"/>
  <c r="Q55" i="2"/>
  <c r="B56" i="2"/>
  <c r="C56" i="2"/>
  <c r="D56" i="2"/>
  <c r="F56" i="2"/>
  <c r="G56" i="2"/>
  <c r="H56" i="2"/>
  <c r="I56" i="2"/>
  <c r="J56" i="2"/>
  <c r="K56" i="2"/>
  <c r="L56" i="2"/>
  <c r="M56" i="2"/>
  <c r="N56" i="2"/>
  <c r="P56" i="2"/>
  <c r="Q56" i="2"/>
  <c r="B57" i="2"/>
  <c r="C57" i="2"/>
  <c r="D57" i="2"/>
  <c r="F57" i="2"/>
  <c r="G57" i="2"/>
  <c r="H57" i="2"/>
  <c r="I57" i="2"/>
  <c r="J57" i="2"/>
  <c r="K57" i="2"/>
  <c r="L57" i="2"/>
  <c r="M57" i="2"/>
  <c r="N57" i="2"/>
  <c r="P57" i="2"/>
  <c r="Q57" i="2"/>
  <c r="B58" i="2"/>
  <c r="C58" i="2"/>
  <c r="D58" i="2"/>
  <c r="F58" i="2"/>
  <c r="G58" i="2"/>
  <c r="H58" i="2"/>
  <c r="I58" i="2"/>
  <c r="J58" i="2"/>
  <c r="K58" i="2"/>
  <c r="L58" i="2"/>
  <c r="M58" i="2"/>
  <c r="N58" i="2"/>
  <c r="P58" i="2"/>
  <c r="Q58" i="2"/>
  <c r="B59" i="2"/>
  <c r="C59" i="2"/>
  <c r="D59" i="2"/>
  <c r="F59" i="2"/>
  <c r="G59" i="2"/>
  <c r="H59" i="2"/>
  <c r="I59" i="2"/>
  <c r="J59" i="2"/>
  <c r="K59" i="2"/>
  <c r="L59" i="2"/>
  <c r="M59" i="2"/>
  <c r="N59" i="2"/>
  <c r="P59" i="2"/>
  <c r="Q59" i="2"/>
  <c r="B60" i="2"/>
  <c r="C60" i="2"/>
  <c r="D60" i="2"/>
  <c r="F60" i="2"/>
  <c r="G60" i="2"/>
  <c r="H60" i="2"/>
  <c r="I60" i="2"/>
  <c r="J60" i="2"/>
  <c r="K60" i="2"/>
  <c r="L60" i="2"/>
  <c r="M60" i="2"/>
  <c r="N60" i="2"/>
  <c r="P60" i="2"/>
  <c r="Q60" i="2"/>
  <c r="B61" i="2"/>
  <c r="C61" i="2"/>
  <c r="D61" i="2"/>
  <c r="F61" i="2"/>
  <c r="G61" i="2"/>
  <c r="H61" i="2"/>
  <c r="I61" i="2"/>
  <c r="J61" i="2"/>
  <c r="K61" i="2"/>
  <c r="L61" i="2"/>
  <c r="M61" i="2"/>
  <c r="N61" i="2"/>
  <c r="P61" i="2"/>
  <c r="Q61" i="2"/>
  <c r="B62" i="2"/>
  <c r="C62" i="2"/>
  <c r="D62" i="2"/>
  <c r="F62" i="2"/>
  <c r="G62" i="2"/>
  <c r="H62" i="2"/>
  <c r="I62" i="2"/>
  <c r="J62" i="2"/>
  <c r="K62" i="2"/>
  <c r="L62" i="2"/>
  <c r="M62" i="2"/>
  <c r="N62" i="2"/>
  <c r="P62" i="2"/>
  <c r="Q62" i="2"/>
  <c r="B63" i="2"/>
  <c r="C63" i="2"/>
  <c r="D63" i="2"/>
  <c r="F63" i="2"/>
  <c r="G63" i="2"/>
  <c r="H63" i="2"/>
  <c r="I63" i="2"/>
  <c r="J63" i="2"/>
  <c r="K63" i="2"/>
  <c r="L63" i="2"/>
  <c r="M63" i="2"/>
  <c r="N63" i="2"/>
  <c r="P63" i="2"/>
  <c r="Q63" i="2"/>
  <c r="B64" i="2"/>
  <c r="C64" i="2"/>
  <c r="D64" i="2"/>
  <c r="F64" i="2"/>
  <c r="G64" i="2"/>
  <c r="H64" i="2"/>
  <c r="I64" i="2"/>
  <c r="J64" i="2"/>
  <c r="K64" i="2"/>
  <c r="L64" i="2"/>
  <c r="M64" i="2"/>
  <c r="N64" i="2"/>
  <c r="P64" i="2"/>
  <c r="Q64" i="2"/>
  <c r="B65" i="2"/>
  <c r="C65" i="2"/>
  <c r="D65" i="2"/>
  <c r="F65" i="2"/>
  <c r="G65" i="2"/>
  <c r="H65" i="2"/>
  <c r="I65" i="2"/>
  <c r="J65" i="2"/>
  <c r="K65" i="2"/>
  <c r="L65" i="2"/>
  <c r="M65" i="2"/>
  <c r="N65" i="2"/>
  <c r="P65" i="2"/>
  <c r="Q65" i="2"/>
  <c r="B66" i="2"/>
  <c r="C66" i="2"/>
  <c r="D66" i="2"/>
  <c r="F66" i="2"/>
  <c r="G66" i="2"/>
  <c r="H66" i="2"/>
  <c r="I66" i="2"/>
  <c r="J66" i="2"/>
  <c r="K66" i="2"/>
  <c r="L66" i="2"/>
  <c r="M66" i="2"/>
  <c r="N66" i="2"/>
  <c r="P66" i="2"/>
  <c r="Q66" i="2"/>
  <c r="B67" i="2"/>
  <c r="C67" i="2"/>
  <c r="D67" i="2"/>
  <c r="F67" i="2"/>
  <c r="G67" i="2"/>
  <c r="H67" i="2"/>
  <c r="I67" i="2"/>
  <c r="J67" i="2"/>
  <c r="K67" i="2"/>
  <c r="L67" i="2"/>
  <c r="M67" i="2"/>
  <c r="N67" i="2"/>
  <c r="P67" i="2"/>
  <c r="Q67" i="2"/>
  <c r="B68" i="2"/>
  <c r="C68" i="2"/>
  <c r="D68" i="2"/>
  <c r="F68" i="2"/>
  <c r="G68" i="2"/>
  <c r="H68" i="2"/>
  <c r="I68" i="2"/>
  <c r="J68" i="2"/>
  <c r="K68" i="2"/>
  <c r="L68" i="2"/>
  <c r="M68" i="2"/>
  <c r="N68" i="2"/>
  <c r="P68" i="2"/>
  <c r="Q68" i="2"/>
  <c r="B69" i="2"/>
  <c r="C69" i="2"/>
  <c r="D69" i="2"/>
  <c r="F69" i="2"/>
  <c r="G69" i="2"/>
  <c r="H69" i="2"/>
  <c r="I69" i="2"/>
  <c r="J69" i="2"/>
  <c r="K69" i="2"/>
  <c r="L69" i="2"/>
  <c r="M69" i="2"/>
  <c r="N69" i="2"/>
  <c r="P69" i="2"/>
  <c r="Q69" i="2"/>
  <c r="B70" i="2"/>
  <c r="C70" i="2"/>
  <c r="D70" i="2"/>
  <c r="F70" i="2"/>
  <c r="G70" i="2"/>
  <c r="H70" i="2"/>
  <c r="I70" i="2"/>
  <c r="J70" i="2"/>
  <c r="K70" i="2"/>
  <c r="L70" i="2"/>
  <c r="M70" i="2"/>
  <c r="N70" i="2"/>
  <c r="P70" i="2"/>
  <c r="Q70" i="2"/>
  <c r="B71" i="2"/>
  <c r="C71" i="2"/>
  <c r="D71" i="2"/>
  <c r="F71" i="2"/>
  <c r="G71" i="2"/>
  <c r="H71" i="2"/>
  <c r="I71" i="2"/>
  <c r="J71" i="2"/>
  <c r="K71" i="2"/>
  <c r="L71" i="2"/>
  <c r="M71" i="2"/>
  <c r="N71" i="2"/>
  <c r="P71" i="2"/>
  <c r="Q71" i="2"/>
  <c r="B72" i="2"/>
  <c r="C72" i="2"/>
  <c r="D72" i="2"/>
  <c r="F72" i="2"/>
  <c r="G72" i="2"/>
  <c r="H72" i="2"/>
  <c r="I72" i="2"/>
  <c r="J72" i="2"/>
  <c r="K72" i="2"/>
  <c r="L72" i="2"/>
  <c r="M72" i="2"/>
  <c r="N72" i="2"/>
  <c r="P72" i="2"/>
  <c r="Q72" i="2"/>
  <c r="B73" i="2"/>
  <c r="C73" i="2"/>
  <c r="D73" i="2"/>
  <c r="F73" i="2"/>
  <c r="G73" i="2"/>
  <c r="H73" i="2"/>
  <c r="I73" i="2"/>
  <c r="J73" i="2"/>
  <c r="K73" i="2"/>
  <c r="L73" i="2"/>
  <c r="M73" i="2"/>
  <c r="N73" i="2"/>
  <c r="P73" i="2"/>
  <c r="Q73" i="2"/>
  <c r="B74" i="2"/>
  <c r="C74" i="2"/>
  <c r="D74" i="2"/>
  <c r="F74" i="2"/>
  <c r="G74" i="2"/>
  <c r="H74" i="2"/>
  <c r="I74" i="2"/>
  <c r="J74" i="2"/>
  <c r="K74" i="2"/>
  <c r="L74" i="2"/>
  <c r="M74" i="2"/>
  <c r="N74" i="2"/>
  <c r="P74" i="2"/>
  <c r="Q74" i="2"/>
  <c r="B75" i="2"/>
  <c r="C75" i="2"/>
  <c r="D75" i="2"/>
  <c r="F75" i="2"/>
  <c r="G75" i="2"/>
  <c r="H75" i="2"/>
  <c r="I75" i="2"/>
  <c r="J75" i="2"/>
  <c r="K75" i="2"/>
  <c r="L75" i="2"/>
  <c r="M75" i="2"/>
  <c r="N75" i="2"/>
  <c r="P75" i="2"/>
  <c r="Q75" i="2"/>
  <c r="B76" i="2"/>
  <c r="C76" i="2"/>
  <c r="D76" i="2"/>
  <c r="F76" i="2"/>
  <c r="G76" i="2"/>
  <c r="H76" i="2"/>
  <c r="I76" i="2"/>
  <c r="J76" i="2"/>
  <c r="K76" i="2"/>
  <c r="L76" i="2"/>
  <c r="M76" i="2"/>
  <c r="N76" i="2"/>
  <c r="P76" i="2"/>
  <c r="Q76" i="2"/>
  <c r="B77" i="2"/>
  <c r="C77" i="2"/>
  <c r="D77" i="2"/>
  <c r="F77" i="2"/>
  <c r="G77" i="2"/>
  <c r="H77" i="2"/>
  <c r="I77" i="2"/>
  <c r="J77" i="2"/>
  <c r="K77" i="2"/>
  <c r="L77" i="2"/>
  <c r="M77" i="2"/>
  <c r="N77" i="2"/>
  <c r="P77" i="2"/>
  <c r="Q77" i="2"/>
  <c r="B78" i="2"/>
  <c r="C78" i="2"/>
  <c r="D78" i="2"/>
  <c r="F78" i="2"/>
  <c r="G78" i="2"/>
  <c r="H78" i="2"/>
  <c r="I78" i="2"/>
  <c r="J78" i="2"/>
  <c r="K78" i="2"/>
  <c r="L78" i="2"/>
  <c r="M78" i="2"/>
  <c r="N78" i="2"/>
  <c r="P78" i="2"/>
  <c r="Q78" i="2"/>
  <c r="B79" i="2"/>
  <c r="C79" i="2"/>
  <c r="D79" i="2"/>
  <c r="F79" i="2"/>
  <c r="G79" i="2"/>
  <c r="H79" i="2"/>
  <c r="I79" i="2"/>
  <c r="J79" i="2"/>
  <c r="K79" i="2"/>
  <c r="L79" i="2"/>
  <c r="M79" i="2"/>
  <c r="N79" i="2"/>
  <c r="P79" i="2"/>
  <c r="Q79" i="2"/>
  <c r="B80" i="2"/>
  <c r="C80" i="2"/>
  <c r="D80" i="2"/>
  <c r="F80" i="2"/>
  <c r="G80" i="2"/>
  <c r="H80" i="2"/>
  <c r="I80" i="2"/>
  <c r="J80" i="2"/>
  <c r="K80" i="2"/>
  <c r="L80" i="2"/>
  <c r="M80" i="2"/>
  <c r="N80" i="2"/>
  <c r="P80" i="2"/>
  <c r="Q80" i="2"/>
  <c r="B81" i="2"/>
  <c r="C81" i="2"/>
  <c r="D81" i="2"/>
  <c r="F81" i="2"/>
  <c r="G81" i="2"/>
  <c r="H81" i="2"/>
  <c r="I81" i="2"/>
  <c r="J81" i="2"/>
  <c r="K81" i="2"/>
  <c r="L81" i="2"/>
  <c r="M81" i="2"/>
  <c r="N81" i="2"/>
  <c r="P81" i="2"/>
  <c r="Q81" i="2"/>
  <c r="B82" i="2"/>
  <c r="C82" i="2"/>
  <c r="D82" i="2"/>
  <c r="F82" i="2"/>
  <c r="G82" i="2"/>
  <c r="H82" i="2"/>
  <c r="I82" i="2"/>
  <c r="J82" i="2"/>
  <c r="K82" i="2"/>
  <c r="L82" i="2"/>
  <c r="M82" i="2"/>
  <c r="N82" i="2"/>
  <c r="P82" i="2"/>
  <c r="Q82" i="2"/>
  <c r="B83" i="2"/>
  <c r="C83" i="2"/>
  <c r="D83" i="2"/>
  <c r="F83" i="2"/>
  <c r="G83" i="2"/>
  <c r="H83" i="2"/>
  <c r="I83" i="2"/>
  <c r="J83" i="2"/>
  <c r="K83" i="2"/>
  <c r="L83" i="2"/>
  <c r="M83" i="2"/>
  <c r="N83" i="2"/>
  <c r="P83" i="2"/>
  <c r="Q83" i="2"/>
  <c r="B84" i="2"/>
  <c r="C84" i="2"/>
  <c r="D84" i="2"/>
  <c r="F84" i="2"/>
  <c r="G84" i="2"/>
  <c r="H84" i="2"/>
  <c r="I84" i="2"/>
  <c r="J84" i="2"/>
  <c r="K84" i="2"/>
  <c r="L84" i="2"/>
  <c r="M84" i="2"/>
  <c r="N84" i="2"/>
  <c r="P84" i="2"/>
  <c r="Q84" i="2"/>
  <c r="B85" i="2"/>
  <c r="C85" i="2"/>
  <c r="D85" i="2"/>
  <c r="F85" i="2"/>
  <c r="G85" i="2"/>
  <c r="H85" i="2"/>
  <c r="I85" i="2"/>
  <c r="J85" i="2"/>
  <c r="K85" i="2"/>
  <c r="L85" i="2"/>
  <c r="M85" i="2"/>
  <c r="N85" i="2"/>
  <c r="P85" i="2"/>
  <c r="Q85" i="2"/>
  <c r="B86" i="2"/>
  <c r="C86" i="2"/>
  <c r="D86" i="2"/>
  <c r="F86" i="2"/>
  <c r="G86" i="2"/>
  <c r="H86" i="2"/>
  <c r="I86" i="2"/>
  <c r="J86" i="2"/>
  <c r="K86" i="2"/>
  <c r="L86" i="2"/>
  <c r="M86" i="2"/>
  <c r="N86" i="2"/>
  <c r="P86" i="2"/>
  <c r="Q86" i="2"/>
  <c r="B87" i="2"/>
  <c r="C87" i="2"/>
  <c r="D87" i="2"/>
  <c r="F87" i="2"/>
  <c r="G87" i="2"/>
  <c r="H87" i="2"/>
  <c r="I87" i="2"/>
  <c r="J87" i="2"/>
  <c r="K87" i="2"/>
  <c r="L87" i="2"/>
  <c r="M87" i="2"/>
  <c r="N87" i="2"/>
  <c r="P87" i="2"/>
  <c r="Q87" i="2"/>
  <c r="B88" i="2"/>
  <c r="C88" i="2"/>
  <c r="D88" i="2"/>
  <c r="F88" i="2"/>
  <c r="G88" i="2"/>
  <c r="H88" i="2"/>
  <c r="I88" i="2"/>
  <c r="J88" i="2"/>
  <c r="K88" i="2"/>
  <c r="L88" i="2"/>
  <c r="M88" i="2"/>
  <c r="N88" i="2"/>
  <c r="P88" i="2"/>
  <c r="Q88" i="2"/>
  <c r="B89" i="2"/>
  <c r="C89" i="2"/>
  <c r="D89" i="2"/>
  <c r="F89" i="2"/>
  <c r="G89" i="2"/>
  <c r="H89" i="2"/>
  <c r="I89" i="2"/>
  <c r="J89" i="2"/>
  <c r="K89" i="2"/>
  <c r="L89" i="2"/>
  <c r="M89" i="2"/>
  <c r="N89" i="2"/>
  <c r="P89" i="2"/>
  <c r="Q89" i="2"/>
  <c r="B90" i="2"/>
  <c r="C90" i="2"/>
  <c r="D90" i="2"/>
  <c r="F90" i="2"/>
  <c r="G90" i="2"/>
  <c r="H90" i="2"/>
  <c r="I90" i="2"/>
  <c r="J90" i="2"/>
  <c r="K90" i="2"/>
  <c r="L90" i="2"/>
  <c r="M90" i="2"/>
  <c r="N90" i="2"/>
  <c r="P90" i="2"/>
  <c r="Q90" i="2"/>
  <c r="B91" i="2"/>
  <c r="C91" i="2"/>
  <c r="D91" i="2"/>
  <c r="F91" i="2"/>
  <c r="G91" i="2"/>
  <c r="H91" i="2"/>
  <c r="I91" i="2"/>
  <c r="J91" i="2"/>
  <c r="K91" i="2"/>
  <c r="L91" i="2"/>
  <c r="M91" i="2"/>
  <c r="N91" i="2"/>
  <c r="P91" i="2"/>
  <c r="Q91" i="2"/>
  <c r="B92" i="2"/>
  <c r="C92" i="2"/>
  <c r="D92" i="2"/>
  <c r="F92" i="2"/>
  <c r="G92" i="2"/>
  <c r="H92" i="2"/>
  <c r="I92" i="2"/>
  <c r="J92" i="2"/>
  <c r="K92" i="2"/>
  <c r="L92" i="2"/>
  <c r="M92" i="2"/>
  <c r="N92" i="2"/>
  <c r="P92" i="2"/>
  <c r="Q92" i="2"/>
  <c r="B93" i="2"/>
  <c r="C93" i="2"/>
  <c r="D93" i="2"/>
  <c r="F93" i="2"/>
  <c r="G93" i="2"/>
  <c r="H93" i="2"/>
  <c r="I93" i="2"/>
  <c r="J93" i="2"/>
  <c r="K93" i="2"/>
  <c r="L93" i="2"/>
  <c r="M93" i="2"/>
  <c r="N93" i="2"/>
  <c r="P93" i="2"/>
  <c r="Q93" i="2"/>
  <c r="B94" i="2"/>
  <c r="C94" i="2"/>
  <c r="D94" i="2"/>
  <c r="F94" i="2"/>
  <c r="G94" i="2"/>
  <c r="H94" i="2"/>
  <c r="I94" i="2"/>
  <c r="J94" i="2"/>
  <c r="K94" i="2"/>
  <c r="L94" i="2"/>
  <c r="M94" i="2"/>
  <c r="N94" i="2"/>
  <c r="P94" i="2"/>
  <c r="Q94" i="2"/>
  <c r="B95" i="2"/>
  <c r="C95" i="2"/>
  <c r="D95" i="2"/>
  <c r="F95" i="2"/>
  <c r="G95" i="2"/>
  <c r="H95" i="2"/>
  <c r="I95" i="2"/>
  <c r="J95" i="2"/>
  <c r="K95" i="2"/>
  <c r="L95" i="2"/>
  <c r="M95" i="2"/>
  <c r="N95" i="2"/>
  <c r="P95" i="2"/>
  <c r="Q95" i="2"/>
  <c r="B96" i="2"/>
  <c r="C96" i="2"/>
  <c r="D96" i="2"/>
  <c r="F96" i="2"/>
  <c r="G96" i="2"/>
  <c r="H96" i="2"/>
  <c r="I96" i="2"/>
  <c r="J96" i="2"/>
  <c r="K96" i="2"/>
  <c r="L96" i="2"/>
  <c r="M96" i="2"/>
  <c r="N96" i="2"/>
  <c r="P96" i="2"/>
  <c r="Q96" i="2"/>
  <c r="B97" i="2"/>
  <c r="C97" i="2"/>
  <c r="D97" i="2"/>
  <c r="F97" i="2"/>
  <c r="G97" i="2"/>
  <c r="H97" i="2"/>
  <c r="I97" i="2"/>
  <c r="J97" i="2"/>
  <c r="K97" i="2"/>
  <c r="L97" i="2"/>
  <c r="M97" i="2"/>
  <c r="N97" i="2"/>
  <c r="P97" i="2"/>
  <c r="Q97" i="2"/>
  <c r="B98" i="2"/>
  <c r="C98" i="2"/>
  <c r="D98" i="2"/>
  <c r="F98" i="2"/>
  <c r="G98" i="2"/>
  <c r="H98" i="2"/>
  <c r="I98" i="2"/>
  <c r="J98" i="2"/>
  <c r="K98" i="2"/>
  <c r="L98" i="2"/>
  <c r="M98" i="2"/>
  <c r="N98" i="2"/>
  <c r="P98" i="2"/>
  <c r="Q98" i="2"/>
  <c r="B99" i="2"/>
  <c r="C99" i="2"/>
  <c r="D99" i="2"/>
  <c r="F99" i="2"/>
  <c r="G99" i="2"/>
  <c r="H99" i="2"/>
  <c r="I99" i="2"/>
  <c r="J99" i="2"/>
  <c r="K99" i="2"/>
  <c r="L99" i="2"/>
  <c r="M99" i="2"/>
  <c r="N99" i="2"/>
  <c r="P99" i="2"/>
  <c r="Q99" i="2"/>
  <c r="B100" i="2"/>
  <c r="C100" i="2"/>
  <c r="D100" i="2"/>
  <c r="F100" i="2"/>
  <c r="G100" i="2"/>
  <c r="H100" i="2"/>
  <c r="I100" i="2"/>
  <c r="J100" i="2"/>
  <c r="K100" i="2"/>
  <c r="L100" i="2"/>
  <c r="M100" i="2"/>
  <c r="N100" i="2"/>
  <c r="P100" i="2"/>
  <c r="Q100" i="2"/>
  <c r="B101" i="2"/>
  <c r="C101" i="2"/>
  <c r="D101" i="2"/>
  <c r="F101" i="2"/>
  <c r="G101" i="2"/>
  <c r="H101" i="2"/>
  <c r="I101" i="2"/>
  <c r="J101" i="2"/>
  <c r="K101" i="2"/>
  <c r="L101" i="2"/>
  <c r="M101" i="2"/>
  <c r="N101" i="2"/>
  <c r="P101" i="2"/>
  <c r="Q101" i="2"/>
  <c r="B102" i="2"/>
  <c r="C102" i="2"/>
  <c r="D102" i="2"/>
  <c r="F102" i="2"/>
  <c r="G102" i="2"/>
  <c r="H102" i="2"/>
  <c r="I102" i="2"/>
  <c r="J102" i="2"/>
  <c r="K102" i="2"/>
  <c r="L102" i="2"/>
  <c r="M102" i="2"/>
  <c r="N102" i="2"/>
  <c r="P102" i="2"/>
  <c r="Q102" i="2"/>
  <c r="B103" i="2"/>
  <c r="C103" i="2"/>
  <c r="D103" i="2"/>
  <c r="F103" i="2"/>
  <c r="G103" i="2"/>
  <c r="H103" i="2"/>
  <c r="I103" i="2"/>
  <c r="J103" i="2"/>
  <c r="K103" i="2"/>
  <c r="L103" i="2"/>
  <c r="M103" i="2"/>
  <c r="N103" i="2"/>
  <c r="P103" i="2"/>
  <c r="Q103" i="2"/>
  <c r="B104" i="2"/>
  <c r="C104" i="2"/>
  <c r="D104" i="2"/>
  <c r="F104" i="2"/>
  <c r="G104" i="2"/>
  <c r="H104" i="2"/>
  <c r="I104" i="2"/>
  <c r="J104" i="2"/>
  <c r="K104" i="2"/>
  <c r="L104" i="2"/>
  <c r="M104" i="2"/>
  <c r="N104" i="2"/>
  <c r="P104" i="2"/>
  <c r="Q104" i="2"/>
  <c r="B105" i="2"/>
  <c r="C105" i="2"/>
  <c r="D105" i="2"/>
  <c r="F105" i="2"/>
  <c r="G105" i="2"/>
  <c r="H105" i="2"/>
  <c r="I105" i="2"/>
  <c r="J105" i="2"/>
  <c r="K105" i="2"/>
  <c r="L105" i="2"/>
  <c r="M105" i="2"/>
  <c r="N105" i="2"/>
  <c r="P105" i="2"/>
  <c r="Q105" i="2"/>
  <c r="B106" i="2"/>
  <c r="C106" i="2"/>
  <c r="D106" i="2"/>
  <c r="F106" i="2"/>
  <c r="G106" i="2"/>
  <c r="H106" i="2"/>
  <c r="I106" i="2"/>
  <c r="J106" i="2"/>
  <c r="K106" i="2"/>
  <c r="L106" i="2"/>
  <c r="M106" i="2"/>
  <c r="N106" i="2"/>
  <c r="P106" i="2"/>
  <c r="Q106" i="2"/>
  <c r="B107" i="2"/>
  <c r="C107" i="2"/>
  <c r="D107" i="2"/>
  <c r="F107" i="2"/>
  <c r="G107" i="2"/>
  <c r="H107" i="2"/>
  <c r="I107" i="2"/>
  <c r="J107" i="2"/>
  <c r="K107" i="2"/>
  <c r="L107" i="2"/>
  <c r="M107" i="2"/>
  <c r="N107" i="2"/>
  <c r="P107" i="2"/>
  <c r="Q107" i="2"/>
  <c r="B108" i="2"/>
  <c r="C108" i="2"/>
  <c r="D108" i="2"/>
  <c r="F108" i="2"/>
  <c r="G108" i="2"/>
  <c r="H108" i="2"/>
  <c r="I108" i="2"/>
  <c r="J108" i="2"/>
  <c r="K108" i="2"/>
  <c r="L108" i="2"/>
  <c r="M108" i="2"/>
  <c r="N108" i="2"/>
  <c r="P108" i="2"/>
  <c r="Q108" i="2"/>
  <c r="B109" i="2"/>
  <c r="C109" i="2"/>
  <c r="D109" i="2"/>
  <c r="F109" i="2"/>
  <c r="G109" i="2"/>
  <c r="H109" i="2"/>
  <c r="I109" i="2"/>
  <c r="J109" i="2"/>
  <c r="K109" i="2"/>
  <c r="L109" i="2"/>
  <c r="M109" i="2"/>
  <c r="N109" i="2"/>
  <c r="P109" i="2"/>
  <c r="Q109" i="2"/>
  <c r="B110" i="2"/>
  <c r="C110" i="2"/>
  <c r="D110" i="2"/>
  <c r="F110" i="2"/>
  <c r="G110" i="2"/>
  <c r="H110" i="2"/>
  <c r="I110" i="2"/>
  <c r="J110" i="2"/>
  <c r="K110" i="2"/>
  <c r="L110" i="2"/>
  <c r="M110" i="2"/>
  <c r="N110" i="2"/>
  <c r="P110" i="2"/>
  <c r="Q110" i="2"/>
  <c r="B111" i="2"/>
  <c r="C111" i="2"/>
  <c r="D111" i="2"/>
  <c r="F111" i="2"/>
  <c r="G111" i="2"/>
  <c r="H111" i="2"/>
  <c r="I111" i="2"/>
  <c r="J111" i="2"/>
  <c r="K111" i="2"/>
  <c r="L111" i="2"/>
  <c r="M111" i="2"/>
  <c r="N111" i="2"/>
  <c r="P111" i="2"/>
  <c r="Q111" i="2"/>
  <c r="B112" i="2"/>
  <c r="C112" i="2"/>
  <c r="D112" i="2"/>
  <c r="F112" i="2"/>
  <c r="G112" i="2"/>
  <c r="H112" i="2"/>
  <c r="I112" i="2"/>
  <c r="J112" i="2"/>
  <c r="K112" i="2"/>
  <c r="L112" i="2"/>
  <c r="M112" i="2"/>
  <c r="N112" i="2"/>
  <c r="P112" i="2"/>
  <c r="Q112" i="2"/>
  <c r="B113" i="2"/>
  <c r="C113" i="2"/>
  <c r="D113" i="2"/>
  <c r="F113" i="2"/>
  <c r="G113" i="2"/>
  <c r="H113" i="2"/>
  <c r="I113" i="2"/>
  <c r="J113" i="2"/>
  <c r="K113" i="2"/>
  <c r="L113" i="2"/>
  <c r="M113" i="2"/>
  <c r="N113" i="2"/>
  <c r="P113" i="2"/>
  <c r="Q113" i="2"/>
  <c r="B114" i="2"/>
  <c r="C114" i="2"/>
  <c r="D114" i="2"/>
  <c r="F114" i="2"/>
  <c r="G114" i="2"/>
  <c r="H114" i="2"/>
  <c r="I114" i="2"/>
  <c r="J114" i="2"/>
  <c r="K114" i="2"/>
  <c r="L114" i="2"/>
  <c r="M114" i="2"/>
  <c r="N114" i="2"/>
  <c r="P114" i="2"/>
  <c r="Q114" i="2"/>
  <c r="B115" i="2"/>
  <c r="C115" i="2"/>
  <c r="D115" i="2"/>
  <c r="F115" i="2"/>
  <c r="G115" i="2"/>
  <c r="H115" i="2"/>
  <c r="I115" i="2"/>
  <c r="J115" i="2"/>
  <c r="K115" i="2"/>
  <c r="L115" i="2"/>
  <c r="M115" i="2"/>
  <c r="N115" i="2"/>
  <c r="P115" i="2"/>
  <c r="Q115" i="2"/>
  <c r="B116" i="2"/>
  <c r="C116" i="2"/>
  <c r="D116" i="2"/>
  <c r="F116" i="2"/>
  <c r="G116" i="2"/>
  <c r="H116" i="2"/>
  <c r="I116" i="2"/>
  <c r="J116" i="2"/>
  <c r="K116" i="2"/>
  <c r="L116" i="2"/>
  <c r="M116" i="2"/>
  <c r="N116" i="2"/>
  <c r="P116" i="2"/>
  <c r="Q116" i="2"/>
  <c r="B117" i="2"/>
  <c r="C117" i="2"/>
  <c r="D117" i="2"/>
  <c r="F117" i="2"/>
  <c r="G117" i="2"/>
  <c r="H117" i="2"/>
  <c r="I117" i="2"/>
  <c r="J117" i="2"/>
  <c r="K117" i="2"/>
  <c r="L117" i="2"/>
  <c r="M117" i="2"/>
  <c r="N117" i="2"/>
  <c r="P117" i="2"/>
  <c r="Q117" i="2"/>
  <c r="B118" i="2"/>
  <c r="C118" i="2"/>
  <c r="D118" i="2"/>
  <c r="F118" i="2"/>
  <c r="G118" i="2"/>
  <c r="H118" i="2"/>
  <c r="I118" i="2"/>
  <c r="J118" i="2"/>
  <c r="K118" i="2"/>
  <c r="L118" i="2"/>
  <c r="M118" i="2"/>
  <c r="N118" i="2"/>
  <c r="P118" i="2"/>
  <c r="Q118" i="2"/>
  <c r="B119" i="2"/>
  <c r="C119" i="2"/>
  <c r="D119" i="2"/>
  <c r="F119" i="2"/>
  <c r="G119" i="2"/>
  <c r="H119" i="2"/>
  <c r="I119" i="2"/>
  <c r="J119" i="2"/>
  <c r="K119" i="2"/>
  <c r="L119" i="2"/>
  <c r="M119" i="2"/>
  <c r="N119" i="2"/>
  <c r="P119" i="2"/>
  <c r="Q119" i="2"/>
  <c r="B120" i="2"/>
  <c r="C120" i="2"/>
  <c r="D120" i="2"/>
  <c r="F120" i="2"/>
  <c r="G120" i="2"/>
  <c r="H120" i="2"/>
  <c r="I120" i="2"/>
  <c r="J120" i="2"/>
  <c r="K120" i="2"/>
  <c r="L120" i="2"/>
  <c r="M120" i="2"/>
  <c r="N120" i="2"/>
  <c r="P120" i="2"/>
  <c r="Q120" i="2"/>
  <c r="B121" i="2"/>
  <c r="C121" i="2"/>
  <c r="D121" i="2"/>
  <c r="F121" i="2"/>
  <c r="G121" i="2"/>
  <c r="H121" i="2"/>
  <c r="I121" i="2"/>
  <c r="J121" i="2"/>
  <c r="K121" i="2"/>
  <c r="L121" i="2"/>
  <c r="M121" i="2"/>
  <c r="N121" i="2"/>
  <c r="P121" i="2"/>
  <c r="Q121" i="2"/>
  <c r="B122" i="2"/>
  <c r="C122" i="2"/>
  <c r="D122" i="2"/>
  <c r="F122" i="2"/>
  <c r="G122" i="2"/>
  <c r="H122" i="2"/>
  <c r="I122" i="2"/>
  <c r="J122" i="2"/>
  <c r="K122" i="2"/>
  <c r="L122" i="2"/>
  <c r="M122" i="2"/>
  <c r="N122" i="2"/>
  <c r="P122" i="2"/>
  <c r="Q122" i="2"/>
  <c r="B123" i="2"/>
  <c r="C123" i="2"/>
  <c r="D123" i="2"/>
  <c r="F123" i="2"/>
  <c r="G123" i="2"/>
  <c r="H123" i="2"/>
  <c r="I123" i="2"/>
  <c r="J123" i="2"/>
  <c r="K123" i="2"/>
  <c r="L123" i="2"/>
  <c r="M123" i="2"/>
  <c r="N123" i="2"/>
  <c r="P123" i="2"/>
  <c r="Q123" i="2"/>
  <c r="B124" i="2"/>
  <c r="C124" i="2"/>
  <c r="D124" i="2"/>
  <c r="F124" i="2"/>
  <c r="G124" i="2"/>
  <c r="H124" i="2"/>
  <c r="I124" i="2"/>
  <c r="J124" i="2"/>
  <c r="K124" i="2"/>
  <c r="L124" i="2"/>
  <c r="M124" i="2"/>
  <c r="N124" i="2"/>
  <c r="P124" i="2"/>
  <c r="Q124" i="2"/>
  <c r="B125" i="2"/>
  <c r="C125" i="2"/>
  <c r="D125" i="2"/>
  <c r="F125" i="2"/>
  <c r="G125" i="2"/>
  <c r="H125" i="2"/>
  <c r="I125" i="2"/>
  <c r="J125" i="2"/>
  <c r="K125" i="2"/>
  <c r="L125" i="2"/>
  <c r="M125" i="2"/>
  <c r="N125" i="2"/>
  <c r="P125" i="2"/>
  <c r="Q125" i="2"/>
  <c r="B126" i="2"/>
  <c r="C126" i="2"/>
  <c r="D126" i="2"/>
  <c r="F126" i="2"/>
  <c r="G126" i="2"/>
  <c r="H126" i="2"/>
  <c r="I126" i="2"/>
  <c r="J126" i="2"/>
  <c r="K126" i="2"/>
  <c r="L126" i="2"/>
  <c r="M126" i="2"/>
  <c r="N126" i="2"/>
  <c r="P126" i="2"/>
  <c r="Q126" i="2"/>
  <c r="B127" i="2"/>
  <c r="C127" i="2"/>
  <c r="D127" i="2"/>
  <c r="F127" i="2"/>
  <c r="G127" i="2"/>
  <c r="H127" i="2"/>
  <c r="I127" i="2"/>
  <c r="J127" i="2"/>
  <c r="K127" i="2"/>
  <c r="L127" i="2"/>
  <c r="M127" i="2"/>
  <c r="N127" i="2"/>
  <c r="P127" i="2"/>
  <c r="Q127" i="2"/>
  <c r="B128" i="2"/>
  <c r="C128" i="2"/>
  <c r="D128" i="2"/>
  <c r="F128" i="2"/>
  <c r="G128" i="2"/>
  <c r="H128" i="2"/>
  <c r="I128" i="2"/>
  <c r="J128" i="2"/>
  <c r="K128" i="2"/>
  <c r="L128" i="2"/>
  <c r="M128" i="2"/>
  <c r="N128" i="2"/>
  <c r="P128" i="2"/>
  <c r="Q128" i="2"/>
  <c r="B129" i="2"/>
  <c r="C129" i="2"/>
  <c r="D129" i="2"/>
  <c r="F129" i="2"/>
  <c r="G129" i="2"/>
  <c r="H129" i="2"/>
  <c r="I129" i="2"/>
  <c r="J129" i="2"/>
  <c r="K129" i="2"/>
  <c r="L129" i="2"/>
  <c r="M129" i="2"/>
  <c r="N129" i="2"/>
  <c r="P129" i="2"/>
  <c r="Q129" i="2"/>
  <c r="B130" i="2"/>
  <c r="C130" i="2"/>
  <c r="D130" i="2"/>
  <c r="F130" i="2"/>
  <c r="G130" i="2"/>
  <c r="H130" i="2"/>
  <c r="I130" i="2"/>
  <c r="J130" i="2"/>
  <c r="K130" i="2"/>
  <c r="L130" i="2"/>
  <c r="M130" i="2"/>
  <c r="N130" i="2"/>
  <c r="P130" i="2"/>
  <c r="Q130" i="2"/>
  <c r="B131" i="2"/>
  <c r="C131" i="2"/>
  <c r="D131" i="2"/>
  <c r="F131" i="2"/>
  <c r="G131" i="2"/>
  <c r="H131" i="2"/>
  <c r="I131" i="2"/>
  <c r="J131" i="2"/>
  <c r="K131" i="2"/>
  <c r="L131" i="2"/>
  <c r="M131" i="2"/>
  <c r="N131" i="2"/>
  <c r="P131" i="2"/>
  <c r="Q131" i="2"/>
  <c r="B132" i="2"/>
  <c r="C132" i="2"/>
  <c r="D132" i="2"/>
  <c r="F132" i="2"/>
  <c r="G132" i="2"/>
  <c r="H132" i="2"/>
  <c r="I132" i="2"/>
  <c r="J132" i="2"/>
  <c r="K132" i="2"/>
  <c r="L132" i="2"/>
  <c r="M132" i="2"/>
  <c r="N132" i="2"/>
  <c r="P132" i="2"/>
  <c r="Q132" i="2"/>
  <c r="B133" i="2"/>
  <c r="C133" i="2"/>
  <c r="D133" i="2"/>
  <c r="F133" i="2"/>
  <c r="G133" i="2"/>
  <c r="H133" i="2"/>
  <c r="I133" i="2"/>
  <c r="J133" i="2"/>
  <c r="K133" i="2"/>
  <c r="L133" i="2"/>
  <c r="M133" i="2"/>
  <c r="N133" i="2"/>
  <c r="P133" i="2"/>
  <c r="Q133" i="2"/>
  <c r="B134" i="2"/>
  <c r="C134" i="2"/>
  <c r="D134" i="2"/>
  <c r="F134" i="2"/>
  <c r="G134" i="2"/>
  <c r="H134" i="2"/>
  <c r="I134" i="2"/>
  <c r="J134" i="2"/>
  <c r="K134" i="2"/>
  <c r="L134" i="2"/>
  <c r="M134" i="2"/>
  <c r="N134" i="2"/>
  <c r="P134" i="2"/>
  <c r="Q134" i="2"/>
  <c r="B135" i="2"/>
  <c r="C135" i="2"/>
  <c r="D135" i="2"/>
  <c r="F135" i="2"/>
  <c r="G135" i="2"/>
  <c r="H135" i="2"/>
  <c r="I135" i="2"/>
  <c r="J135" i="2"/>
  <c r="K135" i="2"/>
  <c r="L135" i="2"/>
  <c r="M135" i="2"/>
  <c r="N135" i="2"/>
  <c r="P135" i="2"/>
  <c r="Q135" i="2"/>
  <c r="B136" i="2"/>
  <c r="C136" i="2"/>
  <c r="D136" i="2"/>
  <c r="F136" i="2"/>
  <c r="G136" i="2"/>
  <c r="H136" i="2"/>
  <c r="I136" i="2"/>
  <c r="J136" i="2"/>
  <c r="K136" i="2"/>
  <c r="L136" i="2"/>
  <c r="M136" i="2"/>
  <c r="N136" i="2"/>
  <c r="P136" i="2"/>
  <c r="Q136" i="2"/>
  <c r="B137" i="2"/>
  <c r="C137" i="2"/>
  <c r="D137" i="2"/>
  <c r="F137" i="2"/>
  <c r="G137" i="2"/>
  <c r="H137" i="2"/>
  <c r="I137" i="2"/>
  <c r="J137" i="2"/>
  <c r="K137" i="2"/>
  <c r="L137" i="2"/>
  <c r="M137" i="2"/>
  <c r="N137" i="2"/>
  <c r="P137" i="2"/>
  <c r="Q137" i="2"/>
  <c r="B138" i="2"/>
  <c r="C138" i="2"/>
  <c r="D138" i="2"/>
  <c r="F138" i="2"/>
  <c r="G138" i="2"/>
  <c r="H138" i="2"/>
  <c r="I138" i="2"/>
  <c r="J138" i="2"/>
  <c r="K138" i="2"/>
  <c r="L138" i="2"/>
  <c r="M138" i="2"/>
  <c r="N138" i="2"/>
  <c r="P138" i="2"/>
  <c r="Q138" i="2"/>
  <c r="B139" i="2"/>
  <c r="C139" i="2"/>
  <c r="D139" i="2"/>
  <c r="F139" i="2"/>
  <c r="G139" i="2"/>
  <c r="H139" i="2"/>
  <c r="I139" i="2"/>
  <c r="J139" i="2"/>
  <c r="K139" i="2"/>
  <c r="L139" i="2"/>
  <c r="M139" i="2"/>
  <c r="N139" i="2"/>
  <c r="P139" i="2"/>
  <c r="Q139" i="2"/>
  <c r="B140" i="2"/>
  <c r="C140" i="2"/>
  <c r="D140" i="2"/>
  <c r="F140" i="2"/>
  <c r="G140" i="2"/>
  <c r="H140" i="2"/>
  <c r="I140" i="2"/>
  <c r="J140" i="2"/>
  <c r="K140" i="2"/>
  <c r="L140" i="2"/>
  <c r="M140" i="2"/>
  <c r="N140" i="2"/>
  <c r="P140" i="2"/>
  <c r="Q140" i="2"/>
  <c r="B141" i="2"/>
  <c r="C141" i="2"/>
  <c r="D141" i="2"/>
  <c r="F141" i="2"/>
  <c r="G141" i="2"/>
  <c r="H141" i="2"/>
  <c r="I141" i="2"/>
  <c r="J141" i="2"/>
  <c r="K141" i="2"/>
  <c r="L141" i="2"/>
  <c r="M141" i="2"/>
  <c r="N141" i="2"/>
  <c r="P141" i="2"/>
  <c r="Q141" i="2"/>
  <c r="B142" i="2"/>
  <c r="C142" i="2"/>
  <c r="D142" i="2"/>
  <c r="F142" i="2"/>
  <c r="G142" i="2"/>
  <c r="H142" i="2"/>
  <c r="I142" i="2"/>
  <c r="J142" i="2"/>
  <c r="K142" i="2"/>
  <c r="L142" i="2"/>
  <c r="M142" i="2"/>
  <c r="N142" i="2"/>
  <c r="P142" i="2"/>
  <c r="Q142" i="2"/>
  <c r="B143" i="2"/>
  <c r="C143" i="2"/>
  <c r="D143" i="2"/>
  <c r="F143" i="2"/>
  <c r="G143" i="2"/>
  <c r="H143" i="2"/>
  <c r="I143" i="2"/>
  <c r="J143" i="2"/>
  <c r="K143" i="2"/>
  <c r="L143" i="2"/>
  <c r="M143" i="2"/>
  <c r="N143" i="2"/>
  <c r="P143" i="2"/>
  <c r="Q143" i="2"/>
  <c r="B144" i="2"/>
  <c r="C144" i="2"/>
  <c r="D144" i="2"/>
  <c r="F144" i="2"/>
  <c r="G144" i="2"/>
  <c r="H144" i="2"/>
  <c r="I144" i="2"/>
  <c r="J144" i="2"/>
  <c r="K144" i="2"/>
  <c r="L144" i="2"/>
  <c r="M144" i="2"/>
  <c r="N144" i="2"/>
  <c r="P144" i="2"/>
  <c r="Q144" i="2"/>
  <c r="B145" i="2"/>
  <c r="C145" i="2"/>
  <c r="D145" i="2"/>
  <c r="F145" i="2"/>
  <c r="G145" i="2"/>
  <c r="H145" i="2"/>
  <c r="I145" i="2"/>
  <c r="J145" i="2"/>
  <c r="K145" i="2"/>
  <c r="L145" i="2"/>
  <c r="M145" i="2"/>
  <c r="N145" i="2"/>
  <c r="P145" i="2"/>
  <c r="Q145" i="2"/>
  <c r="B146" i="2"/>
  <c r="C146" i="2"/>
  <c r="D146" i="2"/>
  <c r="F146" i="2"/>
  <c r="G146" i="2"/>
  <c r="H146" i="2"/>
  <c r="I146" i="2"/>
  <c r="J146" i="2"/>
  <c r="K146" i="2"/>
  <c r="L146" i="2"/>
  <c r="M146" i="2"/>
  <c r="N146" i="2"/>
  <c r="P146" i="2"/>
  <c r="Q146" i="2"/>
  <c r="B147" i="2"/>
  <c r="C147" i="2"/>
  <c r="D147" i="2"/>
  <c r="F147" i="2"/>
  <c r="G147" i="2"/>
  <c r="H147" i="2"/>
  <c r="I147" i="2"/>
  <c r="J147" i="2"/>
  <c r="K147" i="2"/>
  <c r="L147" i="2"/>
  <c r="M147" i="2"/>
  <c r="N147" i="2"/>
  <c r="P147" i="2"/>
  <c r="Q147" i="2"/>
  <c r="B148" i="2"/>
  <c r="C148" i="2"/>
  <c r="D148" i="2"/>
  <c r="F148" i="2"/>
  <c r="G148" i="2"/>
  <c r="H148" i="2"/>
  <c r="I148" i="2"/>
  <c r="J148" i="2"/>
  <c r="K148" i="2"/>
  <c r="L148" i="2"/>
  <c r="M148" i="2"/>
  <c r="N148" i="2"/>
  <c r="P148" i="2"/>
  <c r="Q148" i="2"/>
  <c r="B149" i="2"/>
  <c r="C149" i="2"/>
  <c r="D149" i="2"/>
  <c r="F149" i="2"/>
  <c r="G149" i="2"/>
  <c r="H149" i="2"/>
  <c r="I149" i="2"/>
  <c r="J149" i="2"/>
  <c r="K149" i="2"/>
  <c r="L149" i="2"/>
  <c r="M149" i="2"/>
  <c r="N149" i="2"/>
  <c r="P149" i="2"/>
  <c r="Q149" i="2"/>
  <c r="B150" i="2"/>
  <c r="C150" i="2"/>
  <c r="D150" i="2"/>
  <c r="F150" i="2"/>
  <c r="G150" i="2"/>
  <c r="H150" i="2"/>
  <c r="I150" i="2"/>
  <c r="J150" i="2"/>
  <c r="K150" i="2"/>
  <c r="L150" i="2"/>
  <c r="M150" i="2"/>
  <c r="N150" i="2"/>
  <c r="P150" i="2"/>
  <c r="Q150" i="2"/>
  <c r="B151" i="2"/>
  <c r="C151" i="2"/>
  <c r="D151" i="2"/>
  <c r="F151" i="2"/>
  <c r="G151" i="2"/>
  <c r="H151" i="2"/>
  <c r="I151" i="2"/>
  <c r="J151" i="2"/>
  <c r="K151" i="2"/>
  <c r="L151" i="2"/>
  <c r="M151" i="2"/>
  <c r="N151" i="2"/>
  <c r="P151" i="2"/>
  <c r="Q151" i="2"/>
  <c r="B152" i="2"/>
  <c r="C152" i="2"/>
  <c r="D152" i="2"/>
  <c r="F152" i="2"/>
  <c r="G152" i="2"/>
  <c r="H152" i="2"/>
  <c r="I152" i="2"/>
  <c r="J152" i="2"/>
  <c r="K152" i="2"/>
  <c r="L152" i="2"/>
  <c r="M152" i="2"/>
  <c r="N152" i="2"/>
  <c r="P152" i="2"/>
  <c r="Q152" i="2"/>
  <c r="B153" i="2"/>
  <c r="C153" i="2"/>
  <c r="D153" i="2"/>
  <c r="F153" i="2"/>
  <c r="G153" i="2"/>
  <c r="H153" i="2"/>
  <c r="I153" i="2"/>
  <c r="J153" i="2"/>
  <c r="K153" i="2"/>
  <c r="L153" i="2"/>
  <c r="M153" i="2"/>
  <c r="N153" i="2"/>
  <c r="P153" i="2"/>
  <c r="Q153" i="2"/>
  <c r="B154" i="2"/>
  <c r="C154" i="2"/>
  <c r="D154" i="2"/>
  <c r="F154" i="2"/>
  <c r="G154" i="2"/>
  <c r="H154" i="2"/>
  <c r="I154" i="2"/>
  <c r="J154" i="2"/>
  <c r="K154" i="2"/>
  <c r="L154" i="2"/>
  <c r="M154" i="2"/>
  <c r="N154" i="2"/>
  <c r="P154" i="2"/>
  <c r="Q154" i="2"/>
  <c r="B155" i="2"/>
  <c r="C155" i="2"/>
  <c r="D155" i="2"/>
  <c r="F155" i="2"/>
  <c r="G155" i="2"/>
  <c r="H155" i="2"/>
  <c r="I155" i="2"/>
  <c r="J155" i="2"/>
  <c r="K155" i="2"/>
  <c r="L155" i="2"/>
  <c r="M155" i="2"/>
  <c r="N155" i="2"/>
  <c r="P155" i="2"/>
  <c r="Q155" i="2"/>
  <c r="B156" i="2"/>
  <c r="C156" i="2"/>
  <c r="D156" i="2"/>
  <c r="F156" i="2"/>
  <c r="G156" i="2"/>
  <c r="H156" i="2"/>
  <c r="I156" i="2"/>
  <c r="J156" i="2"/>
  <c r="K156" i="2"/>
  <c r="L156" i="2"/>
  <c r="M156" i="2"/>
  <c r="N156" i="2"/>
  <c r="P156" i="2"/>
  <c r="Q156" i="2"/>
  <c r="B157" i="2"/>
  <c r="C157" i="2"/>
  <c r="D157" i="2"/>
  <c r="F157" i="2"/>
  <c r="G157" i="2"/>
  <c r="H157" i="2"/>
  <c r="I157" i="2"/>
  <c r="J157" i="2"/>
  <c r="K157" i="2"/>
  <c r="L157" i="2"/>
  <c r="M157" i="2"/>
  <c r="N157" i="2"/>
  <c r="P157" i="2"/>
  <c r="Q157" i="2"/>
  <c r="B158" i="2"/>
  <c r="C158" i="2"/>
  <c r="D158" i="2"/>
  <c r="F158" i="2"/>
  <c r="G158" i="2"/>
  <c r="H158" i="2"/>
  <c r="I158" i="2"/>
  <c r="J158" i="2"/>
  <c r="K158" i="2"/>
  <c r="L158" i="2"/>
  <c r="M158" i="2"/>
  <c r="N158" i="2"/>
  <c r="P158" i="2"/>
  <c r="Q158" i="2"/>
  <c r="B159" i="2"/>
  <c r="C159" i="2"/>
  <c r="D159" i="2"/>
  <c r="F159" i="2"/>
  <c r="G159" i="2"/>
  <c r="H159" i="2"/>
  <c r="I159" i="2"/>
  <c r="J159" i="2"/>
  <c r="K159" i="2"/>
  <c r="L159" i="2"/>
  <c r="M159" i="2"/>
  <c r="N159" i="2"/>
  <c r="P159" i="2"/>
  <c r="Q159" i="2"/>
  <c r="B160" i="2"/>
  <c r="C160" i="2"/>
  <c r="D160" i="2"/>
  <c r="F160" i="2"/>
  <c r="G160" i="2"/>
  <c r="H160" i="2"/>
  <c r="I160" i="2"/>
  <c r="J160" i="2"/>
  <c r="K160" i="2"/>
  <c r="L160" i="2"/>
  <c r="M160" i="2"/>
  <c r="N160" i="2"/>
  <c r="P160" i="2"/>
  <c r="Q160" i="2"/>
  <c r="B161" i="2"/>
  <c r="C161" i="2"/>
  <c r="D161" i="2"/>
  <c r="F161" i="2"/>
  <c r="G161" i="2"/>
  <c r="H161" i="2"/>
  <c r="I161" i="2"/>
  <c r="J161" i="2"/>
  <c r="K161" i="2"/>
  <c r="L161" i="2"/>
  <c r="M161" i="2"/>
  <c r="N161" i="2"/>
  <c r="P161" i="2"/>
  <c r="Q161" i="2"/>
  <c r="B162" i="2"/>
  <c r="C162" i="2"/>
  <c r="D162" i="2"/>
  <c r="F162" i="2"/>
  <c r="G162" i="2"/>
  <c r="H162" i="2"/>
  <c r="I162" i="2"/>
  <c r="J162" i="2"/>
  <c r="K162" i="2"/>
  <c r="L162" i="2"/>
  <c r="M162" i="2"/>
  <c r="N162" i="2"/>
  <c r="P162" i="2"/>
  <c r="Q162" i="2"/>
  <c r="B163" i="2"/>
  <c r="C163" i="2"/>
  <c r="D163" i="2"/>
  <c r="F163" i="2"/>
  <c r="G163" i="2"/>
  <c r="H163" i="2"/>
  <c r="I163" i="2"/>
  <c r="J163" i="2"/>
  <c r="K163" i="2"/>
  <c r="L163" i="2"/>
  <c r="M163" i="2"/>
  <c r="N163" i="2"/>
  <c r="P163" i="2"/>
  <c r="Q163" i="2"/>
  <c r="B164" i="2"/>
  <c r="C164" i="2"/>
  <c r="D164" i="2"/>
  <c r="F164" i="2"/>
  <c r="G164" i="2"/>
  <c r="H164" i="2"/>
  <c r="I164" i="2"/>
  <c r="J164" i="2"/>
  <c r="K164" i="2"/>
  <c r="L164" i="2"/>
  <c r="M164" i="2"/>
  <c r="N164" i="2"/>
  <c r="P164" i="2"/>
  <c r="Q164" i="2"/>
  <c r="B165" i="2"/>
  <c r="C165" i="2"/>
  <c r="D165" i="2"/>
  <c r="F165" i="2"/>
  <c r="G165" i="2"/>
  <c r="H165" i="2"/>
  <c r="I165" i="2"/>
  <c r="J165" i="2"/>
  <c r="K165" i="2"/>
  <c r="L165" i="2"/>
  <c r="M165" i="2"/>
  <c r="N165" i="2"/>
  <c r="P165" i="2"/>
  <c r="Q165" i="2"/>
  <c r="B166" i="2"/>
  <c r="C166" i="2"/>
  <c r="D166" i="2"/>
  <c r="F166" i="2"/>
  <c r="G166" i="2"/>
  <c r="H166" i="2"/>
  <c r="I166" i="2"/>
  <c r="J166" i="2"/>
  <c r="K166" i="2"/>
  <c r="L166" i="2"/>
  <c r="M166" i="2"/>
  <c r="N166" i="2"/>
  <c r="P166" i="2"/>
  <c r="Q166" i="2"/>
  <c r="B167" i="2"/>
  <c r="C167" i="2"/>
  <c r="D167" i="2"/>
  <c r="F167" i="2"/>
  <c r="G167" i="2"/>
  <c r="H167" i="2"/>
  <c r="I167" i="2"/>
  <c r="J167" i="2"/>
  <c r="K167" i="2"/>
  <c r="L167" i="2"/>
  <c r="M167" i="2"/>
  <c r="N167" i="2"/>
  <c r="P167" i="2"/>
  <c r="Q167" i="2"/>
  <c r="B168" i="2"/>
  <c r="C168" i="2"/>
  <c r="D168" i="2"/>
  <c r="F168" i="2"/>
  <c r="G168" i="2"/>
  <c r="H168" i="2"/>
  <c r="I168" i="2"/>
  <c r="J168" i="2"/>
  <c r="K168" i="2"/>
  <c r="L168" i="2"/>
  <c r="M168" i="2"/>
  <c r="N168" i="2"/>
  <c r="P168" i="2"/>
  <c r="Q168" i="2"/>
  <c r="B169" i="2"/>
  <c r="C169" i="2"/>
  <c r="D169" i="2"/>
  <c r="F169" i="2"/>
  <c r="G169" i="2"/>
  <c r="H169" i="2"/>
  <c r="I169" i="2"/>
  <c r="J169" i="2"/>
  <c r="K169" i="2"/>
  <c r="L169" i="2"/>
  <c r="M169" i="2"/>
  <c r="N169" i="2"/>
  <c r="P169" i="2"/>
  <c r="Q169" i="2"/>
  <c r="B170" i="2"/>
  <c r="C170" i="2"/>
  <c r="D170" i="2"/>
  <c r="F170" i="2"/>
  <c r="G170" i="2"/>
  <c r="H170" i="2"/>
  <c r="I170" i="2"/>
  <c r="J170" i="2"/>
  <c r="K170" i="2"/>
  <c r="L170" i="2"/>
  <c r="M170" i="2"/>
  <c r="N170" i="2"/>
  <c r="P170" i="2"/>
  <c r="Q170" i="2"/>
  <c r="B171" i="2"/>
  <c r="C171" i="2"/>
  <c r="D171" i="2"/>
  <c r="G171" i="2"/>
  <c r="H171" i="2"/>
  <c r="I171" i="2"/>
  <c r="J171" i="2"/>
  <c r="K171" i="2"/>
  <c r="L171" i="2"/>
  <c r="M171" i="2"/>
  <c r="N171" i="2"/>
  <c r="P171" i="2"/>
  <c r="Q171" i="2"/>
  <c r="B172" i="2"/>
  <c r="C172" i="2"/>
  <c r="D172" i="2"/>
  <c r="F172" i="2"/>
  <c r="G172" i="2"/>
  <c r="H172" i="2"/>
  <c r="I172" i="2"/>
  <c r="J172" i="2"/>
  <c r="K172" i="2"/>
  <c r="L172" i="2"/>
  <c r="L396" i="2" s="1"/>
  <c r="M172" i="2"/>
  <c r="N172" i="2"/>
  <c r="P172" i="2"/>
  <c r="Q172" i="2"/>
  <c r="B173" i="2"/>
  <c r="C173" i="2"/>
  <c r="D173" i="2"/>
  <c r="F173" i="2"/>
  <c r="G173" i="2"/>
  <c r="H173" i="2"/>
  <c r="I173" i="2"/>
  <c r="J173" i="2"/>
  <c r="K173" i="2"/>
  <c r="L173" i="2"/>
  <c r="M173" i="2"/>
  <c r="N173" i="2"/>
  <c r="P173" i="2"/>
  <c r="Q173" i="2"/>
  <c r="B174" i="2"/>
  <c r="C174" i="2"/>
  <c r="D174" i="2"/>
  <c r="F174" i="2"/>
  <c r="G174" i="2"/>
  <c r="H174" i="2"/>
  <c r="I174" i="2"/>
  <c r="J174" i="2"/>
  <c r="K174" i="2"/>
  <c r="L174" i="2"/>
  <c r="M174" i="2"/>
  <c r="N174" i="2"/>
  <c r="P174" i="2"/>
  <c r="Q174" i="2"/>
  <c r="B175" i="2"/>
  <c r="C175" i="2"/>
  <c r="D175" i="2"/>
  <c r="F175" i="2"/>
  <c r="G175" i="2"/>
  <c r="H175" i="2"/>
  <c r="I175" i="2"/>
  <c r="J175" i="2"/>
  <c r="K175" i="2"/>
  <c r="L175" i="2"/>
  <c r="M175" i="2"/>
  <c r="N175" i="2"/>
  <c r="P175" i="2"/>
  <c r="Q175" i="2"/>
  <c r="B176" i="2"/>
  <c r="C176" i="2"/>
  <c r="D176" i="2"/>
  <c r="F176" i="2"/>
  <c r="G176" i="2"/>
  <c r="H176" i="2"/>
  <c r="I176" i="2"/>
  <c r="J176" i="2"/>
  <c r="K176" i="2"/>
  <c r="L176" i="2"/>
  <c r="M176" i="2"/>
  <c r="N176" i="2"/>
  <c r="P176" i="2"/>
  <c r="Q176" i="2"/>
  <c r="B177" i="2"/>
  <c r="C177" i="2"/>
  <c r="D177" i="2"/>
  <c r="F177" i="2"/>
  <c r="G177" i="2"/>
  <c r="H177" i="2"/>
  <c r="I177" i="2"/>
  <c r="J177" i="2"/>
  <c r="K177" i="2"/>
  <c r="L177" i="2"/>
  <c r="M177" i="2"/>
  <c r="N177" i="2"/>
  <c r="P177" i="2"/>
  <c r="Q177" i="2"/>
  <c r="B178" i="2"/>
  <c r="C178" i="2"/>
  <c r="D178" i="2"/>
  <c r="F178" i="2"/>
  <c r="G178" i="2"/>
  <c r="H178" i="2"/>
  <c r="I178" i="2"/>
  <c r="J178" i="2"/>
  <c r="K178" i="2"/>
  <c r="L178" i="2"/>
  <c r="M178" i="2"/>
  <c r="N178" i="2"/>
  <c r="P178" i="2"/>
  <c r="Q178" i="2"/>
  <c r="B179" i="2"/>
  <c r="C179" i="2"/>
  <c r="D179" i="2"/>
  <c r="F179" i="2"/>
  <c r="G179" i="2"/>
  <c r="H179" i="2"/>
  <c r="I179" i="2"/>
  <c r="J179" i="2"/>
  <c r="K179" i="2"/>
  <c r="L179" i="2"/>
  <c r="M179" i="2"/>
  <c r="N179" i="2"/>
  <c r="P179" i="2"/>
  <c r="Q179" i="2"/>
  <c r="B180" i="2"/>
  <c r="C180" i="2"/>
  <c r="D180" i="2"/>
  <c r="F180" i="2"/>
  <c r="G180" i="2"/>
  <c r="H180" i="2"/>
  <c r="I180" i="2"/>
  <c r="J180" i="2"/>
  <c r="K180" i="2"/>
  <c r="L180" i="2"/>
  <c r="M180" i="2"/>
  <c r="N180" i="2"/>
  <c r="P180" i="2"/>
  <c r="Q180" i="2"/>
  <c r="B181" i="2"/>
  <c r="C181" i="2"/>
  <c r="D181" i="2"/>
  <c r="F181" i="2"/>
  <c r="G181" i="2"/>
  <c r="H181" i="2"/>
  <c r="I181" i="2"/>
  <c r="J181" i="2"/>
  <c r="K181" i="2"/>
  <c r="L181" i="2"/>
  <c r="M181" i="2"/>
  <c r="N181" i="2"/>
  <c r="P181" i="2"/>
  <c r="Q181" i="2"/>
  <c r="B182" i="2"/>
  <c r="C182" i="2"/>
  <c r="D182" i="2"/>
  <c r="F182" i="2"/>
  <c r="G182" i="2"/>
  <c r="H182" i="2"/>
  <c r="I182" i="2"/>
  <c r="J182" i="2"/>
  <c r="K182" i="2"/>
  <c r="L182" i="2"/>
  <c r="M182" i="2"/>
  <c r="N182" i="2"/>
  <c r="P182" i="2"/>
  <c r="Q182" i="2"/>
  <c r="B183" i="2"/>
  <c r="C183" i="2"/>
  <c r="D183" i="2"/>
  <c r="F183" i="2"/>
  <c r="G183" i="2"/>
  <c r="H183" i="2"/>
  <c r="I183" i="2"/>
  <c r="J183" i="2"/>
  <c r="K183" i="2"/>
  <c r="L183" i="2"/>
  <c r="M183" i="2"/>
  <c r="N183" i="2"/>
  <c r="P183" i="2"/>
  <c r="Q183" i="2"/>
  <c r="B184" i="2"/>
  <c r="C184" i="2"/>
  <c r="D184" i="2"/>
  <c r="F184" i="2"/>
  <c r="G184" i="2"/>
  <c r="H184" i="2"/>
  <c r="I184" i="2"/>
  <c r="J184" i="2"/>
  <c r="K184" i="2"/>
  <c r="L184" i="2"/>
  <c r="M184" i="2"/>
  <c r="N184" i="2"/>
  <c r="P184" i="2"/>
  <c r="Q184" i="2"/>
  <c r="B185" i="2"/>
  <c r="C185" i="2"/>
  <c r="D185" i="2"/>
  <c r="F185" i="2"/>
  <c r="G185" i="2"/>
  <c r="H185" i="2"/>
  <c r="I185" i="2"/>
  <c r="J185" i="2"/>
  <c r="K185" i="2"/>
  <c r="L185" i="2"/>
  <c r="M185" i="2"/>
  <c r="N185" i="2"/>
  <c r="P185" i="2"/>
  <c r="Q185" i="2"/>
  <c r="B186" i="2"/>
  <c r="C186" i="2"/>
  <c r="D186" i="2"/>
  <c r="F186" i="2"/>
  <c r="G186" i="2"/>
  <c r="H186" i="2"/>
  <c r="I186" i="2"/>
  <c r="J186" i="2"/>
  <c r="K186" i="2"/>
  <c r="L186" i="2"/>
  <c r="M186" i="2"/>
  <c r="N186" i="2"/>
  <c r="P186" i="2"/>
  <c r="Q186" i="2"/>
  <c r="B187" i="2"/>
  <c r="C187" i="2"/>
  <c r="D187" i="2"/>
  <c r="F187" i="2"/>
  <c r="G187" i="2"/>
  <c r="H187" i="2"/>
  <c r="I187" i="2"/>
  <c r="J187" i="2"/>
  <c r="K187" i="2"/>
  <c r="L187" i="2"/>
  <c r="M187" i="2"/>
  <c r="N187" i="2"/>
  <c r="P187" i="2"/>
  <c r="Q187" i="2"/>
  <c r="B188" i="2"/>
  <c r="C188" i="2"/>
  <c r="D188" i="2"/>
  <c r="F188" i="2"/>
  <c r="G188" i="2"/>
  <c r="H188" i="2"/>
  <c r="I188" i="2"/>
  <c r="J188" i="2"/>
  <c r="K188" i="2"/>
  <c r="L188" i="2"/>
  <c r="M188" i="2"/>
  <c r="N188" i="2"/>
  <c r="P188" i="2"/>
  <c r="Q188" i="2"/>
  <c r="B189" i="2"/>
  <c r="C189" i="2"/>
  <c r="D189" i="2"/>
  <c r="F189" i="2"/>
  <c r="G189" i="2"/>
  <c r="H189" i="2"/>
  <c r="I189" i="2"/>
  <c r="J189" i="2"/>
  <c r="K189" i="2"/>
  <c r="L189" i="2"/>
  <c r="M189" i="2"/>
  <c r="N189" i="2"/>
  <c r="P189" i="2"/>
  <c r="Q189" i="2"/>
  <c r="B190" i="2"/>
  <c r="C190" i="2"/>
  <c r="D190" i="2"/>
  <c r="F190" i="2"/>
  <c r="G190" i="2"/>
  <c r="H190" i="2"/>
  <c r="I190" i="2"/>
  <c r="J190" i="2"/>
  <c r="K190" i="2"/>
  <c r="L190" i="2"/>
  <c r="M190" i="2"/>
  <c r="N190" i="2"/>
  <c r="P190" i="2"/>
  <c r="Q190" i="2"/>
  <c r="B191" i="2"/>
  <c r="C191" i="2"/>
  <c r="D191" i="2"/>
  <c r="F191" i="2"/>
  <c r="G191" i="2"/>
  <c r="H191" i="2"/>
  <c r="I191" i="2"/>
  <c r="J191" i="2"/>
  <c r="K191" i="2"/>
  <c r="L191" i="2"/>
  <c r="M191" i="2"/>
  <c r="N191" i="2"/>
  <c r="P191" i="2"/>
  <c r="Q191" i="2"/>
  <c r="B192" i="2"/>
  <c r="C192" i="2"/>
  <c r="D192" i="2"/>
  <c r="F192" i="2"/>
  <c r="G192" i="2"/>
  <c r="H192" i="2"/>
  <c r="I192" i="2"/>
  <c r="J192" i="2"/>
  <c r="K192" i="2"/>
  <c r="L192" i="2"/>
  <c r="M192" i="2"/>
  <c r="N192" i="2"/>
  <c r="P192" i="2"/>
  <c r="Q192" i="2"/>
  <c r="B193" i="2"/>
  <c r="C193" i="2"/>
  <c r="D193" i="2"/>
  <c r="F193" i="2"/>
  <c r="G193" i="2"/>
  <c r="H193" i="2"/>
  <c r="I193" i="2"/>
  <c r="J193" i="2"/>
  <c r="K193" i="2"/>
  <c r="L193" i="2"/>
  <c r="M193" i="2"/>
  <c r="N193" i="2"/>
  <c r="P193" i="2"/>
  <c r="Q193" i="2"/>
  <c r="B194" i="2"/>
  <c r="C194" i="2"/>
  <c r="D194" i="2"/>
  <c r="F194" i="2"/>
  <c r="G194" i="2"/>
  <c r="H194" i="2"/>
  <c r="I194" i="2"/>
  <c r="J194" i="2"/>
  <c r="K194" i="2"/>
  <c r="L194" i="2"/>
  <c r="M194" i="2"/>
  <c r="N194" i="2"/>
  <c r="P194" i="2"/>
  <c r="Q194" i="2"/>
  <c r="B195" i="2"/>
  <c r="C195" i="2"/>
  <c r="D195" i="2"/>
  <c r="F195" i="2"/>
  <c r="G195" i="2"/>
  <c r="H195" i="2"/>
  <c r="I195" i="2"/>
  <c r="J195" i="2"/>
  <c r="K195" i="2"/>
  <c r="L195" i="2"/>
  <c r="M195" i="2"/>
  <c r="N195" i="2"/>
  <c r="P195" i="2"/>
  <c r="Q195" i="2"/>
  <c r="B196" i="2"/>
  <c r="C196" i="2"/>
  <c r="D196" i="2"/>
  <c r="F196" i="2"/>
  <c r="G196" i="2"/>
  <c r="H196" i="2"/>
  <c r="I196" i="2"/>
  <c r="J196" i="2"/>
  <c r="K196" i="2"/>
  <c r="L196" i="2"/>
  <c r="M196" i="2"/>
  <c r="N196" i="2"/>
  <c r="P196" i="2"/>
  <c r="Q196" i="2"/>
  <c r="B197" i="2"/>
  <c r="C197" i="2"/>
  <c r="D197" i="2"/>
  <c r="F197" i="2"/>
  <c r="G197" i="2"/>
  <c r="H197" i="2"/>
  <c r="I197" i="2"/>
  <c r="J197" i="2"/>
  <c r="K197" i="2"/>
  <c r="L197" i="2"/>
  <c r="M197" i="2"/>
  <c r="N197" i="2"/>
  <c r="P197" i="2"/>
  <c r="Q197" i="2"/>
  <c r="B198" i="2"/>
  <c r="C198" i="2"/>
  <c r="D198" i="2"/>
  <c r="F198" i="2"/>
  <c r="G198" i="2"/>
  <c r="H198" i="2"/>
  <c r="I198" i="2"/>
  <c r="J198" i="2"/>
  <c r="K198" i="2"/>
  <c r="L198" i="2"/>
  <c r="M198" i="2"/>
  <c r="N198" i="2"/>
  <c r="P198" i="2"/>
  <c r="Q198" i="2"/>
  <c r="B199" i="2"/>
  <c r="C199" i="2"/>
  <c r="D199" i="2"/>
  <c r="F199" i="2"/>
  <c r="G199" i="2"/>
  <c r="H199" i="2"/>
  <c r="I199" i="2"/>
  <c r="J199" i="2"/>
  <c r="K199" i="2"/>
  <c r="L199" i="2"/>
  <c r="M199" i="2"/>
  <c r="N199" i="2"/>
  <c r="P199" i="2"/>
  <c r="Q199" i="2"/>
  <c r="B200" i="2"/>
  <c r="C200" i="2"/>
  <c r="D200" i="2"/>
  <c r="F200" i="2"/>
  <c r="G200" i="2"/>
  <c r="H200" i="2"/>
  <c r="I200" i="2"/>
  <c r="J200" i="2"/>
  <c r="K200" i="2"/>
  <c r="L200" i="2"/>
  <c r="M200" i="2"/>
  <c r="N200" i="2"/>
  <c r="P200" i="2"/>
  <c r="Q200" i="2"/>
  <c r="B201" i="2"/>
  <c r="C201" i="2"/>
  <c r="D201" i="2"/>
  <c r="F201" i="2"/>
  <c r="G201" i="2"/>
  <c r="H201" i="2"/>
  <c r="I201" i="2"/>
  <c r="J201" i="2"/>
  <c r="K201" i="2"/>
  <c r="L201" i="2"/>
  <c r="M201" i="2"/>
  <c r="N201" i="2"/>
  <c r="P201" i="2"/>
  <c r="Q201" i="2"/>
  <c r="B202" i="2"/>
  <c r="C202" i="2"/>
  <c r="D202" i="2"/>
  <c r="F202" i="2"/>
  <c r="G202" i="2"/>
  <c r="H202" i="2"/>
  <c r="I202" i="2"/>
  <c r="J202" i="2"/>
  <c r="K202" i="2"/>
  <c r="L202" i="2"/>
  <c r="M202" i="2"/>
  <c r="N202" i="2"/>
  <c r="P202" i="2"/>
  <c r="Q202" i="2"/>
  <c r="B203" i="2"/>
  <c r="C203" i="2"/>
  <c r="D203" i="2"/>
  <c r="F203" i="2"/>
  <c r="G203" i="2"/>
  <c r="H203" i="2"/>
  <c r="I203" i="2"/>
  <c r="J203" i="2"/>
  <c r="K203" i="2"/>
  <c r="L203" i="2"/>
  <c r="M203" i="2"/>
  <c r="N203" i="2"/>
  <c r="P203" i="2"/>
  <c r="Q203" i="2"/>
  <c r="B204" i="2"/>
  <c r="C204" i="2"/>
  <c r="D204" i="2"/>
  <c r="F204" i="2"/>
  <c r="G204" i="2"/>
  <c r="H204" i="2"/>
  <c r="I204" i="2"/>
  <c r="J204" i="2"/>
  <c r="K204" i="2"/>
  <c r="L204" i="2"/>
  <c r="M204" i="2"/>
  <c r="N204" i="2"/>
  <c r="P204" i="2"/>
  <c r="Q204" i="2"/>
  <c r="B205" i="2"/>
  <c r="C205" i="2"/>
  <c r="D205" i="2"/>
  <c r="F205" i="2"/>
  <c r="G205" i="2"/>
  <c r="H205" i="2"/>
  <c r="I205" i="2"/>
  <c r="J205" i="2"/>
  <c r="K205" i="2"/>
  <c r="L205" i="2"/>
  <c r="M205" i="2"/>
  <c r="N205" i="2"/>
  <c r="P205" i="2"/>
  <c r="Q205" i="2"/>
  <c r="B206" i="2"/>
  <c r="C206" i="2"/>
  <c r="D206" i="2"/>
  <c r="F206" i="2"/>
  <c r="G206" i="2"/>
  <c r="H206" i="2"/>
  <c r="I206" i="2"/>
  <c r="J206" i="2"/>
  <c r="K206" i="2"/>
  <c r="L206" i="2"/>
  <c r="M206" i="2"/>
  <c r="N206" i="2"/>
  <c r="P206" i="2"/>
  <c r="Q206" i="2"/>
  <c r="B207" i="2"/>
  <c r="C207" i="2"/>
  <c r="D207" i="2"/>
  <c r="F207" i="2"/>
  <c r="G207" i="2"/>
  <c r="H207" i="2"/>
  <c r="I207" i="2"/>
  <c r="J207" i="2"/>
  <c r="K207" i="2"/>
  <c r="L207" i="2"/>
  <c r="M207" i="2"/>
  <c r="N207" i="2"/>
  <c r="P207" i="2"/>
  <c r="Q207" i="2"/>
  <c r="B208" i="2"/>
  <c r="C208" i="2"/>
  <c r="D208" i="2"/>
  <c r="F208" i="2"/>
  <c r="G208" i="2"/>
  <c r="H208" i="2"/>
  <c r="I208" i="2"/>
  <c r="J208" i="2"/>
  <c r="K208" i="2"/>
  <c r="L208" i="2"/>
  <c r="M208" i="2"/>
  <c r="N208" i="2"/>
  <c r="P208" i="2"/>
  <c r="Q208" i="2"/>
  <c r="B209" i="2"/>
  <c r="C209" i="2"/>
  <c r="D209" i="2"/>
  <c r="F209" i="2"/>
  <c r="G209" i="2"/>
  <c r="H209" i="2"/>
  <c r="I209" i="2"/>
  <c r="J209" i="2"/>
  <c r="K209" i="2"/>
  <c r="L209" i="2"/>
  <c r="M209" i="2"/>
  <c r="N209" i="2"/>
  <c r="P209" i="2"/>
  <c r="Q209" i="2"/>
  <c r="B210" i="2"/>
  <c r="C210" i="2"/>
  <c r="D210" i="2"/>
  <c r="F210" i="2"/>
  <c r="G210" i="2"/>
  <c r="H210" i="2"/>
  <c r="I210" i="2"/>
  <c r="J210" i="2"/>
  <c r="K210" i="2"/>
  <c r="L210" i="2"/>
  <c r="M210" i="2"/>
  <c r="N210" i="2"/>
  <c r="P210" i="2"/>
  <c r="Q210" i="2"/>
  <c r="B211" i="2"/>
  <c r="C211" i="2"/>
  <c r="D211" i="2"/>
  <c r="F211" i="2"/>
  <c r="G211" i="2"/>
  <c r="H211" i="2"/>
  <c r="I211" i="2"/>
  <c r="J211" i="2"/>
  <c r="K211" i="2"/>
  <c r="L211" i="2"/>
  <c r="M211" i="2"/>
  <c r="N211" i="2"/>
  <c r="P211" i="2"/>
  <c r="Q211" i="2"/>
  <c r="B212" i="2"/>
  <c r="C212" i="2"/>
  <c r="D212" i="2"/>
  <c r="F212" i="2"/>
  <c r="G212" i="2"/>
  <c r="H212" i="2"/>
  <c r="I212" i="2"/>
  <c r="J212" i="2"/>
  <c r="K212" i="2"/>
  <c r="L212" i="2"/>
  <c r="M212" i="2"/>
  <c r="N212" i="2"/>
  <c r="P212" i="2"/>
  <c r="Q212" i="2"/>
  <c r="B213" i="2"/>
  <c r="C213" i="2"/>
  <c r="D213" i="2"/>
  <c r="F213" i="2"/>
  <c r="G213" i="2"/>
  <c r="H213" i="2"/>
  <c r="I213" i="2"/>
  <c r="J213" i="2"/>
  <c r="K213" i="2"/>
  <c r="L213" i="2"/>
  <c r="M213" i="2"/>
  <c r="N213" i="2"/>
  <c r="P213" i="2"/>
  <c r="Q213" i="2"/>
  <c r="B214" i="2"/>
  <c r="C214" i="2"/>
  <c r="D214" i="2"/>
  <c r="F214" i="2"/>
  <c r="G214" i="2"/>
  <c r="H214" i="2"/>
  <c r="I214" i="2"/>
  <c r="J214" i="2"/>
  <c r="K214" i="2"/>
  <c r="L214" i="2"/>
  <c r="M214" i="2"/>
  <c r="N214" i="2"/>
  <c r="P214" i="2"/>
  <c r="Q214" i="2"/>
  <c r="B215" i="2"/>
  <c r="C215" i="2"/>
  <c r="D215" i="2"/>
  <c r="F215" i="2"/>
  <c r="G215" i="2"/>
  <c r="H215" i="2"/>
  <c r="I215" i="2"/>
  <c r="J215" i="2"/>
  <c r="K215" i="2"/>
  <c r="L215" i="2"/>
  <c r="M215" i="2"/>
  <c r="N215" i="2"/>
  <c r="P215" i="2"/>
  <c r="Q215" i="2"/>
  <c r="B216" i="2"/>
  <c r="C216" i="2"/>
  <c r="D216" i="2"/>
  <c r="F216" i="2"/>
  <c r="G216" i="2"/>
  <c r="H216" i="2"/>
  <c r="I216" i="2"/>
  <c r="J216" i="2"/>
  <c r="K216" i="2"/>
  <c r="L216" i="2"/>
  <c r="M216" i="2"/>
  <c r="N216" i="2"/>
  <c r="P216" i="2"/>
  <c r="Q216" i="2"/>
  <c r="B217" i="2"/>
  <c r="C217" i="2"/>
  <c r="D217" i="2"/>
  <c r="F217" i="2"/>
  <c r="G217" i="2"/>
  <c r="H217" i="2"/>
  <c r="I217" i="2"/>
  <c r="J217" i="2"/>
  <c r="K217" i="2"/>
  <c r="L217" i="2"/>
  <c r="M217" i="2"/>
  <c r="N217" i="2"/>
  <c r="P217" i="2"/>
  <c r="Q217" i="2"/>
  <c r="B218" i="2"/>
  <c r="C218" i="2"/>
  <c r="D218" i="2"/>
  <c r="F218" i="2"/>
  <c r="G218" i="2"/>
  <c r="H218" i="2"/>
  <c r="I218" i="2"/>
  <c r="J218" i="2"/>
  <c r="K218" i="2"/>
  <c r="L218" i="2"/>
  <c r="M218" i="2"/>
  <c r="N218" i="2"/>
  <c r="P218" i="2"/>
  <c r="Q218" i="2"/>
  <c r="B219" i="2"/>
  <c r="C219" i="2"/>
  <c r="D219" i="2"/>
  <c r="F219" i="2"/>
  <c r="G219" i="2"/>
  <c r="H219" i="2"/>
  <c r="I219" i="2"/>
  <c r="J219" i="2"/>
  <c r="K219" i="2"/>
  <c r="L219" i="2"/>
  <c r="M219" i="2"/>
  <c r="N219" i="2"/>
  <c r="P219" i="2"/>
  <c r="Q219" i="2"/>
  <c r="B220" i="2"/>
  <c r="C220" i="2"/>
  <c r="D220" i="2"/>
  <c r="F220" i="2"/>
  <c r="G220" i="2"/>
  <c r="H220" i="2"/>
  <c r="I220" i="2"/>
  <c r="J220" i="2"/>
  <c r="K220" i="2"/>
  <c r="L220" i="2"/>
  <c r="M220" i="2"/>
  <c r="N220" i="2"/>
  <c r="P220" i="2"/>
  <c r="Q220" i="2"/>
  <c r="B221" i="2"/>
  <c r="C221" i="2"/>
  <c r="D221" i="2"/>
  <c r="F221" i="2"/>
  <c r="G221" i="2"/>
  <c r="H221" i="2"/>
  <c r="I221" i="2"/>
  <c r="J221" i="2"/>
  <c r="K221" i="2"/>
  <c r="L221" i="2"/>
  <c r="M221" i="2"/>
  <c r="N221" i="2"/>
  <c r="P221" i="2"/>
  <c r="Q221" i="2"/>
  <c r="B222" i="2"/>
  <c r="C222" i="2"/>
  <c r="D222" i="2"/>
  <c r="F222" i="2"/>
  <c r="G222" i="2"/>
  <c r="H222" i="2"/>
  <c r="I222" i="2"/>
  <c r="J222" i="2"/>
  <c r="K222" i="2"/>
  <c r="L222" i="2"/>
  <c r="M222" i="2"/>
  <c r="N222" i="2"/>
  <c r="P222" i="2"/>
  <c r="Q222" i="2"/>
  <c r="B223" i="2"/>
  <c r="C223" i="2"/>
  <c r="D223" i="2"/>
  <c r="F223" i="2"/>
  <c r="G223" i="2"/>
  <c r="H223" i="2"/>
  <c r="I223" i="2"/>
  <c r="J223" i="2"/>
  <c r="K223" i="2"/>
  <c r="L223" i="2"/>
  <c r="M223" i="2"/>
  <c r="N223" i="2"/>
  <c r="P223" i="2"/>
  <c r="Q223" i="2"/>
  <c r="B224" i="2"/>
  <c r="C224" i="2"/>
  <c r="D224" i="2"/>
  <c r="F224" i="2"/>
  <c r="G224" i="2"/>
  <c r="H224" i="2"/>
  <c r="I224" i="2"/>
  <c r="J224" i="2"/>
  <c r="K224" i="2"/>
  <c r="L224" i="2"/>
  <c r="M224" i="2"/>
  <c r="N224" i="2"/>
  <c r="P224" i="2"/>
  <c r="Q224" i="2"/>
  <c r="B225" i="2"/>
  <c r="C225" i="2"/>
  <c r="D225" i="2"/>
  <c r="F225" i="2"/>
  <c r="G225" i="2"/>
  <c r="H225" i="2"/>
  <c r="I225" i="2"/>
  <c r="J225" i="2"/>
  <c r="K225" i="2"/>
  <c r="L225" i="2"/>
  <c r="M225" i="2"/>
  <c r="N225" i="2"/>
  <c r="P225" i="2"/>
  <c r="Q225" i="2"/>
  <c r="B226" i="2"/>
  <c r="C226" i="2"/>
  <c r="D226" i="2"/>
  <c r="F226" i="2"/>
  <c r="G226" i="2"/>
  <c r="H226" i="2"/>
  <c r="I226" i="2"/>
  <c r="J226" i="2"/>
  <c r="K226" i="2"/>
  <c r="L226" i="2"/>
  <c r="M226" i="2"/>
  <c r="N226" i="2"/>
  <c r="P226" i="2"/>
  <c r="Q226" i="2"/>
  <c r="B227" i="2"/>
  <c r="C227" i="2"/>
  <c r="D227" i="2"/>
  <c r="F227" i="2"/>
  <c r="G227" i="2"/>
  <c r="H227" i="2"/>
  <c r="I227" i="2"/>
  <c r="J227" i="2"/>
  <c r="K227" i="2"/>
  <c r="L227" i="2"/>
  <c r="M227" i="2"/>
  <c r="N227" i="2"/>
  <c r="P227" i="2"/>
  <c r="Q227" i="2"/>
  <c r="B228" i="2"/>
  <c r="C228" i="2"/>
  <c r="D228" i="2"/>
  <c r="F228" i="2"/>
  <c r="G228" i="2"/>
  <c r="H228" i="2"/>
  <c r="I228" i="2"/>
  <c r="J228" i="2"/>
  <c r="K228" i="2"/>
  <c r="L228" i="2"/>
  <c r="M228" i="2"/>
  <c r="N228" i="2"/>
  <c r="P228" i="2"/>
  <c r="Q228" i="2"/>
  <c r="B229" i="2"/>
  <c r="C229" i="2"/>
  <c r="D229" i="2"/>
  <c r="F229" i="2"/>
  <c r="G229" i="2"/>
  <c r="H229" i="2"/>
  <c r="I229" i="2"/>
  <c r="J229" i="2"/>
  <c r="K229" i="2"/>
  <c r="L229" i="2"/>
  <c r="M229" i="2"/>
  <c r="N229" i="2"/>
  <c r="P229" i="2"/>
  <c r="Q229" i="2"/>
  <c r="B230" i="2"/>
  <c r="C230" i="2"/>
  <c r="D230" i="2"/>
  <c r="F230" i="2"/>
  <c r="G230" i="2"/>
  <c r="H230" i="2"/>
  <c r="I230" i="2"/>
  <c r="J230" i="2"/>
  <c r="K230" i="2"/>
  <c r="L230" i="2"/>
  <c r="M230" i="2"/>
  <c r="N230" i="2"/>
  <c r="P230" i="2"/>
  <c r="Q230" i="2"/>
  <c r="B231" i="2"/>
  <c r="C231" i="2"/>
  <c r="D231" i="2"/>
  <c r="F231" i="2"/>
  <c r="G231" i="2"/>
  <c r="H231" i="2"/>
  <c r="I231" i="2"/>
  <c r="J231" i="2"/>
  <c r="K231" i="2"/>
  <c r="L231" i="2"/>
  <c r="M231" i="2"/>
  <c r="N231" i="2"/>
  <c r="P231" i="2"/>
  <c r="Q231" i="2"/>
  <c r="B232" i="2"/>
  <c r="C232" i="2"/>
  <c r="D232" i="2"/>
  <c r="F232" i="2"/>
  <c r="G232" i="2"/>
  <c r="H232" i="2"/>
  <c r="I232" i="2"/>
  <c r="J232" i="2"/>
  <c r="K232" i="2"/>
  <c r="L232" i="2"/>
  <c r="M232" i="2"/>
  <c r="N232" i="2"/>
  <c r="P232" i="2"/>
  <c r="Q232" i="2"/>
  <c r="B233" i="2"/>
  <c r="C233" i="2"/>
  <c r="D233" i="2"/>
  <c r="F233" i="2"/>
  <c r="G233" i="2"/>
  <c r="H233" i="2"/>
  <c r="I233" i="2"/>
  <c r="J233" i="2"/>
  <c r="K233" i="2"/>
  <c r="L233" i="2"/>
  <c r="M233" i="2"/>
  <c r="N233" i="2"/>
  <c r="P233" i="2"/>
  <c r="Q233" i="2"/>
  <c r="B234" i="2"/>
  <c r="C234" i="2"/>
  <c r="D234" i="2"/>
  <c r="F234" i="2"/>
  <c r="G234" i="2"/>
  <c r="H234" i="2"/>
  <c r="I234" i="2"/>
  <c r="J234" i="2"/>
  <c r="K234" i="2"/>
  <c r="L234" i="2"/>
  <c r="M234" i="2"/>
  <c r="N234" i="2"/>
  <c r="P234" i="2"/>
  <c r="Q234" i="2"/>
  <c r="B235" i="2"/>
  <c r="C235" i="2"/>
  <c r="D235" i="2"/>
  <c r="F235" i="2"/>
  <c r="G235" i="2"/>
  <c r="H235" i="2"/>
  <c r="I235" i="2"/>
  <c r="J235" i="2"/>
  <c r="K235" i="2"/>
  <c r="L235" i="2"/>
  <c r="M235" i="2"/>
  <c r="N235" i="2"/>
  <c r="P235" i="2"/>
  <c r="Q235" i="2"/>
  <c r="B236" i="2"/>
  <c r="C236" i="2"/>
  <c r="D236" i="2"/>
  <c r="F236" i="2"/>
  <c r="G236" i="2"/>
  <c r="H236" i="2"/>
  <c r="I236" i="2"/>
  <c r="J236" i="2"/>
  <c r="K236" i="2"/>
  <c r="L236" i="2"/>
  <c r="M236" i="2"/>
  <c r="N236" i="2"/>
  <c r="P236" i="2"/>
  <c r="Q236" i="2"/>
  <c r="B237" i="2"/>
  <c r="C237" i="2"/>
  <c r="D237" i="2"/>
  <c r="F237" i="2"/>
  <c r="G237" i="2"/>
  <c r="H237" i="2"/>
  <c r="I237" i="2"/>
  <c r="J237" i="2"/>
  <c r="K237" i="2"/>
  <c r="L237" i="2"/>
  <c r="M237" i="2"/>
  <c r="N237" i="2"/>
  <c r="P237" i="2"/>
  <c r="Q237" i="2"/>
  <c r="B238" i="2"/>
  <c r="C238" i="2"/>
  <c r="D238" i="2"/>
  <c r="F238" i="2"/>
  <c r="G238" i="2"/>
  <c r="H238" i="2"/>
  <c r="I238" i="2"/>
  <c r="J238" i="2"/>
  <c r="K238" i="2"/>
  <c r="L238" i="2"/>
  <c r="M238" i="2"/>
  <c r="N238" i="2"/>
  <c r="P238" i="2"/>
  <c r="Q238" i="2"/>
  <c r="B239" i="2"/>
  <c r="C239" i="2"/>
  <c r="D239" i="2"/>
  <c r="F239" i="2"/>
  <c r="G239" i="2"/>
  <c r="H239" i="2"/>
  <c r="I239" i="2"/>
  <c r="J239" i="2"/>
  <c r="K239" i="2"/>
  <c r="L239" i="2"/>
  <c r="M239" i="2"/>
  <c r="N239" i="2"/>
  <c r="P239" i="2"/>
  <c r="Q239" i="2"/>
  <c r="B240" i="2"/>
  <c r="C240" i="2"/>
  <c r="D240" i="2"/>
  <c r="F240" i="2"/>
  <c r="G240" i="2"/>
  <c r="H240" i="2"/>
  <c r="I240" i="2"/>
  <c r="J240" i="2"/>
  <c r="K240" i="2"/>
  <c r="L240" i="2"/>
  <c r="M240" i="2"/>
  <c r="N240" i="2"/>
  <c r="P240" i="2"/>
  <c r="Q240" i="2"/>
  <c r="B241" i="2"/>
  <c r="C241" i="2"/>
  <c r="D241" i="2"/>
  <c r="F241" i="2"/>
  <c r="G241" i="2"/>
  <c r="H241" i="2"/>
  <c r="I241" i="2"/>
  <c r="J241" i="2"/>
  <c r="K241" i="2"/>
  <c r="L241" i="2"/>
  <c r="M241" i="2"/>
  <c r="N241" i="2"/>
  <c r="P241" i="2"/>
  <c r="Q241" i="2"/>
  <c r="B242" i="2"/>
  <c r="C242" i="2"/>
  <c r="D242" i="2"/>
  <c r="F242" i="2"/>
  <c r="G242" i="2"/>
  <c r="H242" i="2"/>
  <c r="I242" i="2"/>
  <c r="J242" i="2"/>
  <c r="K242" i="2"/>
  <c r="L242" i="2"/>
  <c r="M242" i="2"/>
  <c r="N242" i="2"/>
  <c r="P242" i="2"/>
  <c r="Q242" i="2"/>
  <c r="B243" i="2"/>
  <c r="C243" i="2"/>
  <c r="D243" i="2"/>
  <c r="F243" i="2"/>
  <c r="G243" i="2"/>
  <c r="H243" i="2"/>
  <c r="I243" i="2"/>
  <c r="J243" i="2"/>
  <c r="K243" i="2"/>
  <c r="L243" i="2"/>
  <c r="M243" i="2"/>
  <c r="N243" i="2"/>
  <c r="P243" i="2"/>
  <c r="Q243" i="2"/>
  <c r="B244" i="2"/>
  <c r="C244" i="2"/>
  <c r="D244" i="2"/>
  <c r="F244" i="2"/>
  <c r="G244" i="2"/>
  <c r="H244" i="2"/>
  <c r="I244" i="2"/>
  <c r="J244" i="2"/>
  <c r="K244" i="2"/>
  <c r="L244" i="2"/>
  <c r="M244" i="2"/>
  <c r="N244" i="2"/>
  <c r="P244" i="2"/>
  <c r="Q244" i="2"/>
  <c r="B245" i="2"/>
  <c r="C245" i="2"/>
  <c r="D245" i="2"/>
  <c r="F245" i="2"/>
  <c r="G245" i="2"/>
  <c r="H245" i="2"/>
  <c r="I245" i="2"/>
  <c r="J245" i="2"/>
  <c r="K245" i="2"/>
  <c r="L245" i="2"/>
  <c r="M245" i="2"/>
  <c r="N245" i="2"/>
  <c r="P245" i="2"/>
  <c r="Q245" i="2"/>
  <c r="B246" i="2"/>
  <c r="C246" i="2"/>
  <c r="D246" i="2"/>
  <c r="F246" i="2"/>
  <c r="G246" i="2"/>
  <c r="H246" i="2"/>
  <c r="I246" i="2"/>
  <c r="J246" i="2"/>
  <c r="K246" i="2"/>
  <c r="L246" i="2"/>
  <c r="M246" i="2"/>
  <c r="N246" i="2"/>
  <c r="P246" i="2"/>
  <c r="Q246" i="2"/>
  <c r="B247" i="2"/>
  <c r="C247" i="2"/>
  <c r="D247" i="2"/>
  <c r="F247" i="2"/>
  <c r="G247" i="2"/>
  <c r="H247" i="2"/>
  <c r="I247" i="2"/>
  <c r="J247" i="2"/>
  <c r="K247" i="2"/>
  <c r="L247" i="2"/>
  <c r="M247" i="2"/>
  <c r="N247" i="2"/>
  <c r="P247" i="2"/>
  <c r="Q247" i="2"/>
  <c r="B248" i="2"/>
  <c r="C248" i="2"/>
  <c r="D248" i="2"/>
  <c r="F248" i="2"/>
  <c r="G248" i="2"/>
  <c r="H248" i="2"/>
  <c r="I248" i="2"/>
  <c r="J248" i="2"/>
  <c r="K248" i="2"/>
  <c r="L248" i="2"/>
  <c r="M248" i="2"/>
  <c r="N248" i="2"/>
  <c r="P248" i="2"/>
  <c r="Q248" i="2"/>
  <c r="B249" i="2"/>
  <c r="C249" i="2"/>
  <c r="D249" i="2"/>
  <c r="F249" i="2"/>
  <c r="G249" i="2"/>
  <c r="H249" i="2"/>
  <c r="I249" i="2"/>
  <c r="J249" i="2"/>
  <c r="K249" i="2"/>
  <c r="L249" i="2"/>
  <c r="M249" i="2"/>
  <c r="N249" i="2"/>
  <c r="P249" i="2"/>
  <c r="Q249" i="2"/>
  <c r="B250" i="2"/>
  <c r="C250" i="2"/>
  <c r="D250" i="2"/>
  <c r="F250" i="2"/>
  <c r="G250" i="2"/>
  <c r="H250" i="2"/>
  <c r="I250" i="2"/>
  <c r="J250" i="2"/>
  <c r="K250" i="2"/>
  <c r="L250" i="2"/>
  <c r="M250" i="2"/>
  <c r="N250" i="2"/>
  <c r="P250" i="2"/>
  <c r="Q250" i="2"/>
  <c r="B251" i="2"/>
  <c r="C251" i="2"/>
  <c r="D251" i="2"/>
  <c r="F251" i="2"/>
  <c r="G251" i="2"/>
  <c r="H251" i="2"/>
  <c r="I251" i="2"/>
  <c r="J251" i="2"/>
  <c r="K251" i="2"/>
  <c r="L251" i="2"/>
  <c r="M251" i="2"/>
  <c r="N251" i="2"/>
  <c r="P251" i="2"/>
  <c r="Q251" i="2"/>
  <c r="B252" i="2"/>
  <c r="C252" i="2"/>
  <c r="D252" i="2"/>
  <c r="F252" i="2"/>
  <c r="G252" i="2"/>
  <c r="H252" i="2"/>
  <c r="I252" i="2"/>
  <c r="J252" i="2"/>
  <c r="K252" i="2"/>
  <c r="L252" i="2"/>
  <c r="M252" i="2"/>
  <c r="N252" i="2"/>
  <c r="P252" i="2"/>
  <c r="Q252" i="2"/>
  <c r="B253" i="2"/>
  <c r="C253" i="2"/>
  <c r="D253" i="2"/>
  <c r="F253" i="2"/>
  <c r="G253" i="2"/>
  <c r="H253" i="2"/>
  <c r="I253" i="2"/>
  <c r="J253" i="2"/>
  <c r="K253" i="2"/>
  <c r="L253" i="2"/>
  <c r="M253" i="2"/>
  <c r="N253" i="2"/>
  <c r="P253" i="2"/>
  <c r="Q253" i="2"/>
  <c r="B254" i="2"/>
  <c r="C254" i="2"/>
  <c r="D254" i="2"/>
  <c r="F254" i="2"/>
  <c r="G254" i="2"/>
  <c r="H254" i="2"/>
  <c r="I254" i="2"/>
  <c r="J254" i="2"/>
  <c r="K254" i="2"/>
  <c r="L254" i="2"/>
  <c r="M254" i="2"/>
  <c r="N254" i="2"/>
  <c r="P254" i="2"/>
  <c r="Q254" i="2"/>
  <c r="B255" i="2"/>
  <c r="C255" i="2"/>
  <c r="D255" i="2"/>
  <c r="F255" i="2"/>
  <c r="G255" i="2"/>
  <c r="H255" i="2"/>
  <c r="I255" i="2"/>
  <c r="J255" i="2"/>
  <c r="K255" i="2"/>
  <c r="L255" i="2"/>
  <c r="M255" i="2"/>
  <c r="N255" i="2"/>
  <c r="P255" i="2"/>
  <c r="Q255" i="2"/>
  <c r="B256" i="2"/>
  <c r="C256" i="2"/>
  <c r="D256" i="2"/>
  <c r="F256" i="2"/>
  <c r="G256" i="2"/>
  <c r="H256" i="2"/>
  <c r="I256" i="2"/>
  <c r="J256" i="2"/>
  <c r="K256" i="2"/>
  <c r="L256" i="2"/>
  <c r="M256" i="2"/>
  <c r="N256" i="2"/>
  <c r="P256" i="2"/>
  <c r="Q256" i="2"/>
  <c r="B257" i="2"/>
  <c r="C257" i="2"/>
  <c r="D257" i="2"/>
  <c r="F257" i="2"/>
  <c r="G257" i="2"/>
  <c r="H257" i="2"/>
  <c r="I257" i="2"/>
  <c r="J257" i="2"/>
  <c r="K257" i="2"/>
  <c r="L257" i="2"/>
  <c r="M257" i="2"/>
  <c r="N257" i="2"/>
  <c r="P257" i="2"/>
  <c r="Q257" i="2"/>
  <c r="B258" i="2"/>
  <c r="C258" i="2"/>
  <c r="D258" i="2"/>
  <c r="F258" i="2"/>
  <c r="G258" i="2"/>
  <c r="H258" i="2"/>
  <c r="I258" i="2"/>
  <c r="J258" i="2"/>
  <c r="K258" i="2"/>
  <c r="L258" i="2"/>
  <c r="M258" i="2"/>
  <c r="N258" i="2"/>
  <c r="P258" i="2"/>
  <c r="Q258" i="2"/>
  <c r="B259" i="2"/>
  <c r="C259" i="2"/>
  <c r="D259" i="2"/>
  <c r="F259" i="2"/>
  <c r="G259" i="2"/>
  <c r="H259" i="2"/>
  <c r="I259" i="2"/>
  <c r="J259" i="2"/>
  <c r="K259" i="2"/>
  <c r="L259" i="2"/>
  <c r="M259" i="2"/>
  <c r="N259" i="2"/>
  <c r="P259" i="2"/>
  <c r="Q259" i="2"/>
  <c r="B260" i="2"/>
  <c r="C260" i="2"/>
  <c r="D260" i="2"/>
  <c r="F260" i="2"/>
  <c r="G260" i="2"/>
  <c r="H260" i="2"/>
  <c r="I260" i="2"/>
  <c r="J260" i="2"/>
  <c r="K260" i="2"/>
  <c r="L260" i="2"/>
  <c r="M260" i="2"/>
  <c r="N260" i="2"/>
  <c r="P260" i="2"/>
  <c r="Q260" i="2"/>
  <c r="B261" i="2"/>
  <c r="C261" i="2"/>
  <c r="D261" i="2"/>
  <c r="F261" i="2"/>
  <c r="G261" i="2"/>
  <c r="H261" i="2"/>
  <c r="I261" i="2"/>
  <c r="J261" i="2"/>
  <c r="K261" i="2"/>
  <c r="L261" i="2"/>
  <c r="M261" i="2"/>
  <c r="N261" i="2"/>
  <c r="P261" i="2"/>
  <c r="Q261" i="2"/>
  <c r="B262" i="2"/>
  <c r="C262" i="2"/>
  <c r="D262" i="2"/>
  <c r="F262" i="2"/>
  <c r="G262" i="2"/>
  <c r="H262" i="2"/>
  <c r="I262" i="2"/>
  <c r="J262" i="2"/>
  <c r="K262" i="2"/>
  <c r="L262" i="2"/>
  <c r="M262" i="2"/>
  <c r="N262" i="2"/>
  <c r="P262" i="2"/>
  <c r="Q262" i="2"/>
  <c r="B263" i="2"/>
  <c r="C263" i="2"/>
  <c r="D263" i="2"/>
  <c r="F263" i="2"/>
  <c r="G263" i="2"/>
  <c r="H263" i="2"/>
  <c r="I263" i="2"/>
  <c r="J263" i="2"/>
  <c r="K263" i="2"/>
  <c r="L263" i="2"/>
  <c r="M263" i="2"/>
  <c r="N263" i="2"/>
  <c r="P263" i="2"/>
  <c r="Q263" i="2"/>
  <c r="B264" i="2"/>
  <c r="C264" i="2"/>
  <c r="D264" i="2"/>
  <c r="F264" i="2"/>
  <c r="G264" i="2"/>
  <c r="H264" i="2"/>
  <c r="I264" i="2"/>
  <c r="J264" i="2"/>
  <c r="K264" i="2"/>
  <c r="L264" i="2"/>
  <c r="M264" i="2"/>
  <c r="N264" i="2"/>
  <c r="P264" i="2"/>
  <c r="Q264" i="2"/>
  <c r="B265" i="2"/>
  <c r="C265" i="2"/>
  <c r="D265" i="2"/>
  <c r="F265" i="2"/>
  <c r="G265" i="2"/>
  <c r="H265" i="2"/>
  <c r="I265" i="2"/>
  <c r="J265" i="2"/>
  <c r="K265" i="2"/>
  <c r="L265" i="2"/>
  <c r="M265" i="2"/>
  <c r="N265" i="2"/>
  <c r="P265" i="2"/>
  <c r="Q265" i="2"/>
  <c r="B266" i="2"/>
  <c r="C266" i="2"/>
  <c r="D266" i="2"/>
  <c r="F266" i="2"/>
  <c r="G266" i="2"/>
  <c r="H266" i="2"/>
  <c r="I266" i="2"/>
  <c r="J266" i="2"/>
  <c r="K266" i="2"/>
  <c r="L266" i="2"/>
  <c r="M266" i="2"/>
  <c r="N266" i="2"/>
  <c r="P266" i="2"/>
  <c r="Q266" i="2"/>
  <c r="B267" i="2"/>
  <c r="C267" i="2"/>
  <c r="D267" i="2"/>
  <c r="F267" i="2"/>
  <c r="G267" i="2"/>
  <c r="H267" i="2"/>
  <c r="I267" i="2"/>
  <c r="J267" i="2"/>
  <c r="K267" i="2"/>
  <c r="L267" i="2"/>
  <c r="M267" i="2"/>
  <c r="N267" i="2"/>
  <c r="P267" i="2"/>
  <c r="Q267" i="2"/>
  <c r="B268" i="2"/>
  <c r="C268" i="2"/>
  <c r="D268" i="2"/>
  <c r="F268" i="2"/>
  <c r="G268" i="2"/>
  <c r="H268" i="2"/>
  <c r="I268" i="2"/>
  <c r="J268" i="2"/>
  <c r="K268" i="2"/>
  <c r="L268" i="2"/>
  <c r="M268" i="2"/>
  <c r="N268" i="2"/>
  <c r="P268" i="2"/>
  <c r="Q268" i="2"/>
  <c r="B269" i="2"/>
  <c r="C269" i="2"/>
  <c r="D269" i="2"/>
  <c r="F269" i="2"/>
  <c r="G269" i="2"/>
  <c r="H269" i="2"/>
  <c r="I269" i="2"/>
  <c r="J269" i="2"/>
  <c r="K269" i="2"/>
  <c r="L269" i="2"/>
  <c r="M269" i="2"/>
  <c r="N269" i="2"/>
  <c r="P269" i="2"/>
  <c r="Q269" i="2"/>
  <c r="B270" i="2"/>
  <c r="C270" i="2"/>
  <c r="D270" i="2"/>
  <c r="F270" i="2"/>
  <c r="G270" i="2"/>
  <c r="H270" i="2"/>
  <c r="I270" i="2"/>
  <c r="J270" i="2"/>
  <c r="K270" i="2"/>
  <c r="L270" i="2"/>
  <c r="M270" i="2"/>
  <c r="N270" i="2"/>
  <c r="P270" i="2"/>
  <c r="Q270" i="2"/>
  <c r="B271" i="2"/>
  <c r="C271" i="2"/>
  <c r="D271" i="2"/>
  <c r="F271" i="2"/>
  <c r="G271" i="2"/>
  <c r="H271" i="2"/>
  <c r="I271" i="2"/>
  <c r="J271" i="2"/>
  <c r="K271" i="2"/>
  <c r="L271" i="2"/>
  <c r="M271" i="2"/>
  <c r="N271" i="2"/>
  <c r="P271" i="2"/>
  <c r="Q271" i="2"/>
  <c r="B272" i="2"/>
  <c r="C272" i="2"/>
  <c r="D272" i="2"/>
  <c r="F272" i="2"/>
  <c r="G272" i="2"/>
  <c r="H272" i="2"/>
  <c r="I272" i="2"/>
  <c r="J272" i="2"/>
  <c r="K272" i="2"/>
  <c r="L272" i="2"/>
  <c r="M272" i="2"/>
  <c r="N272" i="2"/>
  <c r="P272" i="2"/>
  <c r="Q272" i="2"/>
  <c r="B273" i="2"/>
  <c r="C273" i="2"/>
  <c r="D273" i="2"/>
  <c r="F273" i="2"/>
  <c r="G273" i="2"/>
  <c r="H273" i="2"/>
  <c r="I273" i="2"/>
  <c r="J273" i="2"/>
  <c r="K273" i="2"/>
  <c r="L273" i="2"/>
  <c r="M273" i="2"/>
  <c r="N273" i="2"/>
  <c r="P273" i="2"/>
  <c r="Q273" i="2"/>
  <c r="B274" i="2"/>
  <c r="C274" i="2"/>
  <c r="D274" i="2"/>
  <c r="F274" i="2"/>
  <c r="G274" i="2"/>
  <c r="H274" i="2"/>
  <c r="I274" i="2"/>
  <c r="J274" i="2"/>
  <c r="K274" i="2"/>
  <c r="L274" i="2"/>
  <c r="M274" i="2"/>
  <c r="N274" i="2"/>
  <c r="P274" i="2"/>
  <c r="Q274" i="2"/>
  <c r="B275" i="2"/>
  <c r="C275" i="2"/>
  <c r="D275" i="2"/>
  <c r="F275" i="2"/>
  <c r="G275" i="2"/>
  <c r="H275" i="2"/>
  <c r="I275" i="2"/>
  <c r="J275" i="2"/>
  <c r="K275" i="2"/>
  <c r="L275" i="2"/>
  <c r="M275" i="2"/>
  <c r="N275" i="2"/>
  <c r="P275" i="2"/>
  <c r="Q275" i="2"/>
  <c r="B276" i="2"/>
  <c r="C276" i="2"/>
  <c r="D276" i="2"/>
  <c r="F276" i="2"/>
  <c r="G276" i="2"/>
  <c r="H276" i="2"/>
  <c r="I276" i="2"/>
  <c r="J276" i="2"/>
  <c r="K276" i="2"/>
  <c r="L276" i="2"/>
  <c r="M276" i="2"/>
  <c r="N276" i="2"/>
  <c r="P276" i="2"/>
  <c r="Q276" i="2"/>
  <c r="B277" i="2"/>
  <c r="C277" i="2"/>
  <c r="D277" i="2"/>
  <c r="F277" i="2"/>
  <c r="G277" i="2"/>
  <c r="H277" i="2"/>
  <c r="I277" i="2"/>
  <c r="J277" i="2"/>
  <c r="K277" i="2"/>
  <c r="L277" i="2"/>
  <c r="M277" i="2"/>
  <c r="N277" i="2"/>
  <c r="P277" i="2"/>
  <c r="Q277" i="2"/>
  <c r="B278" i="2"/>
  <c r="C278" i="2"/>
  <c r="D278" i="2"/>
  <c r="F278" i="2"/>
  <c r="G278" i="2"/>
  <c r="H278" i="2"/>
  <c r="I278" i="2"/>
  <c r="J278" i="2"/>
  <c r="K278" i="2"/>
  <c r="L278" i="2"/>
  <c r="M278" i="2"/>
  <c r="N278" i="2"/>
  <c r="P278" i="2"/>
  <c r="Q278" i="2"/>
  <c r="B279" i="2"/>
  <c r="C279" i="2"/>
  <c r="D279" i="2"/>
  <c r="F279" i="2"/>
  <c r="G279" i="2"/>
  <c r="H279" i="2"/>
  <c r="I279" i="2"/>
  <c r="J279" i="2"/>
  <c r="K279" i="2"/>
  <c r="L279" i="2"/>
  <c r="M279" i="2"/>
  <c r="N279" i="2"/>
  <c r="P279" i="2"/>
  <c r="Q279" i="2"/>
  <c r="B280" i="2"/>
  <c r="C280" i="2"/>
  <c r="D280" i="2"/>
  <c r="F280" i="2"/>
  <c r="G280" i="2"/>
  <c r="H280" i="2"/>
  <c r="I280" i="2"/>
  <c r="J280" i="2"/>
  <c r="K280" i="2"/>
  <c r="L280" i="2"/>
  <c r="M280" i="2"/>
  <c r="N280" i="2"/>
  <c r="P280" i="2"/>
  <c r="Q280" i="2"/>
  <c r="B281" i="2"/>
  <c r="C281" i="2"/>
  <c r="D281" i="2"/>
  <c r="F281" i="2"/>
  <c r="G281" i="2"/>
  <c r="H281" i="2"/>
  <c r="I281" i="2"/>
  <c r="J281" i="2"/>
  <c r="K281" i="2"/>
  <c r="L281" i="2"/>
  <c r="M281" i="2"/>
  <c r="N281" i="2"/>
  <c r="P281" i="2"/>
  <c r="Q281" i="2"/>
  <c r="B282" i="2"/>
  <c r="C282" i="2"/>
  <c r="D282" i="2"/>
  <c r="F282" i="2"/>
  <c r="G282" i="2"/>
  <c r="H282" i="2"/>
  <c r="I282" i="2"/>
  <c r="J282" i="2"/>
  <c r="K282" i="2"/>
  <c r="L282" i="2"/>
  <c r="M282" i="2"/>
  <c r="N282" i="2"/>
  <c r="P282" i="2"/>
  <c r="Q282" i="2"/>
  <c r="B283" i="2"/>
  <c r="C283" i="2"/>
  <c r="D283" i="2"/>
  <c r="F283" i="2"/>
  <c r="G283" i="2"/>
  <c r="H283" i="2"/>
  <c r="I283" i="2"/>
  <c r="J283" i="2"/>
  <c r="K283" i="2"/>
  <c r="L283" i="2"/>
  <c r="M283" i="2"/>
  <c r="N283" i="2"/>
  <c r="P283" i="2"/>
  <c r="Q283" i="2"/>
  <c r="B284" i="2"/>
  <c r="C284" i="2"/>
  <c r="D284" i="2"/>
  <c r="F284" i="2"/>
  <c r="G284" i="2"/>
  <c r="H284" i="2"/>
  <c r="I284" i="2"/>
  <c r="J284" i="2"/>
  <c r="K284" i="2"/>
  <c r="L284" i="2"/>
  <c r="M284" i="2"/>
  <c r="N284" i="2"/>
  <c r="P284" i="2"/>
  <c r="Q284" i="2"/>
  <c r="B285" i="2"/>
  <c r="C285" i="2"/>
  <c r="D285" i="2"/>
  <c r="F285" i="2"/>
  <c r="G285" i="2"/>
  <c r="H285" i="2"/>
  <c r="I285" i="2"/>
  <c r="J285" i="2"/>
  <c r="K285" i="2"/>
  <c r="L285" i="2"/>
  <c r="M285" i="2"/>
  <c r="N285" i="2"/>
  <c r="P285" i="2"/>
  <c r="Q285" i="2"/>
  <c r="B286" i="2"/>
  <c r="C286" i="2"/>
  <c r="D286" i="2"/>
  <c r="F286" i="2"/>
  <c r="G286" i="2"/>
  <c r="H286" i="2"/>
  <c r="I286" i="2"/>
  <c r="J286" i="2"/>
  <c r="K286" i="2"/>
  <c r="L286" i="2"/>
  <c r="M286" i="2"/>
  <c r="N286" i="2"/>
  <c r="P286" i="2"/>
  <c r="Q286" i="2"/>
  <c r="B287" i="2"/>
  <c r="C287" i="2"/>
  <c r="D287" i="2"/>
  <c r="F287" i="2"/>
  <c r="G287" i="2"/>
  <c r="H287" i="2"/>
  <c r="I287" i="2"/>
  <c r="J287" i="2"/>
  <c r="K287" i="2"/>
  <c r="L287" i="2"/>
  <c r="M287" i="2"/>
  <c r="N287" i="2"/>
  <c r="P287" i="2"/>
  <c r="Q287" i="2"/>
  <c r="B288" i="2"/>
  <c r="C288" i="2"/>
  <c r="D288" i="2"/>
  <c r="F288" i="2"/>
  <c r="G288" i="2"/>
  <c r="H288" i="2"/>
  <c r="I288" i="2"/>
  <c r="J288" i="2"/>
  <c r="K288" i="2"/>
  <c r="L288" i="2"/>
  <c r="M288" i="2"/>
  <c r="N288" i="2"/>
  <c r="P288" i="2"/>
  <c r="Q288" i="2"/>
  <c r="B289" i="2"/>
  <c r="C289" i="2"/>
  <c r="D289" i="2"/>
  <c r="F289" i="2"/>
  <c r="G289" i="2"/>
  <c r="H289" i="2"/>
  <c r="I289" i="2"/>
  <c r="J289" i="2"/>
  <c r="K289" i="2"/>
  <c r="L289" i="2"/>
  <c r="M289" i="2"/>
  <c r="N289" i="2"/>
  <c r="P289" i="2"/>
  <c r="Q289" i="2"/>
  <c r="B290" i="2"/>
  <c r="C290" i="2"/>
  <c r="D290" i="2"/>
  <c r="F290" i="2"/>
  <c r="G290" i="2"/>
  <c r="H290" i="2"/>
  <c r="I290" i="2"/>
  <c r="J290" i="2"/>
  <c r="K290" i="2"/>
  <c r="L290" i="2"/>
  <c r="M290" i="2"/>
  <c r="N290" i="2"/>
  <c r="P290" i="2"/>
  <c r="Q290" i="2"/>
  <c r="B291" i="2"/>
  <c r="C291" i="2"/>
  <c r="D291" i="2"/>
  <c r="F291" i="2"/>
  <c r="G291" i="2"/>
  <c r="H291" i="2"/>
  <c r="I291" i="2"/>
  <c r="J291" i="2"/>
  <c r="K291" i="2"/>
  <c r="L291" i="2"/>
  <c r="M291" i="2"/>
  <c r="N291" i="2"/>
  <c r="P291" i="2"/>
  <c r="Q291" i="2"/>
  <c r="B292" i="2"/>
  <c r="C292" i="2"/>
  <c r="D292" i="2"/>
  <c r="F292" i="2"/>
  <c r="G292" i="2"/>
  <c r="H292" i="2"/>
  <c r="I292" i="2"/>
  <c r="J292" i="2"/>
  <c r="K292" i="2"/>
  <c r="L292" i="2"/>
  <c r="M292" i="2"/>
  <c r="N292" i="2"/>
  <c r="P292" i="2"/>
  <c r="Q292" i="2"/>
  <c r="B293" i="2"/>
  <c r="C293" i="2"/>
  <c r="D293" i="2"/>
  <c r="F293" i="2"/>
  <c r="G293" i="2"/>
  <c r="H293" i="2"/>
  <c r="I293" i="2"/>
  <c r="J293" i="2"/>
  <c r="K293" i="2"/>
  <c r="L293" i="2"/>
  <c r="M293" i="2"/>
  <c r="N293" i="2"/>
  <c r="P293" i="2"/>
  <c r="Q293" i="2"/>
  <c r="B294" i="2"/>
  <c r="C294" i="2"/>
  <c r="D294" i="2"/>
  <c r="F294" i="2"/>
  <c r="G294" i="2"/>
  <c r="H294" i="2"/>
  <c r="I294" i="2"/>
  <c r="J294" i="2"/>
  <c r="K294" i="2"/>
  <c r="L294" i="2"/>
  <c r="M294" i="2"/>
  <c r="N294" i="2"/>
  <c r="P294" i="2"/>
  <c r="Q294" i="2"/>
  <c r="B295" i="2"/>
  <c r="C295" i="2"/>
  <c r="D295" i="2"/>
  <c r="F295" i="2"/>
  <c r="G295" i="2"/>
  <c r="H295" i="2"/>
  <c r="I295" i="2"/>
  <c r="J295" i="2"/>
  <c r="K295" i="2"/>
  <c r="L295" i="2"/>
  <c r="M295" i="2"/>
  <c r="N295" i="2"/>
  <c r="P295" i="2"/>
  <c r="Q295" i="2"/>
  <c r="B296" i="2"/>
  <c r="C296" i="2"/>
  <c r="D296" i="2"/>
  <c r="F296" i="2"/>
  <c r="G296" i="2"/>
  <c r="H296" i="2"/>
  <c r="I296" i="2"/>
  <c r="J296" i="2"/>
  <c r="K296" i="2"/>
  <c r="L296" i="2"/>
  <c r="M296" i="2"/>
  <c r="N296" i="2"/>
  <c r="P296" i="2"/>
  <c r="Q296" i="2"/>
  <c r="B297" i="2"/>
  <c r="C297" i="2"/>
  <c r="D297" i="2"/>
  <c r="F297" i="2"/>
  <c r="G297" i="2"/>
  <c r="H297" i="2"/>
  <c r="I297" i="2"/>
  <c r="J297" i="2"/>
  <c r="K297" i="2"/>
  <c r="L297" i="2"/>
  <c r="M297" i="2"/>
  <c r="N297" i="2"/>
  <c r="P297" i="2"/>
  <c r="Q297" i="2"/>
  <c r="B298" i="2"/>
  <c r="C298" i="2"/>
  <c r="D298" i="2"/>
  <c r="F298" i="2"/>
  <c r="G298" i="2"/>
  <c r="H298" i="2"/>
  <c r="I298" i="2"/>
  <c r="J298" i="2"/>
  <c r="K298" i="2"/>
  <c r="L298" i="2"/>
  <c r="M298" i="2"/>
  <c r="N298" i="2"/>
  <c r="P298" i="2"/>
  <c r="Q298" i="2"/>
  <c r="B299" i="2"/>
  <c r="C299" i="2"/>
  <c r="D299" i="2"/>
  <c r="F299" i="2"/>
  <c r="G299" i="2"/>
  <c r="H299" i="2"/>
  <c r="I299" i="2"/>
  <c r="J299" i="2"/>
  <c r="K299" i="2"/>
  <c r="L299" i="2"/>
  <c r="M299" i="2"/>
  <c r="N299" i="2"/>
  <c r="P299" i="2"/>
  <c r="Q299" i="2"/>
  <c r="B300" i="2"/>
  <c r="C300" i="2"/>
  <c r="D300" i="2"/>
  <c r="F300" i="2"/>
  <c r="G300" i="2"/>
  <c r="H300" i="2"/>
  <c r="I300" i="2"/>
  <c r="J300" i="2"/>
  <c r="K300" i="2"/>
  <c r="L300" i="2"/>
  <c r="M300" i="2"/>
  <c r="N300" i="2"/>
  <c r="P300" i="2"/>
  <c r="Q300" i="2"/>
  <c r="B301" i="2"/>
  <c r="C301" i="2"/>
  <c r="D301" i="2"/>
  <c r="F301" i="2"/>
  <c r="G301" i="2"/>
  <c r="H301" i="2"/>
  <c r="I301" i="2"/>
  <c r="J301" i="2"/>
  <c r="K301" i="2"/>
  <c r="L301" i="2"/>
  <c r="M301" i="2"/>
  <c r="N301" i="2"/>
  <c r="P301" i="2"/>
  <c r="Q301" i="2"/>
  <c r="B302" i="2"/>
  <c r="C302" i="2"/>
  <c r="D302" i="2"/>
  <c r="F302" i="2"/>
  <c r="G302" i="2"/>
  <c r="H302" i="2"/>
  <c r="I302" i="2"/>
  <c r="J302" i="2"/>
  <c r="K302" i="2"/>
  <c r="L302" i="2"/>
  <c r="M302" i="2"/>
  <c r="N302" i="2"/>
  <c r="P302" i="2"/>
  <c r="Q302" i="2"/>
  <c r="B303" i="2"/>
  <c r="C303" i="2"/>
  <c r="D303" i="2"/>
  <c r="F303" i="2"/>
  <c r="G303" i="2"/>
  <c r="H303" i="2"/>
  <c r="I303" i="2"/>
  <c r="J303" i="2"/>
  <c r="K303" i="2"/>
  <c r="L303" i="2"/>
  <c r="M303" i="2"/>
  <c r="N303" i="2"/>
  <c r="P303" i="2"/>
  <c r="Q303" i="2"/>
  <c r="B304" i="2"/>
  <c r="C304" i="2"/>
  <c r="D304" i="2"/>
  <c r="F304" i="2"/>
  <c r="G304" i="2"/>
  <c r="H304" i="2"/>
  <c r="I304" i="2"/>
  <c r="J304" i="2"/>
  <c r="K304" i="2"/>
  <c r="L304" i="2"/>
  <c r="M304" i="2"/>
  <c r="N304" i="2"/>
  <c r="P304" i="2"/>
  <c r="Q304" i="2"/>
  <c r="B305" i="2"/>
  <c r="C305" i="2"/>
  <c r="D305" i="2"/>
  <c r="F305" i="2"/>
  <c r="G305" i="2"/>
  <c r="H305" i="2"/>
  <c r="I305" i="2"/>
  <c r="J305" i="2"/>
  <c r="K305" i="2"/>
  <c r="L305" i="2"/>
  <c r="M305" i="2"/>
  <c r="N305" i="2"/>
  <c r="P305" i="2"/>
  <c r="Q305" i="2"/>
  <c r="B306" i="2"/>
  <c r="C306" i="2"/>
  <c r="D306" i="2"/>
  <c r="F306" i="2"/>
  <c r="G306" i="2"/>
  <c r="H306" i="2"/>
  <c r="I306" i="2"/>
  <c r="J306" i="2"/>
  <c r="K306" i="2"/>
  <c r="L306" i="2"/>
  <c r="M306" i="2"/>
  <c r="N306" i="2"/>
  <c r="P306" i="2"/>
  <c r="Q306" i="2"/>
  <c r="B307" i="2"/>
  <c r="C307" i="2"/>
  <c r="D307" i="2"/>
  <c r="F307" i="2"/>
  <c r="G307" i="2"/>
  <c r="H307" i="2"/>
  <c r="I307" i="2"/>
  <c r="J307" i="2"/>
  <c r="K307" i="2"/>
  <c r="L307" i="2"/>
  <c r="M307" i="2"/>
  <c r="N307" i="2"/>
  <c r="P307" i="2"/>
  <c r="Q307" i="2"/>
  <c r="B308" i="2"/>
  <c r="C308" i="2"/>
  <c r="D308" i="2"/>
  <c r="F308" i="2"/>
  <c r="G308" i="2"/>
  <c r="H308" i="2"/>
  <c r="I308" i="2"/>
  <c r="J308" i="2"/>
  <c r="K308" i="2"/>
  <c r="L308" i="2"/>
  <c r="M308" i="2"/>
  <c r="N308" i="2"/>
  <c r="P308" i="2"/>
  <c r="Q308" i="2"/>
  <c r="B309" i="2"/>
  <c r="C309" i="2"/>
  <c r="D309" i="2"/>
  <c r="F309" i="2"/>
  <c r="G309" i="2"/>
  <c r="H309" i="2"/>
  <c r="I309" i="2"/>
  <c r="J309" i="2"/>
  <c r="K309" i="2"/>
  <c r="L309" i="2"/>
  <c r="M309" i="2"/>
  <c r="N309" i="2"/>
  <c r="P309" i="2"/>
  <c r="Q309" i="2"/>
  <c r="B310" i="2"/>
  <c r="C310" i="2"/>
  <c r="D310" i="2"/>
  <c r="F310" i="2"/>
  <c r="G310" i="2"/>
  <c r="H310" i="2"/>
  <c r="I310" i="2"/>
  <c r="J310" i="2"/>
  <c r="K310" i="2"/>
  <c r="L310" i="2"/>
  <c r="M310" i="2"/>
  <c r="N310" i="2"/>
  <c r="P310" i="2"/>
  <c r="Q310" i="2"/>
  <c r="B311" i="2"/>
  <c r="C311" i="2"/>
  <c r="D311" i="2"/>
  <c r="F311" i="2"/>
  <c r="G311" i="2"/>
  <c r="H311" i="2"/>
  <c r="I311" i="2"/>
  <c r="J311" i="2"/>
  <c r="K311" i="2"/>
  <c r="L311" i="2"/>
  <c r="M311" i="2"/>
  <c r="N311" i="2"/>
  <c r="P311" i="2"/>
  <c r="Q311" i="2"/>
  <c r="B312" i="2"/>
  <c r="C312" i="2"/>
  <c r="D312" i="2"/>
  <c r="F312" i="2"/>
  <c r="G312" i="2"/>
  <c r="H312" i="2"/>
  <c r="I312" i="2"/>
  <c r="J312" i="2"/>
  <c r="K312" i="2"/>
  <c r="L312" i="2"/>
  <c r="M312" i="2"/>
  <c r="N312" i="2"/>
  <c r="P312" i="2"/>
  <c r="Q312" i="2"/>
  <c r="B313" i="2"/>
  <c r="C313" i="2"/>
  <c r="D313" i="2"/>
  <c r="F313" i="2"/>
  <c r="G313" i="2"/>
  <c r="H313" i="2"/>
  <c r="I313" i="2"/>
  <c r="J313" i="2"/>
  <c r="K313" i="2"/>
  <c r="L313" i="2"/>
  <c r="M313" i="2"/>
  <c r="N313" i="2"/>
  <c r="P313" i="2"/>
  <c r="Q313" i="2"/>
  <c r="B314" i="2"/>
  <c r="C314" i="2"/>
  <c r="D314" i="2"/>
  <c r="F314" i="2"/>
  <c r="G314" i="2"/>
  <c r="H314" i="2"/>
  <c r="I314" i="2"/>
  <c r="J314" i="2"/>
  <c r="K314" i="2"/>
  <c r="L314" i="2"/>
  <c r="M314" i="2"/>
  <c r="N314" i="2"/>
  <c r="P314" i="2"/>
  <c r="Q314" i="2"/>
  <c r="B315" i="2"/>
  <c r="C315" i="2"/>
  <c r="D315" i="2"/>
  <c r="F315" i="2"/>
  <c r="G315" i="2"/>
  <c r="H315" i="2"/>
  <c r="I315" i="2"/>
  <c r="J315" i="2"/>
  <c r="K315" i="2"/>
  <c r="L315" i="2"/>
  <c r="M315" i="2"/>
  <c r="N315" i="2"/>
  <c r="P315" i="2"/>
  <c r="Q315" i="2"/>
  <c r="B316" i="2"/>
  <c r="C316" i="2"/>
  <c r="D316" i="2"/>
  <c r="F316" i="2"/>
  <c r="G316" i="2"/>
  <c r="H316" i="2"/>
  <c r="I316" i="2"/>
  <c r="J316" i="2"/>
  <c r="K316" i="2"/>
  <c r="L316" i="2"/>
  <c r="M316" i="2"/>
  <c r="N316" i="2"/>
  <c r="P316" i="2"/>
  <c r="Q316" i="2"/>
  <c r="B317" i="2"/>
  <c r="C317" i="2"/>
  <c r="D317" i="2"/>
  <c r="F317" i="2"/>
  <c r="G317" i="2"/>
  <c r="H317" i="2"/>
  <c r="I317" i="2"/>
  <c r="J317" i="2"/>
  <c r="K317" i="2"/>
  <c r="L317" i="2"/>
  <c r="M317" i="2"/>
  <c r="N317" i="2"/>
  <c r="P317" i="2"/>
  <c r="Q317" i="2"/>
  <c r="B318" i="2"/>
  <c r="C318" i="2"/>
  <c r="D318" i="2"/>
  <c r="F318" i="2"/>
  <c r="G318" i="2"/>
  <c r="H318" i="2"/>
  <c r="I318" i="2"/>
  <c r="J318" i="2"/>
  <c r="K318" i="2"/>
  <c r="L318" i="2"/>
  <c r="M318" i="2"/>
  <c r="N318" i="2"/>
  <c r="P318" i="2"/>
  <c r="Q318" i="2"/>
  <c r="B319" i="2"/>
  <c r="C319" i="2"/>
  <c r="D319" i="2"/>
  <c r="F319" i="2"/>
  <c r="G319" i="2"/>
  <c r="H319" i="2"/>
  <c r="I319" i="2"/>
  <c r="J319" i="2"/>
  <c r="K319" i="2"/>
  <c r="L319" i="2"/>
  <c r="M319" i="2"/>
  <c r="N319" i="2"/>
  <c r="P319" i="2"/>
  <c r="Q319" i="2"/>
  <c r="B320" i="2"/>
  <c r="C320" i="2"/>
  <c r="D320" i="2"/>
  <c r="F320" i="2"/>
  <c r="G320" i="2"/>
  <c r="H320" i="2"/>
  <c r="I320" i="2"/>
  <c r="J320" i="2"/>
  <c r="K320" i="2"/>
  <c r="L320" i="2"/>
  <c r="M320" i="2"/>
  <c r="N320" i="2"/>
  <c r="P320" i="2"/>
  <c r="Q320" i="2"/>
  <c r="B321" i="2"/>
  <c r="C321" i="2"/>
  <c r="D321" i="2"/>
  <c r="F321" i="2"/>
  <c r="G321" i="2"/>
  <c r="H321" i="2"/>
  <c r="I321" i="2"/>
  <c r="J321" i="2"/>
  <c r="K321" i="2"/>
  <c r="L321" i="2"/>
  <c r="M321" i="2"/>
  <c r="N321" i="2"/>
  <c r="P321" i="2"/>
  <c r="Q321" i="2"/>
  <c r="B322" i="2"/>
  <c r="C322" i="2"/>
  <c r="D322" i="2"/>
  <c r="F322" i="2"/>
  <c r="G322" i="2"/>
  <c r="H322" i="2"/>
  <c r="I322" i="2"/>
  <c r="J322" i="2"/>
  <c r="K322" i="2"/>
  <c r="L322" i="2"/>
  <c r="M322" i="2"/>
  <c r="N322" i="2"/>
  <c r="P322" i="2"/>
  <c r="Q322" i="2"/>
  <c r="B323" i="2"/>
  <c r="C323" i="2"/>
  <c r="D323" i="2"/>
  <c r="F323" i="2"/>
  <c r="G323" i="2"/>
  <c r="H323" i="2"/>
  <c r="I323" i="2"/>
  <c r="J323" i="2"/>
  <c r="K323" i="2"/>
  <c r="L323" i="2"/>
  <c r="M323" i="2"/>
  <c r="N323" i="2"/>
  <c r="P323" i="2"/>
  <c r="Q323" i="2"/>
  <c r="B324" i="2"/>
  <c r="C324" i="2"/>
  <c r="D324" i="2"/>
  <c r="F324" i="2"/>
  <c r="G324" i="2"/>
  <c r="H324" i="2"/>
  <c r="I324" i="2"/>
  <c r="J324" i="2"/>
  <c r="K324" i="2"/>
  <c r="L324" i="2"/>
  <c r="M324" i="2"/>
  <c r="N324" i="2"/>
  <c r="P324" i="2"/>
  <c r="Q324" i="2"/>
  <c r="B325" i="2"/>
  <c r="C325" i="2"/>
  <c r="D325" i="2"/>
  <c r="F325" i="2"/>
  <c r="G325" i="2"/>
  <c r="H325" i="2"/>
  <c r="I325" i="2"/>
  <c r="J325" i="2"/>
  <c r="K325" i="2"/>
  <c r="L325" i="2"/>
  <c r="M325" i="2"/>
  <c r="N325" i="2"/>
  <c r="P325" i="2"/>
  <c r="Q325" i="2"/>
  <c r="B326" i="2"/>
  <c r="C326" i="2"/>
  <c r="D326" i="2"/>
  <c r="F326" i="2"/>
  <c r="G326" i="2"/>
  <c r="H326" i="2"/>
  <c r="I326" i="2"/>
  <c r="J326" i="2"/>
  <c r="K326" i="2"/>
  <c r="L326" i="2"/>
  <c r="M326" i="2"/>
  <c r="N326" i="2"/>
  <c r="P326" i="2"/>
  <c r="Q326" i="2"/>
  <c r="B327" i="2"/>
  <c r="C327" i="2"/>
  <c r="D327" i="2"/>
  <c r="F327" i="2"/>
  <c r="G327" i="2"/>
  <c r="H327" i="2"/>
  <c r="I327" i="2"/>
  <c r="J327" i="2"/>
  <c r="K327" i="2"/>
  <c r="L327" i="2"/>
  <c r="M327" i="2"/>
  <c r="N327" i="2"/>
  <c r="P327" i="2"/>
  <c r="Q327" i="2"/>
  <c r="B328" i="2"/>
  <c r="C328" i="2"/>
  <c r="D328" i="2"/>
  <c r="F328" i="2"/>
  <c r="G328" i="2"/>
  <c r="H328" i="2"/>
  <c r="I328" i="2"/>
  <c r="J328" i="2"/>
  <c r="K328" i="2"/>
  <c r="L328" i="2"/>
  <c r="M328" i="2"/>
  <c r="N328" i="2"/>
  <c r="P328" i="2"/>
  <c r="Q328" i="2"/>
  <c r="B329" i="2"/>
  <c r="C329" i="2"/>
  <c r="D329" i="2"/>
  <c r="F329" i="2"/>
  <c r="G329" i="2"/>
  <c r="H329" i="2"/>
  <c r="I329" i="2"/>
  <c r="J329" i="2"/>
  <c r="K329" i="2"/>
  <c r="L329" i="2"/>
  <c r="M329" i="2"/>
  <c r="N329" i="2"/>
  <c r="P329" i="2"/>
  <c r="Q329" i="2"/>
  <c r="B330" i="2"/>
  <c r="C330" i="2"/>
  <c r="D330" i="2"/>
  <c r="F330" i="2"/>
  <c r="G330" i="2"/>
  <c r="H330" i="2"/>
  <c r="I330" i="2"/>
  <c r="J330" i="2"/>
  <c r="K330" i="2"/>
  <c r="L330" i="2"/>
  <c r="M330" i="2"/>
  <c r="N330" i="2"/>
  <c r="P330" i="2"/>
  <c r="Q330" i="2"/>
  <c r="B331" i="2"/>
  <c r="C331" i="2"/>
  <c r="D331" i="2"/>
  <c r="F331" i="2"/>
  <c r="G331" i="2"/>
  <c r="H331" i="2"/>
  <c r="I331" i="2"/>
  <c r="J331" i="2"/>
  <c r="K331" i="2"/>
  <c r="L331" i="2"/>
  <c r="M331" i="2"/>
  <c r="N331" i="2"/>
  <c r="P331" i="2"/>
  <c r="Q331" i="2"/>
  <c r="B332" i="2"/>
  <c r="C332" i="2"/>
  <c r="D332" i="2"/>
  <c r="F332" i="2"/>
  <c r="G332" i="2"/>
  <c r="H332" i="2"/>
  <c r="I332" i="2"/>
  <c r="J332" i="2"/>
  <c r="K332" i="2"/>
  <c r="L332" i="2"/>
  <c r="M332" i="2"/>
  <c r="N332" i="2"/>
  <c r="P332" i="2"/>
  <c r="Q332" i="2"/>
  <c r="B333" i="2"/>
  <c r="C333" i="2"/>
  <c r="D333" i="2"/>
  <c r="F333" i="2"/>
  <c r="G333" i="2"/>
  <c r="H333" i="2"/>
  <c r="I333" i="2"/>
  <c r="J333" i="2"/>
  <c r="K333" i="2"/>
  <c r="L333" i="2"/>
  <c r="M333" i="2"/>
  <c r="N333" i="2"/>
  <c r="P333" i="2"/>
  <c r="Q333" i="2"/>
  <c r="B334" i="2"/>
  <c r="C334" i="2"/>
  <c r="D334" i="2"/>
  <c r="F334" i="2"/>
  <c r="G334" i="2"/>
  <c r="H334" i="2"/>
  <c r="I334" i="2"/>
  <c r="J334" i="2"/>
  <c r="K334" i="2"/>
  <c r="L334" i="2"/>
  <c r="M334" i="2"/>
  <c r="N334" i="2"/>
  <c r="P334" i="2"/>
  <c r="Q334" i="2"/>
  <c r="B335" i="2"/>
  <c r="C335" i="2"/>
  <c r="D335" i="2"/>
  <c r="F335" i="2"/>
  <c r="G335" i="2"/>
  <c r="H335" i="2"/>
  <c r="I335" i="2"/>
  <c r="J335" i="2"/>
  <c r="K335" i="2"/>
  <c r="L335" i="2"/>
  <c r="M335" i="2"/>
  <c r="N335" i="2"/>
  <c r="P335" i="2"/>
  <c r="Q335" i="2"/>
  <c r="B336" i="2"/>
  <c r="C336" i="2"/>
  <c r="D336" i="2"/>
  <c r="F336" i="2"/>
  <c r="G336" i="2"/>
  <c r="H336" i="2"/>
  <c r="I336" i="2"/>
  <c r="J336" i="2"/>
  <c r="K336" i="2"/>
  <c r="L336" i="2"/>
  <c r="M336" i="2"/>
  <c r="N336" i="2"/>
  <c r="P336" i="2"/>
  <c r="Q336" i="2"/>
  <c r="B337" i="2"/>
  <c r="C337" i="2"/>
  <c r="D337" i="2"/>
  <c r="F337" i="2"/>
  <c r="G337" i="2"/>
  <c r="H337" i="2"/>
  <c r="I337" i="2"/>
  <c r="J337" i="2"/>
  <c r="K337" i="2"/>
  <c r="L337" i="2"/>
  <c r="M337" i="2"/>
  <c r="N337" i="2"/>
  <c r="P337" i="2"/>
  <c r="Q337" i="2"/>
  <c r="B338" i="2"/>
  <c r="C338" i="2"/>
  <c r="D338" i="2"/>
  <c r="F338" i="2"/>
  <c r="G338" i="2"/>
  <c r="H338" i="2"/>
  <c r="I338" i="2"/>
  <c r="J338" i="2"/>
  <c r="K338" i="2"/>
  <c r="L338" i="2"/>
  <c r="M338" i="2"/>
  <c r="N338" i="2"/>
  <c r="P338" i="2"/>
  <c r="Q338" i="2"/>
  <c r="B339" i="2"/>
  <c r="C339" i="2"/>
  <c r="D339" i="2"/>
  <c r="F339" i="2"/>
  <c r="G339" i="2"/>
  <c r="H339" i="2"/>
  <c r="I339" i="2"/>
  <c r="J339" i="2"/>
  <c r="K339" i="2"/>
  <c r="L339" i="2"/>
  <c r="M339" i="2"/>
  <c r="N339" i="2"/>
  <c r="P339" i="2"/>
  <c r="Q339" i="2"/>
  <c r="B340" i="2"/>
  <c r="C340" i="2"/>
  <c r="D340" i="2"/>
  <c r="F340" i="2"/>
  <c r="G340" i="2"/>
  <c r="H340" i="2"/>
  <c r="I340" i="2"/>
  <c r="J340" i="2"/>
  <c r="K340" i="2"/>
  <c r="L340" i="2"/>
  <c r="M340" i="2"/>
  <c r="N340" i="2"/>
  <c r="P340" i="2"/>
  <c r="Q340" i="2"/>
  <c r="B341" i="2"/>
  <c r="C341" i="2"/>
  <c r="D341" i="2"/>
  <c r="F341" i="2"/>
  <c r="G341" i="2"/>
  <c r="H341" i="2"/>
  <c r="I341" i="2"/>
  <c r="J341" i="2"/>
  <c r="K341" i="2"/>
  <c r="L341" i="2"/>
  <c r="M341" i="2"/>
  <c r="N341" i="2"/>
  <c r="P341" i="2"/>
  <c r="Q341" i="2"/>
  <c r="B342" i="2"/>
  <c r="C342" i="2"/>
  <c r="D342" i="2"/>
  <c r="F342" i="2"/>
  <c r="G342" i="2"/>
  <c r="H342" i="2"/>
  <c r="I342" i="2"/>
  <c r="J342" i="2"/>
  <c r="K342" i="2"/>
  <c r="L342" i="2"/>
  <c r="M342" i="2"/>
  <c r="N342" i="2"/>
  <c r="P342" i="2"/>
  <c r="Q342" i="2"/>
  <c r="B343" i="2"/>
  <c r="C343" i="2"/>
  <c r="D343" i="2"/>
  <c r="F343" i="2"/>
  <c r="G343" i="2"/>
  <c r="H343" i="2"/>
  <c r="I343" i="2"/>
  <c r="J343" i="2"/>
  <c r="K343" i="2"/>
  <c r="L343" i="2"/>
  <c r="M343" i="2"/>
  <c r="N343" i="2"/>
  <c r="P343" i="2"/>
  <c r="Q343" i="2"/>
  <c r="B344" i="2"/>
  <c r="C344" i="2"/>
  <c r="D344" i="2"/>
  <c r="F344" i="2"/>
  <c r="G344" i="2"/>
  <c r="H344" i="2"/>
  <c r="I344" i="2"/>
  <c r="J344" i="2"/>
  <c r="K344" i="2"/>
  <c r="L344" i="2"/>
  <c r="M344" i="2"/>
  <c r="N344" i="2"/>
  <c r="P344" i="2"/>
  <c r="Q344" i="2"/>
  <c r="B345" i="2"/>
  <c r="C345" i="2"/>
  <c r="D345" i="2"/>
  <c r="F345" i="2"/>
  <c r="G345" i="2"/>
  <c r="H345" i="2"/>
  <c r="I345" i="2"/>
  <c r="J345" i="2"/>
  <c r="K345" i="2"/>
  <c r="L345" i="2"/>
  <c r="M345" i="2"/>
  <c r="N345" i="2"/>
  <c r="P345" i="2"/>
  <c r="Q345" i="2"/>
  <c r="B346" i="2"/>
  <c r="C346" i="2"/>
  <c r="D346" i="2"/>
  <c r="F346" i="2"/>
  <c r="G346" i="2"/>
  <c r="H346" i="2"/>
  <c r="I346" i="2"/>
  <c r="J346" i="2"/>
  <c r="K346" i="2"/>
  <c r="L346" i="2"/>
  <c r="M346" i="2"/>
  <c r="N346" i="2"/>
  <c r="P346" i="2"/>
  <c r="Q346" i="2"/>
  <c r="B347" i="2"/>
  <c r="C347" i="2"/>
  <c r="D347" i="2"/>
  <c r="F347" i="2"/>
  <c r="G347" i="2"/>
  <c r="H347" i="2"/>
  <c r="I347" i="2"/>
  <c r="J347" i="2"/>
  <c r="K347" i="2"/>
  <c r="L347" i="2"/>
  <c r="M347" i="2"/>
  <c r="N347" i="2"/>
  <c r="P347" i="2"/>
  <c r="Q347" i="2"/>
  <c r="B348" i="2"/>
  <c r="C348" i="2"/>
  <c r="D348" i="2"/>
  <c r="F348" i="2"/>
  <c r="G348" i="2"/>
  <c r="H348" i="2"/>
  <c r="I348" i="2"/>
  <c r="J348" i="2"/>
  <c r="K348" i="2"/>
  <c r="L348" i="2"/>
  <c r="M348" i="2"/>
  <c r="N348" i="2"/>
  <c r="P348" i="2"/>
  <c r="Q348" i="2"/>
  <c r="B349" i="2"/>
  <c r="C349" i="2"/>
  <c r="D349" i="2"/>
  <c r="F349" i="2"/>
  <c r="G349" i="2"/>
  <c r="H349" i="2"/>
  <c r="I349" i="2"/>
  <c r="J349" i="2"/>
  <c r="K349" i="2"/>
  <c r="L349" i="2"/>
  <c r="M349" i="2"/>
  <c r="N349" i="2"/>
  <c r="P349" i="2"/>
  <c r="Q349" i="2"/>
  <c r="B350" i="2"/>
  <c r="C350" i="2"/>
  <c r="D350" i="2"/>
  <c r="F350" i="2"/>
  <c r="G350" i="2"/>
  <c r="H350" i="2"/>
  <c r="I350" i="2"/>
  <c r="J350" i="2"/>
  <c r="K350" i="2"/>
  <c r="L350" i="2"/>
  <c r="M350" i="2"/>
  <c r="N350" i="2"/>
  <c r="P350" i="2"/>
  <c r="Q350" i="2"/>
  <c r="B351" i="2"/>
  <c r="C351" i="2"/>
  <c r="D351" i="2"/>
  <c r="F351" i="2"/>
  <c r="G351" i="2"/>
  <c r="H351" i="2"/>
  <c r="I351" i="2"/>
  <c r="J351" i="2"/>
  <c r="K351" i="2"/>
  <c r="L351" i="2"/>
  <c r="M351" i="2"/>
  <c r="N351" i="2"/>
  <c r="P351" i="2"/>
  <c r="Q351" i="2"/>
  <c r="B352" i="2"/>
  <c r="C352" i="2"/>
  <c r="D352" i="2"/>
  <c r="F352" i="2"/>
  <c r="G352" i="2"/>
  <c r="H352" i="2"/>
  <c r="I352" i="2"/>
  <c r="J352" i="2"/>
  <c r="K352" i="2"/>
  <c r="L352" i="2"/>
  <c r="M352" i="2"/>
  <c r="N352" i="2"/>
  <c r="P352" i="2"/>
  <c r="Q352" i="2"/>
  <c r="B353" i="2"/>
  <c r="C353" i="2"/>
  <c r="D353" i="2"/>
  <c r="F353" i="2"/>
  <c r="G353" i="2"/>
  <c r="H353" i="2"/>
  <c r="I353" i="2"/>
  <c r="J353" i="2"/>
  <c r="K353" i="2"/>
  <c r="L353" i="2"/>
  <c r="M353" i="2"/>
  <c r="N353" i="2"/>
  <c r="P353" i="2"/>
  <c r="Q353" i="2"/>
  <c r="B354" i="2"/>
  <c r="C354" i="2"/>
  <c r="D354" i="2"/>
  <c r="F354" i="2"/>
  <c r="G354" i="2"/>
  <c r="H354" i="2"/>
  <c r="I354" i="2"/>
  <c r="J354" i="2"/>
  <c r="K354" i="2"/>
  <c r="L354" i="2"/>
  <c r="M354" i="2"/>
  <c r="N354" i="2"/>
  <c r="P354" i="2"/>
  <c r="Q354" i="2"/>
  <c r="B355" i="2"/>
  <c r="C355" i="2"/>
  <c r="D355" i="2"/>
  <c r="F355" i="2"/>
  <c r="G355" i="2"/>
  <c r="H355" i="2"/>
  <c r="I355" i="2"/>
  <c r="J355" i="2"/>
  <c r="K355" i="2"/>
  <c r="L355" i="2"/>
  <c r="M355" i="2"/>
  <c r="N355" i="2"/>
  <c r="P355" i="2"/>
  <c r="Q355" i="2"/>
  <c r="B356" i="2"/>
  <c r="C356" i="2"/>
  <c r="D356" i="2"/>
  <c r="F356" i="2"/>
  <c r="G356" i="2"/>
  <c r="H356" i="2"/>
  <c r="I356" i="2"/>
  <c r="J356" i="2"/>
  <c r="K356" i="2"/>
  <c r="L356" i="2"/>
  <c r="M356" i="2"/>
  <c r="N356" i="2"/>
  <c r="P356" i="2"/>
  <c r="Q356" i="2"/>
  <c r="B357" i="2"/>
  <c r="C357" i="2"/>
  <c r="D357" i="2"/>
  <c r="F357" i="2"/>
  <c r="G357" i="2"/>
  <c r="H357" i="2"/>
  <c r="I357" i="2"/>
  <c r="J357" i="2"/>
  <c r="K357" i="2"/>
  <c r="L357" i="2"/>
  <c r="M357" i="2"/>
  <c r="N357" i="2"/>
  <c r="P357" i="2"/>
  <c r="Q357" i="2"/>
  <c r="B358" i="2"/>
  <c r="C358" i="2"/>
  <c r="D358" i="2"/>
  <c r="F358" i="2"/>
  <c r="G358" i="2"/>
  <c r="H358" i="2"/>
  <c r="I358" i="2"/>
  <c r="J358" i="2"/>
  <c r="K358" i="2"/>
  <c r="L358" i="2"/>
  <c r="M358" i="2"/>
  <c r="N358" i="2"/>
  <c r="P358" i="2"/>
  <c r="Q358" i="2"/>
  <c r="B359" i="2"/>
  <c r="C359" i="2"/>
  <c r="D359" i="2"/>
  <c r="F359" i="2"/>
  <c r="G359" i="2"/>
  <c r="H359" i="2"/>
  <c r="I359" i="2"/>
  <c r="J359" i="2"/>
  <c r="K359" i="2"/>
  <c r="L359" i="2"/>
  <c r="M359" i="2"/>
  <c r="N359" i="2"/>
  <c r="P359" i="2"/>
  <c r="Q359" i="2"/>
  <c r="B360" i="2"/>
  <c r="C360" i="2"/>
  <c r="D360" i="2"/>
  <c r="F360" i="2"/>
  <c r="G360" i="2"/>
  <c r="H360" i="2"/>
  <c r="I360" i="2"/>
  <c r="J360" i="2"/>
  <c r="K360" i="2"/>
  <c r="L360" i="2"/>
  <c r="M360" i="2"/>
  <c r="N360" i="2"/>
  <c r="P360" i="2"/>
  <c r="Q360" i="2"/>
  <c r="B361" i="2"/>
  <c r="C361" i="2"/>
  <c r="D361" i="2"/>
  <c r="F361" i="2"/>
  <c r="G361" i="2"/>
  <c r="H361" i="2"/>
  <c r="I361" i="2"/>
  <c r="J361" i="2"/>
  <c r="K361" i="2"/>
  <c r="L361" i="2"/>
  <c r="M361" i="2"/>
  <c r="N361" i="2"/>
  <c r="P361" i="2"/>
  <c r="Q361" i="2"/>
  <c r="B362" i="2"/>
  <c r="C362" i="2"/>
  <c r="D362" i="2"/>
  <c r="F362" i="2"/>
  <c r="G362" i="2"/>
  <c r="H362" i="2"/>
  <c r="I362" i="2"/>
  <c r="J362" i="2"/>
  <c r="K362" i="2"/>
  <c r="L362" i="2"/>
  <c r="M362" i="2"/>
  <c r="N362" i="2"/>
  <c r="P362" i="2"/>
  <c r="Q362" i="2"/>
  <c r="B363" i="2"/>
  <c r="C363" i="2"/>
  <c r="D363" i="2"/>
  <c r="F363" i="2"/>
  <c r="G363" i="2"/>
  <c r="H363" i="2"/>
  <c r="I363" i="2"/>
  <c r="J363" i="2"/>
  <c r="K363" i="2"/>
  <c r="L363" i="2"/>
  <c r="M363" i="2"/>
  <c r="N363" i="2"/>
  <c r="P363" i="2"/>
  <c r="Q363" i="2"/>
  <c r="B364" i="2"/>
  <c r="C364" i="2"/>
  <c r="D364" i="2"/>
  <c r="F364" i="2"/>
  <c r="G364" i="2"/>
  <c r="H364" i="2"/>
  <c r="I364" i="2"/>
  <c r="J364" i="2"/>
  <c r="K364" i="2"/>
  <c r="L364" i="2"/>
  <c r="M364" i="2"/>
  <c r="N364" i="2"/>
  <c r="P364" i="2"/>
  <c r="Q364" i="2"/>
  <c r="B365" i="2"/>
  <c r="C365" i="2"/>
  <c r="D365" i="2"/>
  <c r="F365" i="2"/>
  <c r="G365" i="2"/>
  <c r="H365" i="2"/>
  <c r="I365" i="2"/>
  <c r="J365" i="2"/>
  <c r="K365" i="2"/>
  <c r="L365" i="2"/>
  <c r="M365" i="2"/>
  <c r="N365" i="2"/>
  <c r="P365" i="2"/>
  <c r="Q365" i="2"/>
  <c r="B366" i="2"/>
  <c r="C366" i="2"/>
  <c r="D366" i="2"/>
  <c r="F366" i="2"/>
  <c r="G366" i="2"/>
  <c r="H366" i="2"/>
  <c r="I366" i="2"/>
  <c r="J366" i="2"/>
  <c r="K366" i="2"/>
  <c r="L366" i="2"/>
  <c r="M366" i="2"/>
  <c r="N366" i="2"/>
  <c r="P366" i="2"/>
  <c r="Q366" i="2"/>
  <c r="B367" i="2"/>
  <c r="C367" i="2"/>
  <c r="D367" i="2"/>
  <c r="F367" i="2"/>
  <c r="G367" i="2"/>
  <c r="H367" i="2"/>
  <c r="I367" i="2"/>
  <c r="J367" i="2"/>
  <c r="K367" i="2"/>
  <c r="L367" i="2"/>
  <c r="M367" i="2"/>
  <c r="N367" i="2"/>
  <c r="P367" i="2"/>
  <c r="Q367" i="2"/>
  <c r="B368" i="2"/>
  <c r="C368" i="2"/>
  <c r="D368" i="2"/>
  <c r="F368" i="2"/>
  <c r="G368" i="2"/>
  <c r="H368" i="2"/>
  <c r="I368" i="2"/>
  <c r="J368" i="2"/>
  <c r="K368" i="2"/>
  <c r="L368" i="2"/>
  <c r="M368" i="2"/>
  <c r="N368" i="2"/>
  <c r="P368" i="2"/>
  <c r="Q368" i="2"/>
  <c r="B369" i="2"/>
  <c r="C369" i="2"/>
  <c r="D369" i="2"/>
  <c r="F369" i="2"/>
  <c r="G369" i="2"/>
  <c r="H369" i="2"/>
  <c r="I369" i="2"/>
  <c r="J369" i="2"/>
  <c r="K369" i="2"/>
  <c r="L369" i="2"/>
  <c r="M369" i="2"/>
  <c r="N369" i="2"/>
  <c r="P369" i="2"/>
  <c r="Q369" i="2"/>
  <c r="B370" i="2"/>
  <c r="C370" i="2"/>
  <c r="D370" i="2"/>
  <c r="F370" i="2"/>
  <c r="G370" i="2"/>
  <c r="H370" i="2"/>
  <c r="I370" i="2"/>
  <c r="J370" i="2"/>
  <c r="K370" i="2"/>
  <c r="L370" i="2"/>
  <c r="M370" i="2"/>
  <c r="N370" i="2"/>
  <c r="P370" i="2"/>
  <c r="Q370" i="2"/>
  <c r="B371" i="2"/>
  <c r="C371" i="2"/>
  <c r="D371" i="2"/>
  <c r="F371" i="2"/>
  <c r="G371" i="2"/>
  <c r="H371" i="2"/>
  <c r="I371" i="2"/>
  <c r="J371" i="2"/>
  <c r="K371" i="2"/>
  <c r="L371" i="2"/>
  <c r="M371" i="2"/>
  <c r="N371" i="2"/>
  <c r="P371" i="2"/>
  <c r="Q371" i="2"/>
  <c r="B372" i="2"/>
  <c r="C372" i="2"/>
  <c r="D372" i="2"/>
  <c r="F372" i="2"/>
  <c r="G372" i="2"/>
  <c r="H372" i="2"/>
  <c r="I372" i="2"/>
  <c r="J372" i="2"/>
  <c r="K372" i="2"/>
  <c r="L372" i="2"/>
  <c r="M372" i="2"/>
  <c r="N372" i="2"/>
  <c r="P372" i="2"/>
  <c r="Q372" i="2"/>
  <c r="B373" i="2"/>
  <c r="C373" i="2"/>
  <c r="D373" i="2"/>
  <c r="F373" i="2"/>
  <c r="G373" i="2"/>
  <c r="H373" i="2"/>
  <c r="I373" i="2"/>
  <c r="J373" i="2"/>
  <c r="K373" i="2"/>
  <c r="L373" i="2"/>
  <c r="M373" i="2"/>
  <c r="N373" i="2"/>
  <c r="P373" i="2"/>
  <c r="Q373" i="2"/>
  <c r="B374" i="2"/>
  <c r="C374" i="2"/>
  <c r="D374" i="2"/>
  <c r="F374" i="2"/>
  <c r="G374" i="2"/>
  <c r="H374" i="2"/>
  <c r="I374" i="2"/>
  <c r="J374" i="2"/>
  <c r="K374" i="2"/>
  <c r="L374" i="2"/>
  <c r="M374" i="2"/>
  <c r="N374" i="2"/>
  <c r="P374" i="2"/>
  <c r="Q374" i="2"/>
  <c r="B375" i="2"/>
  <c r="C375" i="2"/>
  <c r="D375" i="2"/>
  <c r="F375" i="2"/>
  <c r="G375" i="2"/>
  <c r="H375" i="2"/>
  <c r="I375" i="2"/>
  <c r="J375" i="2"/>
  <c r="K375" i="2"/>
  <c r="L375" i="2"/>
  <c r="M375" i="2"/>
  <c r="N375" i="2"/>
  <c r="P375" i="2"/>
  <c r="Q375" i="2"/>
  <c r="B376" i="2"/>
  <c r="C376" i="2"/>
  <c r="D376" i="2"/>
  <c r="F376" i="2"/>
  <c r="G376" i="2"/>
  <c r="H376" i="2"/>
  <c r="I376" i="2"/>
  <c r="J376" i="2"/>
  <c r="K376" i="2"/>
  <c r="L376" i="2"/>
  <c r="M376" i="2"/>
  <c r="N376" i="2"/>
  <c r="P376" i="2"/>
  <c r="Q376" i="2"/>
  <c r="B377" i="2"/>
  <c r="C377" i="2"/>
  <c r="D377" i="2"/>
  <c r="F377" i="2"/>
  <c r="G377" i="2"/>
  <c r="H377" i="2"/>
  <c r="I377" i="2"/>
  <c r="J377" i="2"/>
  <c r="K377" i="2"/>
  <c r="L377" i="2"/>
  <c r="M377" i="2"/>
  <c r="N377" i="2"/>
  <c r="P377" i="2"/>
  <c r="Q377" i="2"/>
  <c r="B378" i="2"/>
  <c r="C378" i="2"/>
  <c r="D378" i="2"/>
  <c r="F378" i="2"/>
  <c r="G378" i="2"/>
  <c r="H378" i="2"/>
  <c r="I378" i="2"/>
  <c r="J378" i="2"/>
  <c r="K378" i="2"/>
  <c r="L378" i="2"/>
  <c r="M378" i="2"/>
  <c r="N378" i="2"/>
  <c r="P378" i="2"/>
  <c r="Q378" i="2"/>
  <c r="B379" i="2"/>
  <c r="C379" i="2"/>
  <c r="D379" i="2"/>
  <c r="F379" i="2"/>
  <c r="G379" i="2"/>
  <c r="H379" i="2"/>
  <c r="I379" i="2"/>
  <c r="J379" i="2"/>
  <c r="K379" i="2"/>
  <c r="L379" i="2"/>
  <c r="M379" i="2"/>
  <c r="N379" i="2"/>
  <c r="P379" i="2"/>
  <c r="Q379" i="2"/>
  <c r="B380" i="2"/>
  <c r="C380" i="2"/>
  <c r="D380" i="2"/>
  <c r="F380" i="2"/>
  <c r="G380" i="2"/>
  <c r="H380" i="2"/>
  <c r="I380" i="2"/>
  <c r="J380" i="2"/>
  <c r="K380" i="2"/>
  <c r="L380" i="2"/>
  <c r="M380" i="2"/>
  <c r="N380" i="2"/>
  <c r="P380" i="2"/>
  <c r="Q380" i="2"/>
  <c r="B381" i="2"/>
  <c r="C381" i="2"/>
  <c r="D381" i="2"/>
  <c r="F381" i="2"/>
  <c r="G381" i="2"/>
  <c r="H381" i="2"/>
  <c r="I381" i="2"/>
  <c r="J381" i="2"/>
  <c r="K381" i="2"/>
  <c r="L381" i="2"/>
  <c r="M381" i="2"/>
  <c r="N381" i="2"/>
  <c r="P381" i="2"/>
  <c r="Q381" i="2"/>
  <c r="B382" i="2"/>
  <c r="C382" i="2"/>
  <c r="D382" i="2"/>
  <c r="F382" i="2"/>
  <c r="G382" i="2"/>
  <c r="H382" i="2"/>
  <c r="I382" i="2"/>
  <c r="J382" i="2"/>
  <c r="K382" i="2"/>
  <c r="L382" i="2"/>
  <c r="M382" i="2"/>
  <c r="N382" i="2"/>
  <c r="P382" i="2"/>
  <c r="Q382" i="2"/>
  <c r="B383" i="2"/>
  <c r="C383" i="2"/>
  <c r="D383" i="2"/>
  <c r="F383" i="2"/>
  <c r="G383" i="2"/>
  <c r="H383" i="2"/>
  <c r="I383" i="2"/>
  <c r="J383" i="2"/>
  <c r="K383" i="2"/>
  <c r="L383" i="2"/>
  <c r="M383" i="2"/>
  <c r="N383" i="2"/>
  <c r="P383" i="2"/>
  <c r="Q383" i="2"/>
  <c r="B384" i="2"/>
  <c r="C384" i="2"/>
  <c r="D384" i="2"/>
  <c r="F384" i="2"/>
  <c r="G384" i="2"/>
  <c r="H384" i="2"/>
  <c r="I384" i="2"/>
  <c r="J384" i="2"/>
  <c r="K384" i="2"/>
  <c r="L384" i="2"/>
  <c r="M384" i="2"/>
  <c r="N384" i="2"/>
  <c r="P384" i="2"/>
  <c r="Q384" i="2"/>
  <c r="B385" i="2"/>
  <c r="C385" i="2"/>
  <c r="D385" i="2"/>
  <c r="F385" i="2"/>
  <c r="G385" i="2"/>
  <c r="H385" i="2"/>
  <c r="I385" i="2"/>
  <c r="J385" i="2"/>
  <c r="K385" i="2"/>
  <c r="L385" i="2"/>
  <c r="M385" i="2"/>
  <c r="N385" i="2"/>
  <c r="P385" i="2"/>
  <c r="Q385" i="2"/>
  <c r="B386" i="2"/>
  <c r="C386" i="2"/>
  <c r="D386" i="2"/>
  <c r="F386" i="2"/>
  <c r="G386" i="2"/>
  <c r="H386" i="2"/>
  <c r="I386" i="2"/>
  <c r="J386" i="2"/>
  <c r="K386" i="2"/>
  <c r="L386" i="2"/>
  <c r="M386" i="2"/>
  <c r="N386" i="2"/>
  <c r="P386" i="2"/>
  <c r="Q386" i="2"/>
  <c r="B387" i="2"/>
  <c r="C387" i="2"/>
  <c r="D387" i="2"/>
  <c r="F387" i="2"/>
  <c r="G387" i="2"/>
  <c r="H387" i="2"/>
  <c r="I387" i="2"/>
  <c r="J387" i="2"/>
  <c r="K387" i="2"/>
  <c r="L387" i="2"/>
  <c r="M387" i="2"/>
  <c r="N387" i="2"/>
  <c r="P387" i="2"/>
  <c r="Q387" i="2"/>
  <c r="B388" i="2"/>
  <c r="C388" i="2"/>
  <c r="D388" i="2"/>
  <c r="F388" i="2"/>
  <c r="G388" i="2"/>
  <c r="H388" i="2"/>
  <c r="I388" i="2"/>
  <c r="J388" i="2"/>
  <c r="K388" i="2"/>
  <c r="L388" i="2"/>
  <c r="M388" i="2"/>
  <c r="N388" i="2"/>
  <c r="P388" i="2"/>
  <c r="Q388" i="2"/>
  <c r="B389" i="2"/>
  <c r="C389" i="2"/>
  <c r="D389" i="2"/>
  <c r="F389" i="2"/>
  <c r="G389" i="2"/>
  <c r="H389" i="2"/>
  <c r="I389" i="2"/>
  <c r="J389" i="2"/>
  <c r="K389" i="2"/>
  <c r="L389" i="2"/>
  <c r="M389" i="2"/>
  <c r="N389" i="2"/>
  <c r="P389" i="2"/>
  <c r="Q389" i="2"/>
  <c r="B390" i="2"/>
  <c r="C390" i="2"/>
  <c r="D390" i="2"/>
  <c r="F390" i="2"/>
  <c r="G390" i="2"/>
  <c r="H390" i="2"/>
  <c r="I390" i="2"/>
  <c r="J390" i="2"/>
  <c r="K390" i="2"/>
  <c r="L390" i="2"/>
  <c r="M390" i="2"/>
  <c r="N390" i="2"/>
  <c r="P390" i="2"/>
  <c r="Q390" i="2"/>
  <c r="B391" i="2"/>
  <c r="C391" i="2"/>
  <c r="D391" i="2"/>
  <c r="F391" i="2"/>
  <c r="G391" i="2"/>
  <c r="H391" i="2"/>
  <c r="I391" i="2"/>
  <c r="J391" i="2"/>
  <c r="K391" i="2"/>
  <c r="L391" i="2"/>
  <c r="M391" i="2"/>
  <c r="N391" i="2"/>
  <c r="P391" i="2"/>
  <c r="Q391" i="2"/>
  <c r="B392" i="2"/>
  <c r="C392" i="2"/>
  <c r="D392" i="2"/>
  <c r="F392" i="2"/>
  <c r="G392" i="2"/>
  <c r="H392" i="2"/>
  <c r="I392" i="2"/>
  <c r="J392" i="2"/>
  <c r="K392" i="2"/>
  <c r="L392" i="2"/>
  <c r="M392" i="2"/>
  <c r="N392" i="2"/>
  <c r="P392" i="2"/>
  <c r="Q392" i="2"/>
  <c r="B393" i="2"/>
  <c r="C393" i="2"/>
  <c r="D393" i="2"/>
  <c r="F393" i="2"/>
  <c r="G393" i="2"/>
  <c r="H393" i="2"/>
  <c r="I393" i="2"/>
  <c r="J393" i="2"/>
  <c r="K393" i="2"/>
  <c r="L393" i="2"/>
  <c r="M393" i="2"/>
  <c r="N393" i="2"/>
  <c r="P393" i="2"/>
  <c r="Q393" i="2"/>
  <c r="B394" i="2"/>
  <c r="C394" i="2"/>
  <c r="D394" i="2"/>
  <c r="F394" i="2"/>
  <c r="G394" i="2"/>
  <c r="H394" i="2"/>
  <c r="I394" i="2"/>
  <c r="J394" i="2"/>
  <c r="K394" i="2"/>
  <c r="L394" i="2"/>
  <c r="M394" i="2"/>
  <c r="N394" i="2"/>
  <c r="P394" i="2"/>
  <c r="Q394" i="2"/>
  <c r="B395" i="2"/>
  <c r="C395" i="2"/>
  <c r="D395" i="2"/>
  <c r="F395" i="2"/>
  <c r="G395" i="2"/>
  <c r="H395" i="2"/>
  <c r="I395" i="2"/>
  <c r="J395" i="2"/>
  <c r="K395" i="2"/>
  <c r="L395" i="2"/>
  <c r="M395" i="2"/>
  <c r="N395" i="2"/>
  <c r="P395" i="2"/>
  <c r="Q395" i="2"/>
  <c r="O396" i="2"/>
  <c r="H396" i="2" l="1"/>
  <c r="J396" i="2"/>
  <c r="K396" i="2"/>
  <c r="M396" i="2"/>
  <c r="I396" i="2"/>
  <c r="P396" i="2"/>
  <c r="Q396" i="2"/>
</calcChain>
</file>

<file path=xl/sharedStrings.xml><?xml version="1.0" encoding="utf-8"?>
<sst xmlns="http://schemas.openxmlformats.org/spreadsheetml/2006/main" count="5002" uniqueCount="1823">
  <si>
    <t>Nombre y Apellidos</t>
  </si>
  <si>
    <t>Nombre</t>
  </si>
  <si>
    <t>Apellidos</t>
  </si>
  <si>
    <t>Cédula</t>
  </si>
  <si>
    <t>Código Empl.</t>
  </si>
  <si>
    <t>Programa</t>
  </si>
  <si>
    <t>Departamento</t>
  </si>
  <si>
    <t>Cargo</t>
  </si>
  <si>
    <t>Forma de Pago</t>
  </si>
  <si>
    <t>Cta. Banco</t>
  </si>
  <si>
    <t>Sueldo</t>
  </si>
  <si>
    <t xml:space="preserve">Horas Extras </t>
  </si>
  <si>
    <t xml:space="preserve">Compensación </t>
  </si>
  <si>
    <t>Gastos de Rep</t>
  </si>
  <si>
    <t xml:space="preserve">Vacaciones   </t>
  </si>
  <si>
    <t xml:space="preserve">Sueldo 13    </t>
  </si>
  <si>
    <t xml:space="preserve">             </t>
  </si>
  <si>
    <t>ISR</t>
  </si>
  <si>
    <t>AFP</t>
  </si>
  <si>
    <t>SFS</t>
  </si>
  <si>
    <t xml:space="preserve">SFS ADIC.    </t>
  </si>
  <si>
    <t xml:space="preserve">COMP. SENASA </t>
  </si>
  <si>
    <t xml:space="preserve">COOPADOMU    </t>
  </si>
  <si>
    <t xml:space="preserve">ASOC.SERVPUB </t>
  </si>
  <si>
    <t xml:space="preserve">INPRESCONDO  </t>
  </si>
  <si>
    <t>COMP. UNIVERS</t>
  </si>
  <si>
    <t>TOTAL DESC.</t>
  </si>
  <si>
    <t>SUELDO NETO.</t>
  </si>
  <si>
    <t>NO. CHEQUE</t>
  </si>
  <si>
    <t>SEXO</t>
  </si>
  <si>
    <t>F.INICIO CONTRATO</t>
  </si>
  <si>
    <t>F.FINAL CONTRATO</t>
  </si>
  <si>
    <t>FERNANDO MONTERO</t>
  </si>
  <si>
    <t xml:space="preserve">FERNANDO                      </t>
  </si>
  <si>
    <t xml:space="preserve">MONTERO                       </t>
  </si>
  <si>
    <t>001-1426123-3</t>
  </si>
  <si>
    <t xml:space="preserve">                                </t>
  </si>
  <si>
    <t xml:space="preserve">1-COMITE EJECUTIVO                                                              </t>
  </si>
  <si>
    <t xml:space="preserve">CHOFER I                                </t>
  </si>
  <si>
    <t xml:space="preserve">BANCO               </t>
  </si>
  <si>
    <t xml:space="preserve">Masculino </t>
  </si>
  <si>
    <t xml:space="preserve">  /  /    </t>
  </si>
  <si>
    <t>LUZ FRANCIA MORILLO VALDEZ</t>
  </si>
  <si>
    <t xml:space="preserve">LUZ FRANCIA                   </t>
  </si>
  <si>
    <t xml:space="preserve">MORILLO VALDEZ                </t>
  </si>
  <si>
    <t>001-1465312-4</t>
  </si>
  <si>
    <t xml:space="preserve">AUXILIAR ADMINISTRATIVO                 </t>
  </si>
  <si>
    <t xml:space="preserve">Femenino  </t>
  </si>
  <si>
    <t>YLUMINADA GIL CARRERA DE RODRIGUEZ</t>
  </si>
  <si>
    <t xml:space="preserve">YLUMINADA                     </t>
  </si>
  <si>
    <t xml:space="preserve">GIL CARRERA DE RODRIGUEZ      </t>
  </si>
  <si>
    <t>046-0026119-4</t>
  </si>
  <si>
    <t xml:space="preserve">ANALISTA                                </t>
  </si>
  <si>
    <t xml:space="preserve"> VICTOR JOSE D AZA TINEO</t>
  </si>
  <si>
    <t xml:space="preserve"> VICTOR JOSE                  </t>
  </si>
  <si>
    <t xml:space="preserve">D AZA TINEO                   </t>
  </si>
  <si>
    <t>094-0002214-2</t>
  </si>
  <si>
    <t xml:space="preserve">2-SECRETARIA GENERAL                                                            </t>
  </si>
  <si>
    <t xml:space="preserve">SECRETARIO GENERAL                      </t>
  </si>
  <si>
    <t>CARLOS ALBERTO CAMINERO SANCHEZ</t>
  </si>
  <si>
    <t xml:space="preserve">CARLOS ALBERTO                </t>
  </si>
  <si>
    <t xml:space="preserve">CAMINERO SANCHEZ              </t>
  </si>
  <si>
    <t>001-0177165-7</t>
  </si>
  <si>
    <t xml:space="preserve">ASESOR(A)                               </t>
  </si>
  <si>
    <t>CLARANGEL DE LEON MARTE</t>
  </si>
  <si>
    <t xml:space="preserve">CLARANGEL                     </t>
  </si>
  <si>
    <t xml:space="preserve">DE LEON MARTE                 </t>
  </si>
  <si>
    <t>402-2408980-1</t>
  </si>
  <si>
    <t xml:space="preserve">COORDINADOR(A)                          </t>
  </si>
  <si>
    <t>DENNYS KATIUSCA FLORES SANCHEZ</t>
  </si>
  <si>
    <t xml:space="preserve">DENNYS KATIUSCA               </t>
  </si>
  <si>
    <t xml:space="preserve">FLORES SANCHEZ                </t>
  </si>
  <si>
    <t>012-0066781-2</t>
  </si>
  <si>
    <t xml:space="preserve">ENC. ADM. DE LA SEC. GENERAL            </t>
  </si>
  <si>
    <t>DOMINGO ALBERTO SILVERIO RODRIGUEZ</t>
  </si>
  <si>
    <t xml:space="preserve">DOMINGO ALBERTO               </t>
  </si>
  <si>
    <t xml:space="preserve">SILVERIO RODRIGUEZ            </t>
  </si>
  <si>
    <t>096-0025054-3</t>
  </si>
  <si>
    <t>FRANCISCA ALTAGRACIA TAVAREZ SUAREZ</t>
  </si>
  <si>
    <t xml:space="preserve">FRANCISCA ALTAGRACIA          </t>
  </si>
  <si>
    <t xml:space="preserve">TAVAREZ SUAREZ                </t>
  </si>
  <si>
    <t>001-0831300-8</t>
  </si>
  <si>
    <t xml:space="preserve">ASESOR(A) DE ASUNTOS MUNICIPALES        </t>
  </si>
  <si>
    <t>GIANNA LISBETH DIAZ RIVAS</t>
  </si>
  <si>
    <t xml:space="preserve">GIANNA LISBETH                </t>
  </si>
  <si>
    <t xml:space="preserve">DIAZ RIVAS                    </t>
  </si>
  <si>
    <t>078-0013563-9</t>
  </si>
  <si>
    <t xml:space="preserve"> 1/06/2023</t>
  </si>
  <si>
    <t>HECTOR RAFAEL GRULLON MORONTA</t>
  </si>
  <si>
    <t xml:space="preserve">HECTOR RAFAEL                 </t>
  </si>
  <si>
    <t xml:space="preserve">GRULLON MORONTA               </t>
  </si>
  <si>
    <t>031-0107088-0</t>
  </si>
  <si>
    <t xml:space="preserve"> 1/08/2023</t>
  </si>
  <si>
    <t>LAURA ELISA JEREZ BRETON</t>
  </si>
  <si>
    <t xml:space="preserve">LAURA ELISA                   </t>
  </si>
  <si>
    <t xml:space="preserve">JEREZ BRETON                  </t>
  </si>
  <si>
    <t>402-2301989-0</t>
  </si>
  <si>
    <t xml:space="preserve">TECNICO ADMINISTRATIVO                  </t>
  </si>
  <si>
    <t>MARIA ALEXANDRA ALMANZAR PEGUERO</t>
  </si>
  <si>
    <t xml:space="preserve">MARIA ALEXANDRA               </t>
  </si>
  <si>
    <t xml:space="preserve">ALMANZAR PEGUERO              </t>
  </si>
  <si>
    <t>225-0058467-1</t>
  </si>
  <si>
    <t xml:space="preserve">COORDINADOR(A) DE PROTOCOLO             </t>
  </si>
  <si>
    <t>MARTIN LOPEZ</t>
  </si>
  <si>
    <t xml:space="preserve">MARTIN                        </t>
  </si>
  <si>
    <t xml:space="preserve">LOPEZ                         </t>
  </si>
  <si>
    <t>031-0134763-5</t>
  </si>
  <si>
    <t xml:space="preserve">COORDINADOR DELEGACION PROV.  SANTIAGO  </t>
  </si>
  <si>
    <t>NOEL OCTAVIO SUBERVI NIN</t>
  </si>
  <si>
    <t xml:space="preserve">NOEL OCTAVIO                  </t>
  </si>
  <si>
    <t xml:space="preserve">SUBERVI NIN                   </t>
  </si>
  <si>
    <t>018-0050079-3</t>
  </si>
  <si>
    <t xml:space="preserve">ASESOR(A) MUNICIPAL-MACROREGION SUR     </t>
  </si>
  <si>
    <t>PAULA RAPOSO MARTINEZ</t>
  </si>
  <si>
    <t xml:space="preserve">PAULA                         </t>
  </si>
  <si>
    <t xml:space="preserve">RAPOSO MARTINEZ               </t>
  </si>
  <si>
    <t>094-0006608-1</t>
  </si>
  <si>
    <t>14/06/2023</t>
  </si>
  <si>
    <t>RAFAEL ANTONIO HIDALGO FERNANDEZ</t>
  </si>
  <si>
    <t xml:space="preserve">RAFAEL ANTONIO                </t>
  </si>
  <si>
    <t xml:space="preserve">HIDALGO FERNANDEZ             </t>
  </si>
  <si>
    <t>001-0788999-0</t>
  </si>
  <si>
    <t>STEPHANIE YAMILER SCHEKER CUEVAS</t>
  </si>
  <si>
    <t xml:space="preserve">STEPHANIE YAMILER             </t>
  </si>
  <si>
    <t xml:space="preserve">SCHEKER CUEVAS                </t>
  </si>
  <si>
    <t>402-2305359-2</t>
  </si>
  <si>
    <t xml:space="preserve">ASIST.  DEL SEC. GENERAL                </t>
  </si>
  <si>
    <t>VERONICA YULISSA SOTO SORIANO</t>
  </si>
  <si>
    <t xml:space="preserve">VERONICA YULISSA              </t>
  </si>
  <si>
    <t xml:space="preserve">SOTO SORIANO                  </t>
  </si>
  <si>
    <t>402-3267427-1</t>
  </si>
  <si>
    <t>WALTER RADHAMES MADERA SANCHEZ</t>
  </si>
  <si>
    <t xml:space="preserve">WALTER RADHAMES               </t>
  </si>
  <si>
    <t xml:space="preserve">MADERA SANCHEZ                </t>
  </si>
  <si>
    <t>053-0037582-0</t>
  </si>
  <si>
    <t>WILMAN EDUARDO AMADOR CASTILLO</t>
  </si>
  <si>
    <t xml:space="preserve">WILMAN EDUARDO                </t>
  </si>
  <si>
    <t xml:space="preserve">AMADOR CASTILLO               </t>
  </si>
  <si>
    <t>028-0071086-1</t>
  </si>
  <si>
    <t xml:space="preserve">LIQUIDADOR P.RETIRO Y PENS. LMD         </t>
  </si>
  <si>
    <t>ANA CECILIA ROSARIO ALBERTO</t>
  </si>
  <si>
    <t xml:space="preserve">ANA CECILIA                   </t>
  </si>
  <si>
    <t xml:space="preserve">ROSARIO ALBERTO               </t>
  </si>
  <si>
    <t>048-0089044-6</t>
  </si>
  <si>
    <t xml:space="preserve">3.-DIRECCION JURIDICA                                                           </t>
  </si>
  <si>
    <t xml:space="preserve">ANALISTA LEGAL                          </t>
  </si>
  <si>
    <t>ANGEL MANUEL GONZALEZ</t>
  </si>
  <si>
    <t xml:space="preserve">ANGEL MANUEL                  </t>
  </si>
  <si>
    <t xml:space="preserve">GONZALEZ                      </t>
  </si>
  <si>
    <t>001-1430923-0</t>
  </si>
  <si>
    <t>BERNARDO SANTANA CABRERA</t>
  </si>
  <si>
    <t xml:space="preserve">BERNARDO                      </t>
  </si>
  <si>
    <t xml:space="preserve">SANTANA CABRERA               </t>
  </si>
  <si>
    <t>001-0737349-0</t>
  </si>
  <si>
    <t xml:space="preserve">AUXILIAR JURIDICO                       </t>
  </si>
  <si>
    <t xml:space="preserve"> 1/11/2022</t>
  </si>
  <si>
    <t>CARLA MICAELA ESQUEA ABREU</t>
  </si>
  <si>
    <t xml:space="preserve">CARLA MICAELA                 </t>
  </si>
  <si>
    <t xml:space="preserve">ESQUEA ABREU                  </t>
  </si>
  <si>
    <t>402-2203539-2</t>
  </si>
  <si>
    <t>JOB NEHEMIAS REYNOSO DE OLEO</t>
  </si>
  <si>
    <t xml:space="preserve">JOB NEHEMIAS                  </t>
  </si>
  <si>
    <t xml:space="preserve">REYNOSO DE OLEO               </t>
  </si>
  <si>
    <t>001-1694818-3</t>
  </si>
  <si>
    <t xml:space="preserve">ASESOR LEGAL                            </t>
  </si>
  <si>
    <t>JOSEFINA BATISTA BATISTA</t>
  </si>
  <si>
    <t xml:space="preserve">JOSEFINA                      </t>
  </si>
  <si>
    <t xml:space="preserve">BATISTA BATISTA               </t>
  </si>
  <si>
    <t>053-0002554-0</t>
  </si>
  <si>
    <t xml:space="preserve">ABOGADO(A)                              </t>
  </si>
  <si>
    <t>JULIO CESAR MADERA ARIAS</t>
  </si>
  <si>
    <t xml:space="preserve">JULIO CESAR                   </t>
  </si>
  <si>
    <t xml:space="preserve">MADERA ARIAS                  </t>
  </si>
  <si>
    <t>001-0088276-0</t>
  </si>
  <si>
    <t xml:space="preserve">CONSULTOR JURIDICO                      </t>
  </si>
  <si>
    <t>LUIS EMILIO BORT MONTAS</t>
  </si>
  <si>
    <t xml:space="preserve">LUIS EMILIO                   </t>
  </si>
  <si>
    <t xml:space="preserve">BORT MONTAS                   </t>
  </si>
  <si>
    <t>028-0063734-6</t>
  </si>
  <si>
    <t>LUIS REINALDO SILIA GUTIERREZ</t>
  </si>
  <si>
    <t xml:space="preserve">LUIS REINALDO                 </t>
  </si>
  <si>
    <t xml:space="preserve">SILIA GUTIERREZ               </t>
  </si>
  <si>
    <t>047-0002240-5</t>
  </si>
  <si>
    <t xml:space="preserve">ASESOR(A) JURIDICO - R CIBAO SUR        </t>
  </si>
  <si>
    <t>MERYS YEISOLINA TAVERAS REYES</t>
  </si>
  <si>
    <t xml:space="preserve">MERYS YEISOLINA               </t>
  </si>
  <si>
    <t xml:space="preserve">TAVERAS REYES                 </t>
  </si>
  <si>
    <t>047-0127215-7</t>
  </si>
  <si>
    <t>NELSON DE JESUS RODRIGUEZ MARTINEZ</t>
  </si>
  <si>
    <t xml:space="preserve">NELSON DE JESUS               </t>
  </si>
  <si>
    <t xml:space="preserve">RODRIGUEZ MARTINEZ            </t>
  </si>
  <si>
    <t>031-0110202-2</t>
  </si>
  <si>
    <t xml:space="preserve">ASESOR(A) JURIDICO - REG CIBAO NORTE    </t>
  </si>
  <si>
    <t>ROSA CAROLINA PICHARDO PEÑA</t>
  </si>
  <si>
    <t xml:space="preserve">ROSA CAROLINA                 </t>
  </si>
  <si>
    <t xml:space="preserve">PICHARDO PEÑA                 </t>
  </si>
  <si>
    <t>094-0021276-8</t>
  </si>
  <si>
    <t>JOSE FRANCISCO ROSARIO MARTINEZ</t>
  </si>
  <si>
    <t xml:space="preserve">JOSE FRANCISCO                </t>
  </si>
  <si>
    <t xml:space="preserve">ROSARIO MARTINEZ              </t>
  </si>
  <si>
    <t>055-0028753-6</t>
  </si>
  <si>
    <t xml:space="preserve">3.1-DPTO. DE LITIGIOS                                                           </t>
  </si>
  <si>
    <t xml:space="preserve">ENCARGADO(A)                            </t>
  </si>
  <si>
    <t>RAY ROBINSON JIMENEZ CORTORREAL</t>
  </si>
  <si>
    <t xml:space="preserve">RAY ROBINSON                  </t>
  </si>
  <si>
    <t xml:space="preserve">JIMENEZ CORTORREAL            </t>
  </si>
  <si>
    <t>225-0046736-4</t>
  </si>
  <si>
    <t>ARELIS ANTONIA PINEDA REYES</t>
  </si>
  <si>
    <t xml:space="preserve">ARELIS ANTONIA                </t>
  </si>
  <si>
    <t xml:space="preserve">PINEDA REYES                  </t>
  </si>
  <si>
    <t>001-0602978-8</t>
  </si>
  <si>
    <t xml:space="preserve">3.2-DPTO. DE ELAB. DE DOC. LEGALES                                              </t>
  </si>
  <si>
    <t>MARIA CRISTINA TAPIA BENAVENTE</t>
  </si>
  <si>
    <t xml:space="preserve">MARIA CRISTINA                </t>
  </si>
  <si>
    <t xml:space="preserve">TAPIA BENAVENTE               </t>
  </si>
  <si>
    <t>001-0824820-4</t>
  </si>
  <si>
    <t>ANNIA YAMILET VALDEZ DE LA CRUZ</t>
  </si>
  <si>
    <t xml:space="preserve">ANNIA YAMILET                 </t>
  </si>
  <si>
    <t xml:space="preserve">VALDEZ DE LA CRUZ             </t>
  </si>
  <si>
    <t>001-1412521-4</t>
  </si>
  <si>
    <t xml:space="preserve">4.-DIRECCION DE COMUNICACIONES                                                  </t>
  </si>
  <si>
    <t xml:space="preserve">ASESOR(A) DE COMUNICACIONES             </t>
  </si>
  <si>
    <t>CAROLIN NATALIA ADAMES</t>
  </si>
  <si>
    <t xml:space="preserve">CAROLIN NATALIA               </t>
  </si>
  <si>
    <t xml:space="preserve">ADAMES                        </t>
  </si>
  <si>
    <t>093-0068869-5</t>
  </si>
  <si>
    <t xml:space="preserve">ENCARGADA DE CONTENIDO                  </t>
  </si>
  <si>
    <t>CAROLINA GARCIA ACOSTA</t>
  </si>
  <si>
    <t xml:space="preserve">CAROLINA                      </t>
  </si>
  <si>
    <t xml:space="preserve">GARCIA ACOSTA                 </t>
  </si>
  <si>
    <t>224-0058843-4</t>
  </si>
  <si>
    <t>COPERNICO LUCIANO LUCIANO</t>
  </si>
  <si>
    <t xml:space="preserve">COPERNICO                     </t>
  </si>
  <si>
    <t xml:space="preserve">LUCIANO LUCIANO               </t>
  </si>
  <si>
    <t>001-1640893-1</t>
  </si>
  <si>
    <t xml:space="preserve">ENC. DE AUDIOVISUALES                   </t>
  </si>
  <si>
    <t>EDISON RAFAEL FERNANDEZ VERAS</t>
  </si>
  <si>
    <t xml:space="preserve">EDISON RAFAEL                 </t>
  </si>
  <si>
    <t xml:space="preserve">FERNANDEZ VERAS               </t>
  </si>
  <si>
    <t>047-0100617-5</t>
  </si>
  <si>
    <t xml:space="preserve">DIR. PROGRM. VISION MNCPL               </t>
  </si>
  <si>
    <t>FELICIA MELLA VASQUEZ</t>
  </si>
  <si>
    <t xml:space="preserve">FELICIA                       </t>
  </si>
  <si>
    <t xml:space="preserve">MELLA VASQUEZ                 </t>
  </si>
  <si>
    <t>001-1263874-7</t>
  </si>
  <si>
    <t xml:space="preserve">COMUNICACION INTERNA                    </t>
  </si>
  <si>
    <t>JUAN FRANCISCO FELIZ SANCHEZ</t>
  </si>
  <si>
    <t xml:space="preserve">JUAN FRANCISCO                </t>
  </si>
  <si>
    <t xml:space="preserve">FELIZ SANCHEZ                 </t>
  </si>
  <si>
    <t>010-0018456-2</t>
  </si>
  <si>
    <t xml:space="preserve">FOTOGRAFO                               </t>
  </si>
  <si>
    <t>RONNY LEANDRO NAVARRO FELIX</t>
  </si>
  <si>
    <t xml:space="preserve">RONNY LEANDRO                 </t>
  </si>
  <si>
    <t xml:space="preserve">NAVARRO FELIX                 </t>
  </si>
  <si>
    <t>023-0147327-4</t>
  </si>
  <si>
    <t xml:space="preserve">ANALISTA DE COMUNICACIONES              </t>
  </si>
  <si>
    <t>YENIFER YOKASTA VALENZUELA FIGUEREO</t>
  </si>
  <si>
    <t xml:space="preserve">YENIFER YOKASTA               </t>
  </si>
  <si>
    <t xml:space="preserve">VALENZUELA FIGUEREO           </t>
  </si>
  <si>
    <t>402-2608040-2</t>
  </si>
  <si>
    <t xml:space="preserve">AUXILIAR TECNICO                        </t>
  </si>
  <si>
    <t>YOLEINY NICOLE VENTURA DE LA CRUZ</t>
  </si>
  <si>
    <t xml:space="preserve">YOLEINY NICOLE                </t>
  </si>
  <si>
    <t xml:space="preserve">VENTURA DE LA CRUZ            </t>
  </si>
  <si>
    <t>402-2983477-1</t>
  </si>
  <si>
    <t xml:space="preserve">DISEÑADOR(A) GRAFICO                    </t>
  </si>
  <si>
    <t>BERONICA TAVERA  MATEO</t>
  </si>
  <si>
    <t xml:space="preserve">BERONICA                      </t>
  </si>
  <si>
    <t xml:space="preserve">TAVERA  MATEO                 </t>
  </si>
  <si>
    <t>012-0053114-1</t>
  </si>
  <si>
    <t xml:space="preserve">4.1-DPTO. DE PROTOCOLO                                                          </t>
  </si>
  <si>
    <t>CARLOS ANDRES RODRIGUEZ DE LA CRUZ</t>
  </si>
  <si>
    <t xml:space="preserve">CARLOS ANDRES                 </t>
  </si>
  <si>
    <t xml:space="preserve">RODRIGUEZ DE LA CRUZ          </t>
  </si>
  <si>
    <t>402-2084607-1</t>
  </si>
  <si>
    <t xml:space="preserve">AUXILIAR DE PROTOCOLO                   </t>
  </si>
  <si>
    <t>DANY PIMENTEL FAMILIA</t>
  </si>
  <si>
    <t xml:space="preserve">DANY                          </t>
  </si>
  <si>
    <t xml:space="preserve">PIMENTEL FAMILIA              </t>
  </si>
  <si>
    <t>001-0661015-7</t>
  </si>
  <si>
    <t xml:space="preserve">CAMARERO                                </t>
  </si>
  <si>
    <t>IRSA RANYERI ALCANTARA RAMIREZ</t>
  </si>
  <si>
    <t xml:space="preserve">IRSA RANYERI                  </t>
  </si>
  <si>
    <t xml:space="preserve">ALCANTARA RAMIREZ             </t>
  </si>
  <si>
    <t>402-2319468-5</t>
  </si>
  <si>
    <t xml:space="preserve">SECRETARIA                              </t>
  </si>
  <si>
    <t>MARIANA JOSEFINA GOMEZ NUÑEZ</t>
  </si>
  <si>
    <t xml:space="preserve">MARIANA JOSEFINA              </t>
  </si>
  <si>
    <t xml:space="preserve">GOMEZ NUÑEZ                   </t>
  </si>
  <si>
    <t>001-1778945-3</t>
  </si>
  <si>
    <t xml:space="preserve">GESTOR DE PROTOCOLO                     </t>
  </si>
  <si>
    <t>MILKEYA KATHERINE JUAN AMARANTE</t>
  </si>
  <si>
    <t xml:space="preserve">MILKEYA KATHERINE             </t>
  </si>
  <si>
    <t xml:space="preserve">JUAN AMARANTE                 </t>
  </si>
  <si>
    <t>043-0004981-6</t>
  </si>
  <si>
    <t xml:space="preserve">RECEPCIONISTA                           </t>
  </si>
  <si>
    <t>PAMELA NOELI GOMEZ SANCHEZ</t>
  </si>
  <si>
    <t xml:space="preserve">PAMELA NOELI                  </t>
  </si>
  <si>
    <t xml:space="preserve">GOMEZ SANCHEZ                 </t>
  </si>
  <si>
    <t>402-0045486-2</t>
  </si>
  <si>
    <t>ROSA DERNI VICIOSO RAMOS DE G.</t>
  </si>
  <si>
    <t xml:space="preserve">ROSA DERNI                    </t>
  </si>
  <si>
    <t xml:space="preserve">VICIOSO RAMOS DE G.           </t>
  </si>
  <si>
    <t>053-0000668-0</t>
  </si>
  <si>
    <t>YULEXIS ELISABET SANCHEZ SANCHEZ</t>
  </si>
  <si>
    <t xml:space="preserve">YULEXIS ELISABET              </t>
  </si>
  <si>
    <t xml:space="preserve">SANCHEZ SANCHEZ               </t>
  </si>
  <si>
    <t>132-0000058-9</t>
  </si>
  <si>
    <t xml:space="preserve"> 3/04/2023</t>
  </si>
  <si>
    <t>KATY YOSELAINE MUSTAFA PEREZ</t>
  </si>
  <si>
    <t xml:space="preserve">KATY YOSELAINE                </t>
  </si>
  <si>
    <t xml:space="preserve">MUSTAFA PEREZ                 </t>
  </si>
  <si>
    <t>001-1288406-9</t>
  </si>
  <si>
    <t xml:space="preserve">4.2-DPTO.  DE PRENSA                                                            </t>
  </si>
  <si>
    <t>LUIS FRANCISCO RIVAS MATOS</t>
  </si>
  <si>
    <t xml:space="preserve">LUIS FRANCISCO                </t>
  </si>
  <si>
    <t xml:space="preserve">RIVAS MATOS                   </t>
  </si>
  <si>
    <t>402-2269718-3</t>
  </si>
  <si>
    <t>MARY YERLYN PAULA PINEDA</t>
  </si>
  <si>
    <t xml:space="preserve">MARY YERLYN                   </t>
  </si>
  <si>
    <t xml:space="preserve">PAULA PINEDA                  </t>
  </si>
  <si>
    <t>001-1340758-9</t>
  </si>
  <si>
    <t xml:space="preserve">PERIODISTA                              </t>
  </si>
  <si>
    <t>ARLEEN ELENA CONCEPCION DE LEON</t>
  </si>
  <si>
    <t xml:space="preserve">ARLEEN ELENA                  </t>
  </si>
  <si>
    <t xml:space="preserve">CONCEPCION DE LEON            </t>
  </si>
  <si>
    <t>402-2459166-5</t>
  </si>
  <si>
    <t xml:space="preserve">5-DIRECCION DE RELACIONES INTERINSTITUCIONALES                                  </t>
  </si>
  <si>
    <t xml:space="preserve"> 1/12/2022</t>
  </si>
  <si>
    <t>FRANKLIN VIOLA CASTILLO</t>
  </si>
  <si>
    <t xml:space="preserve">FRANKLIN                      </t>
  </si>
  <si>
    <t xml:space="preserve">VIOLA CASTILLO                </t>
  </si>
  <si>
    <t>001-1366653-1</t>
  </si>
  <si>
    <t>KAREN LISBETH RICARDO CORNIEL</t>
  </si>
  <si>
    <t xml:space="preserve">KAREN LISBETH                 </t>
  </si>
  <si>
    <t xml:space="preserve">RICARDO CORNIEL               </t>
  </si>
  <si>
    <t>001-0801706-2</t>
  </si>
  <si>
    <t>NILSON RAMON BATISTA ALMONTE</t>
  </si>
  <si>
    <t xml:space="preserve">NILSON RAMON                  </t>
  </si>
  <si>
    <t xml:space="preserve">BATISTA ALMONTE               </t>
  </si>
  <si>
    <t>001-1307031-2</t>
  </si>
  <si>
    <t xml:space="preserve">DIRECTOR(A)                             </t>
  </si>
  <si>
    <t xml:space="preserve"> VILMA ZORAIDA CONTRERAS DE ACOSTA</t>
  </si>
  <si>
    <t xml:space="preserve"> VILMA ZORAIDA                </t>
  </si>
  <si>
    <t xml:space="preserve">CONTRERAS DE ACOSTA           </t>
  </si>
  <si>
    <t>001-0112788-4</t>
  </si>
  <si>
    <t xml:space="preserve">6-DIRECCION DE RECURSOS HUMANOS                                                 </t>
  </si>
  <si>
    <t>EDUVIRGIS CRUZ FERREIRA</t>
  </si>
  <si>
    <t xml:space="preserve">EDUVIRGIS                     </t>
  </si>
  <si>
    <t xml:space="preserve">CRUZ FERREIRA                 </t>
  </si>
  <si>
    <t>001-0387409-5</t>
  </si>
  <si>
    <t>FLORY Y. SANCHEZ H.</t>
  </si>
  <si>
    <t xml:space="preserve">FLORY Y.                      </t>
  </si>
  <si>
    <t xml:space="preserve">SANCHEZ H.                    </t>
  </si>
  <si>
    <t>001-1347384-7</t>
  </si>
  <si>
    <t xml:space="preserve">ASESOR(A) DE RECURSOS HUMANOS           </t>
  </si>
  <si>
    <t>HELEN MARIA PEÑA SOTO</t>
  </si>
  <si>
    <t xml:space="preserve">HELEN MARIA                   </t>
  </si>
  <si>
    <t xml:space="preserve">PEÑA SOTO                     </t>
  </si>
  <si>
    <t>001-1946405-5</t>
  </si>
  <si>
    <t>MARTHA LUCILA PORTOREAL</t>
  </si>
  <si>
    <t xml:space="preserve">MARTHA LUCILA                 </t>
  </si>
  <si>
    <t xml:space="preserve">PORTOREAL                     </t>
  </si>
  <si>
    <t>402-4593068-6</t>
  </si>
  <si>
    <t xml:space="preserve">AUXILIAR RR.HH.                         </t>
  </si>
  <si>
    <t>ROSAURY TEJADA DIAZ</t>
  </si>
  <si>
    <t xml:space="preserve">ROSAURY                       </t>
  </si>
  <si>
    <t xml:space="preserve">TEJADA DIAZ                   </t>
  </si>
  <si>
    <t>402-0041202-7</t>
  </si>
  <si>
    <t>SONIA MARGARITA PEREZ LOPEZ</t>
  </si>
  <si>
    <t xml:space="preserve">SONIA MARGARITA               </t>
  </si>
  <si>
    <t xml:space="preserve">PEREZ LOPEZ                   </t>
  </si>
  <si>
    <t>047-0100848-6</t>
  </si>
  <si>
    <t>WANDA YUNET FLORIAN DE BASORA</t>
  </si>
  <si>
    <t xml:space="preserve">WANDA YUNET                   </t>
  </si>
  <si>
    <t xml:space="preserve">FLORIAN DE BASORA             </t>
  </si>
  <si>
    <t>001-1015908-4</t>
  </si>
  <si>
    <t xml:space="preserve"> DENISSE PATRICIA SANTOS GUZMAN</t>
  </si>
  <si>
    <t xml:space="preserve"> DENISSE PATRICIA             </t>
  </si>
  <si>
    <t xml:space="preserve">SANTOS GUZMAN                 </t>
  </si>
  <si>
    <t>402-1122845-3</t>
  </si>
  <si>
    <t xml:space="preserve">6.1-DPTO. DE REGISTRO Y CONTROL DE NOMINA                                       </t>
  </si>
  <si>
    <t>MADELINE LISBETH MARTINEZ POLANCO</t>
  </si>
  <si>
    <t xml:space="preserve">MADELINE LISBETH              </t>
  </si>
  <si>
    <t xml:space="preserve">MARTINEZ POLANCO              </t>
  </si>
  <si>
    <t>001-1843685-6</t>
  </si>
  <si>
    <t xml:space="preserve">TECNICO DE NOMINA                       </t>
  </si>
  <si>
    <t>YOANNY MARTINEZ SANTOS</t>
  </si>
  <si>
    <t xml:space="preserve">YOANNY                        </t>
  </si>
  <si>
    <t xml:space="preserve">MARTINEZ SANTOS               </t>
  </si>
  <si>
    <t>057-0011633-7</t>
  </si>
  <si>
    <t>YANEIRA MIGUELINA MELO CASTILLO</t>
  </si>
  <si>
    <t xml:space="preserve">YANEIRA MIGUELINA             </t>
  </si>
  <si>
    <t xml:space="preserve">MELO CASTILLO                 </t>
  </si>
  <si>
    <t>028-0036935-3</t>
  </si>
  <si>
    <t xml:space="preserve">6.1.1-DIV. DE EVAL. DESEMPE-O Y CAP.                                            </t>
  </si>
  <si>
    <t xml:space="preserve">PSICOLOGO(A)                            </t>
  </si>
  <si>
    <t xml:space="preserve"> ILIANA MARGARITA LARANCUENT ALFONSECA</t>
  </si>
  <si>
    <t xml:space="preserve"> ILIANA MARGARITA             </t>
  </si>
  <si>
    <t xml:space="preserve">LARANCUENT ALFONSECA          </t>
  </si>
  <si>
    <t>001-1818788-9</t>
  </si>
  <si>
    <t xml:space="preserve">6.1.2-DIV. DE ORG. DEL TRABAJO Y COMP.                                          </t>
  </si>
  <si>
    <t>NICAURIS MONTERO SANTANA</t>
  </si>
  <si>
    <t xml:space="preserve">NICAURIS                      </t>
  </si>
  <si>
    <t xml:space="preserve">MONTERO SANTANA               </t>
  </si>
  <si>
    <t>223-0079593-1</t>
  </si>
  <si>
    <t>ARABELLE PATRICIA CAMPOS GOMEZ</t>
  </si>
  <si>
    <t xml:space="preserve">ARABELLE PATRICIA             </t>
  </si>
  <si>
    <t xml:space="preserve">CAMPOS GOMEZ                  </t>
  </si>
  <si>
    <t>402-2428004-6</t>
  </si>
  <si>
    <t xml:space="preserve">6.1.3 SECCION DE RECLUTAMIENTO Y SELECCION                                      </t>
  </si>
  <si>
    <t xml:space="preserve"> PEDRO ANTONIO HERNANDEZ PAULINO</t>
  </si>
  <si>
    <t xml:space="preserve"> PEDRO ANTONIO                </t>
  </si>
  <si>
    <t xml:space="preserve">HERNANDEZ PAULINO             </t>
  </si>
  <si>
    <t>001-0860736-7</t>
  </si>
  <si>
    <t xml:space="preserve">7-SUB-SEC. DE PLAN. Y DES. INSTITUCIONAL                                        </t>
  </si>
  <si>
    <t xml:space="preserve">SUB-SECRETARIO(A)                       </t>
  </si>
  <si>
    <t>FRANKLIN DE JESUS LABOUR FELIZ</t>
  </si>
  <si>
    <t xml:space="preserve">FRANKLIN DE JESUS             </t>
  </si>
  <si>
    <t xml:space="preserve">LABOUR FELIZ                  </t>
  </si>
  <si>
    <t>001-0320715-5</t>
  </si>
  <si>
    <t>JENNIFER ESPERANZA DE LA CRUZ BREA</t>
  </si>
  <si>
    <t xml:space="preserve">JENNIFER ESPERANZA            </t>
  </si>
  <si>
    <t xml:space="preserve">DE LA CRUZ BREA               </t>
  </si>
  <si>
    <t>402-2133809-4</t>
  </si>
  <si>
    <t xml:space="preserve">ASISTENTE                               </t>
  </si>
  <si>
    <t>JOCELYN ALTAGRACIA MARTINEZ GARCIA</t>
  </si>
  <si>
    <t xml:space="preserve">JOCELYN ALTAGRACIA            </t>
  </si>
  <si>
    <t xml:space="preserve">MARTINEZ GARCIA               </t>
  </si>
  <si>
    <t>001-1310109-1</t>
  </si>
  <si>
    <t>MARINO VANTERPOOL LORA</t>
  </si>
  <si>
    <t xml:space="preserve">MARINO                        </t>
  </si>
  <si>
    <t xml:space="preserve">VANTERPOOL LORA               </t>
  </si>
  <si>
    <t>001-0559734-8</t>
  </si>
  <si>
    <t xml:space="preserve">CHOFER                                  </t>
  </si>
  <si>
    <t>ALFONSO JUAN RODRIGUEZ MEJIA</t>
  </si>
  <si>
    <t xml:space="preserve">ALFONSO JUAN                  </t>
  </si>
  <si>
    <t xml:space="preserve">RODRIGUEZ MEJIA               </t>
  </si>
  <si>
    <t>031-0097233-4</t>
  </si>
  <si>
    <t xml:space="preserve">23-DPTO. DE ANALISIS E INVESTIGACION MNCPL.                                     </t>
  </si>
  <si>
    <t>ALICIA VALENTIN JIMINIAN</t>
  </si>
  <si>
    <t xml:space="preserve">ALICIA                        </t>
  </si>
  <si>
    <t xml:space="preserve">VALENTIN JIMINIAN             </t>
  </si>
  <si>
    <t>031-0086468-9</t>
  </si>
  <si>
    <t>JUAN BAUTISTA DURAN NUÑEZ</t>
  </si>
  <si>
    <t xml:space="preserve">JUAN BAUTISTA                 </t>
  </si>
  <si>
    <t xml:space="preserve">DURAN NUÑEZ                   </t>
  </si>
  <si>
    <t>031-0326892-0</t>
  </si>
  <si>
    <t>MIOSOTIS ESMERALDA CAMARENA RAMIREZ</t>
  </si>
  <si>
    <t xml:space="preserve">MIOSOTIS ESMERALDA            </t>
  </si>
  <si>
    <t xml:space="preserve">CAMARENA RAMIREZ              </t>
  </si>
  <si>
    <t>001-0248984-6</t>
  </si>
  <si>
    <t>RICARDO CAPELLAN RAPOSO</t>
  </si>
  <si>
    <t xml:space="preserve">RICARDO                       </t>
  </si>
  <si>
    <t xml:space="preserve">CAPELLAN RAPOSO               </t>
  </si>
  <si>
    <t>402-2709358-6</t>
  </si>
  <si>
    <t>WANDA RODRIGUEZ CRUZ</t>
  </si>
  <si>
    <t xml:space="preserve">WANDA                         </t>
  </si>
  <si>
    <t xml:space="preserve">RODRIGUEZ CRUZ                </t>
  </si>
  <si>
    <t>031-0344473-7</t>
  </si>
  <si>
    <t>ZULAIKA ESPERANZA BECO MOREL</t>
  </si>
  <si>
    <t xml:space="preserve">ZULAIKA ESPERANZA             </t>
  </si>
  <si>
    <t xml:space="preserve">BECO MOREL                    </t>
  </si>
  <si>
    <t>031-0492713-6</t>
  </si>
  <si>
    <t>KATERIN MARLENI TEJEDA ALCANTARA</t>
  </si>
  <si>
    <t xml:space="preserve">KATERIN MARLENI               </t>
  </si>
  <si>
    <t xml:space="preserve">TEJEDA ALCANTARA              </t>
  </si>
  <si>
    <t>402-2406759-1</t>
  </si>
  <si>
    <t xml:space="preserve">24-UNIDAD DE SALUD MUNICIPAL                                                    </t>
  </si>
  <si>
    <t xml:space="preserve">ASISTENTE.                              </t>
  </si>
  <si>
    <t xml:space="preserve"> 1/08/2300</t>
  </si>
  <si>
    <t xml:space="preserve"> STALIN ROBERTO RAMIREZ DE LA CRUZ</t>
  </si>
  <si>
    <t xml:space="preserve"> STALIN ROBERTO               </t>
  </si>
  <si>
    <t xml:space="preserve">RAMIREZ DE LA CRUZ            </t>
  </si>
  <si>
    <t>001-1341560-8</t>
  </si>
  <si>
    <t xml:space="preserve">7.1-DPTO. DE FORMULACION Y EVAL. DE P.P.P                                       </t>
  </si>
  <si>
    <t>BEYKEL CUSTODIO BRITO</t>
  </si>
  <si>
    <t xml:space="preserve">BEYKEL                        </t>
  </si>
  <si>
    <t xml:space="preserve">CUSTODIO BRITO                </t>
  </si>
  <si>
    <t>402-2034179-2</t>
  </si>
  <si>
    <t xml:space="preserve">ENCARGADO PRES. PARTICIPATIVO MNCPL     </t>
  </si>
  <si>
    <t>LEIDY ALICIA PEÑA RESTITUYO</t>
  </si>
  <si>
    <t xml:space="preserve">LEIDY ALICIA                  </t>
  </si>
  <si>
    <t xml:space="preserve">PEÑA RESTITUYO                </t>
  </si>
  <si>
    <t>224-0024346-9</t>
  </si>
  <si>
    <t xml:space="preserve">7.2-DPTO DE DES.  INST.  Y CALIDAD EN LA GEST.                                  </t>
  </si>
  <si>
    <t>MARIA DOLORES DE LA MOTA BRITO</t>
  </si>
  <si>
    <t xml:space="preserve">MARIA DOLORES                 </t>
  </si>
  <si>
    <t xml:space="preserve">DE LA MOTA BRITO              </t>
  </si>
  <si>
    <t>001-0457958-6</t>
  </si>
  <si>
    <t>ANAIRIS MONTERO BERIGUETE</t>
  </si>
  <si>
    <t xml:space="preserve">ANAIRIS                       </t>
  </si>
  <si>
    <t xml:space="preserve">MONTERO BERIGUETE             </t>
  </si>
  <si>
    <t>402-1410070-9</t>
  </si>
  <si>
    <t xml:space="preserve">7.3-DPTO DE COOPERACION INT.                                                    </t>
  </si>
  <si>
    <t>YANNERYS ALVAREZ ABREU</t>
  </si>
  <si>
    <t xml:space="preserve">YANNERYS                      </t>
  </si>
  <si>
    <t xml:space="preserve">ALVAREZ ABREU                 </t>
  </si>
  <si>
    <t>223-0050504-1</t>
  </si>
  <si>
    <t>EDNA IRIS BERROA  MARTINEZ</t>
  </si>
  <si>
    <t xml:space="preserve">EDNA IRIS                     </t>
  </si>
  <si>
    <t xml:space="preserve">BERROA  MARTINEZ              </t>
  </si>
  <si>
    <t>001-1103731-3</t>
  </si>
  <si>
    <t xml:space="preserve">8-OFICINA DE LIBRE ACCESO A LA INF.                                             </t>
  </si>
  <si>
    <t>NAJIB CHAHEDES CALDERON</t>
  </si>
  <si>
    <t xml:space="preserve">NAJIB                         </t>
  </si>
  <si>
    <t xml:space="preserve">CHAHEDES CALDERON             </t>
  </si>
  <si>
    <t>001-0144966-8</t>
  </si>
  <si>
    <t>NATHALIE RODRIGUEZ DE OLEO</t>
  </si>
  <si>
    <t xml:space="preserve">NATHALIE                      </t>
  </si>
  <si>
    <t xml:space="preserve">RODRIGUEZ DE OLEO             </t>
  </si>
  <si>
    <t>402-2037129-4</t>
  </si>
  <si>
    <t xml:space="preserve">9-SECCION CONTROL ADM. Y FINANCIERO                                             </t>
  </si>
  <si>
    <t>SILVIA MILEDY CLARIS RODRIGUEZ</t>
  </si>
  <si>
    <t xml:space="preserve">SILVIA MILEDY                 </t>
  </si>
  <si>
    <t xml:space="preserve">CLARIS RODRIGUEZ              </t>
  </si>
  <si>
    <t>001-0775480-6</t>
  </si>
  <si>
    <t xml:space="preserve">ANALISTA FINANCIERO                     </t>
  </si>
  <si>
    <t>VICENTE ROSARIO DE JESUS</t>
  </si>
  <si>
    <t xml:space="preserve">VICENTE                       </t>
  </si>
  <si>
    <t xml:space="preserve">ROSARIO DE JESUS              </t>
  </si>
  <si>
    <t>068-0001426-5</t>
  </si>
  <si>
    <t>VICTOR RENE MATOS LOPEZ</t>
  </si>
  <si>
    <t xml:space="preserve">VICTOR RENE                   </t>
  </si>
  <si>
    <t xml:space="preserve">MATOS LOPEZ                   </t>
  </si>
  <si>
    <t>001-0232903-4</t>
  </si>
  <si>
    <t xml:space="preserve">ANALISTA UNID REV. Y SEG.               </t>
  </si>
  <si>
    <t>YAMIRIS TRINIDAD RODRIGUEZ</t>
  </si>
  <si>
    <t xml:space="preserve">YAMIRIS                       </t>
  </si>
  <si>
    <t xml:space="preserve">TRINIDAD RODRIGUEZ            </t>
  </si>
  <si>
    <t>001-1654279-6</t>
  </si>
  <si>
    <t>13/02/2023</t>
  </si>
  <si>
    <t>ALANNA MICHELLE PERDOMO ALIX</t>
  </si>
  <si>
    <t xml:space="preserve">ALANNA MICHELLE               </t>
  </si>
  <si>
    <t xml:space="preserve">PERDOMO ALIX                  </t>
  </si>
  <si>
    <t>402-3681147-3</t>
  </si>
  <si>
    <t xml:space="preserve">10-SUB-SEC. DE GEST. Y ASIST. TEC. MNCPL                                        </t>
  </si>
  <si>
    <t>CAMILO JOSE TAPIA BAUTISTA</t>
  </si>
  <si>
    <t xml:space="preserve">CAMILO JOSE                   </t>
  </si>
  <si>
    <t xml:space="preserve">TAPIA BAUTISTA                </t>
  </si>
  <si>
    <t>001-1832305-4</t>
  </si>
  <si>
    <t xml:space="preserve">INGENIERO                               </t>
  </si>
  <si>
    <t>ELVIN ALCIBIADES DE LA ROSA PEREZ</t>
  </si>
  <si>
    <t xml:space="preserve">ELVIN ALCIBIADES              </t>
  </si>
  <si>
    <t xml:space="preserve">DE LA ROSA PEREZ              </t>
  </si>
  <si>
    <t>223-0065062-3</t>
  </si>
  <si>
    <t>ELVIN RAFAEL LOPEZ POZO</t>
  </si>
  <si>
    <t xml:space="preserve">ELVIN RAFAEL                  </t>
  </si>
  <si>
    <t xml:space="preserve">LOPEZ POZO                    </t>
  </si>
  <si>
    <t>001-1157048-7</t>
  </si>
  <si>
    <t>JHOAN MANUEL SANCHEZ VALERIO</t>
  </si>
  <si>
    <t xml:space="preserve">JHOAN MANUEL                  </t>
  </si>
  <si>
    <t xml:space="preserve">SANCHEZ VALERIO               </t>
  </si>
  <si>
    <t>001-1863327-0</t>
  </si>
  <si>
    <t>MAYRELIN ALTAGRACIA GARCIA CRUZ</t>
  </si>
  <si>
    <t xml:space="preserve">MAYRELIN ALTAGRACIA           </t>
  </si>
  <si>
    <t xml:space="preserve">GARCIA CRUZ                   </t>
  </si>
  <si>
    <t>224-0000752-6</t>
  </si>
  <si>
    <t>WILLIAM ALEJANDRO VASQUEZ CRISPIN</t>
  </si>
  <si>
    <t xml:space="preserve">WILLIAM ALEJANDRO             </t>
  </si>
  <si>
    <t xml:space="preserve">VASQUEZ CRISPIN               </t>
  </si>
  <si>
    <t>402-2168609-6</t>
  </si>
  <si>
    <t>YLDA MILAGROS FELIZ</t>
  </si>
  <si>
    <t xml:space="preserve">YLDA MILAGROS                 </t>
  </si>
  <si>
    <t xml:space="preserve">FELIZ                         </t>
  </si>
  <si>
    <t>001-0189517-5</t>
  </si>
  <si>
    <t xml:space="preserve"> MANUEL ALBERTO MARTE ROSARIO</t>
  </si>
  <si>
    <t xml:space="preserve"> MANUEL ALBERTO               </t>
  </si>
  <si>
    <t xml:space="preserve">MARTE ROSARIO                 </t>
  </si>
  <si>
    <t>048-0086543-0</t>
  </si>
  <si>
    <t xml:space="preserve">10.1-OBSERVATORIO MUNICIPAL                                                     </t>
  </si>
  <si>
    <t xml:space="preserve">COORDINADOR TECNICO                     </t>
  </si>
  <si>
    <t>CESAR BIENVENIDO PEREZ NUÑEZ</t>
  </si>
  <si>
    <t xml:space="preserve">CESAR BIENVENIDO              </t>
  </si>
  <si>
    <t xml:space="preserve">PEREZ NUÑEZ                   </t>
  </si>
  <si>
    <t>001-0008176-9</t>
  </si>
  <si>
    <t>CLYSLAIDY PAYAN VICENTE</t>
  </si>
  <si>
    <t xml:space="preserve">CLYSLAIDY                     </t>
  </si>
  <si>
    <t xml:space="preserve">PAYAN VICENTE                 </t>
  </si>
  <si>
    <t>229-0016981-8</t>
  </si>
  <si>
    <t>INOEL OZUNA BASTARDO</t>
  </si>
  <si>
    <t xml:space="preserve">INOEL                         </t>
  </si>
  <si>
    <t xml:space="preserve">OZUNA BASTARDO                </t>
  </si>
  <si>
    <t>027-0044131-0</t>
  </si>
  <si>
    <t>SANDRA DANIELA DE LA ROSA PRANDY</t>
  </si>
  <si>
    <t xml:space="preserve">SANDRA DANIELA                </t>
  </si>
  <si>
    <t xml:space="preserve">DE LA ROSA PRANDY             </t>
  </si>
  <si>
    <t>402-0036603-3</t>
  </si>
  <si>
    <t>VICTOR MANUEL ESTEBAN INOA OLIVO</t>
  </si>
  <si>
    <t xml:space="preserve">VICTOR MANUEL ESTEBAN         </t>
  </si>
  <si>
    <t xml:space="preserve">INOA OLIVO                    </t>
  </si>
  <si>
    <t>001-1659235-3</t>
  </si>
  <si>
    <t xml:space="preserve">DESARROLLADOR WEB                       </t>
  </si>
  <si>
    <t xml:space="preserve"> JOSE ANTONIO CRISTO NOVA</t>
  </si>
  <si>
    <t xml:space="preserve"> JOSE ANTONIO                 </t>
  </si>
  <si>
    <t xml:space="preserve">CRISTO NOVA                   </t>
  </si>
  <si>
    <t>001-0549672-3</t>
  </si>
  <si>
    <t xml:space="preserve">10.1.1-SECCION DE ESTADISTICA                                                   </t>
  </si>
  <si>
    <t>ALBERICO PEÑA POLANCO</t>
  </si>
  <si>
    <t xml:space="preserve">ALBERICO                      </t>
  </si>
  <si>
    <t xml:space="preserve">PEÑA POLANCO                  </t>
  </si>
  <si>
    <t>031-0142172-9</t>
  </si>
  <si>
    <t xml:space="preserve">10.2-DPTO. DE ENLACE CON LOS AYTOS                                              </t>
  </si>
  <si>
    <t xml:space="preserve">ENLACE MNCPL.-SANTIAGO OESTE            </t>
  </si>
  <si>
    <t>ALFREDO ALBERTO CARRASCO</t>
  </si>
  <si>
    <t xml:space="preserve">ALFREDO ALBERTO               </t>
  </si>
  <si>
    <t xml:space="preserve">CARRASCO                      </t>
  </si>
  <si>
    <t>078-0006386-4</t>
  </si>
  <si>
    <t xml:space="preserve">ENL. MNCPL-VILLA JARAGUA                </t>
  </si>
  <si>
    <t>ALTAGRACIA TEJEDA MARTINEZ</t>
  </si>
  <si>
    <t xml:space="preserve">ALTAGRACIA                    </t>
  </si>
  <si>
    <t xml:space="preserve">TEJEDA MARTINEZ               </t>
  </si>
  <si>
    <t>001-0922170-5</t>
  </si>
  <si>
    <t xml:space="preserve">ENLACE MNCPL.-PUERTO PLATA              </t>
  </si>
  <si>
    <t xml:space="preserve"> 1/09/2023</t>
  </si>
  <si>
    <t>ANGEL ANTONIO COATS LUCAS</t>
  </si>
  <si>
    <t xml:space="preserve">ANGEL ANTONIO                 </t>
  </si>
  <si>
    <t xml:space="preserve">COATS LUCAS                   </t>
  </si>
  <si>
    <t>001-1607746-2</t>
  </si>
  <si>
    <t>ANGEL JOSE BATISTA DIAZ</t>
  </si>
  <si>
    <t xml:space="preserve">ANGEL JOSE                    </t>
  </si>
  <si>
    <t xml:space="preserve">BATISTA DIAZ                  </t>
  </si>
  <si>
    <t>046-0033080-9</t>
  </si>
  <si>
    <t xml:space="preserve">ENL.MNCPL-SAN IGNACIO DE SABANETA       </t>
  </si>
  <si>
    <t>ARISTIDES ANTONIO ACEVEDO ESPINAL</t>
  </si>
  <si>
    <t xml:space="preserve">ARISTIDES ANTONIO             </t>
  </si>
  <si>
    <t xml:space="preserve">ACEVEDO ESPINAL               </t>
  </si>
  <si>
    <t>073-0008578-9</t>
  </si>
  <si>
    <t xml:space="preserve">ENL. DISTRITAL- MANUEL BUENO            </t>
  </si>
  <si>
    <t>BRINIO MARTINEZ MARTINEZ</t>
  </si>
  <si>
    <t xml:space="preserve">BRINIO                        </t>
  </si>
  <si>
    <t xml:space="preserve">MARTINEZ MARTINEZ             </t>
  </si>
  <si>
    <t>031-0205555-9</t>
  </si>
  <si>
    <t xml:space="preserve">ENLACE MNCPPL.-HATO DEL YAQUE           </t>
  </si>
  <si>
    <t>CARLOS PAREDES MOTA</t>
  </si>
  <si>
    <t xml:space="preserve">CARLOS                        </t>
  </si>
  <si>
    <t xml:space="preserve">PAREDES MOTA                  </t>
  </si>
  <si>
    <t>023-0014597-2</t>
  </si>
  <si>
    <t xml:space="preserve">ENLACE MUNICIPAL                        </t>
  </si>
  <si>
    <t>CHARLES RAFAEL TAVAREZ ARIAS</t>
  </si>
  <si>
    <t xml:space="preserve">CHARLES RAFAEL                </t>
  </si>
  <si>
    <t xml:space="preserve">TAVAREZ ARIAS                 </t>
  </si>
  <si>
    <t>031-0125002-9</t>
  </si>
  <si>
    <t xml:space="preserve">ENL. DISTRITAL-PEDRO GARCIA SANTIAGO    </t>
  </si>
  <si>
    <t>CRISTIAN ALBERTO ROSADO PAULINO</t>
  </si>
  <si>
    <t xml:space="preserve">CRISTIAN ALBERTO              </t>
  </si>
  <si>
    <t xml:space="preserve">ROSADO PAULINO                </t>
  </si>
  <si>
    <t>030-0004810-2</t>
  </si>
  <si>
    <t>CRISTY PATRICIA CRESPO POU</t>
  </si>
  <si>
    <t xml:space="preserve">CRISTY PATRICIA               </t>
  </si>
  <si>
    <t xml:space="preserve">CRESPO POU                    </t>
  </si>
  <si>
    <t>402-3356566-8</t>
  </si>
  <si>
    <t>ERIS JOEL GALARZA SANTANA</t>
  </si>
  <si>
    <t xml:space="preserve">ERIS JOEL                     </t>
  </si>
  <si>
    <t xml:space="preserve">GALARZA SANTANA               </t>
  </si>
  <si>
    <t>021-0008699-6</t>
  </si>
  <si>
    <t xml:space="preserve">ENLACE MUNICIPAL - ENRIQUILLO           </t>
  </si>
  <si>
    <t xml:space="preserve"> 1/02/2024</t>
  </si>
  <si>
    <t>ESTEBAN DE JESUS ALVAREZ ALVAREZ</t>
  </si>
  <si>
    <t xml:space="preserve">ESTEBAN DE JESUS              </t>
  </si>
  <si>
    <t xml:space="preserve">ALVAREZ ALVAREZ               </t>
  </si>
  <si>
    <t>094-0021022-6</t>
  </si>
  <si>
    <t xml:space="preserve">ENLACE-REGIONAL CIBAO NORTE             </t>
  </si>
  <si>
    <t>EUSTACIO PEREZ</t>
  </si>
  <si>
    <t xml:space="preserve">EUSTACIO                      </t>
  </si>
  <si>
    <t xml:space="preserve">PEREZ                         </t>
  </si>
  <si>
    <t>025-0014232-4</t>
  </si>
  <si>
    <t xml:space="preserve">ENL. MNCPL- LA ROMANA                   </t>
  </si>
  <si>
    <t>EUTASIO FERNANDEZ LUCIANO</t>
  </si>
  <si>
    <t xml:space="preserve">EUTASIO                       </t>
  </si>
  <si>
    <t xml:space="preserve">FERNANDEZ LUCIANO             </t>
  </si>
  <si>
    <t>073-0000168-7</t>
  </si>
  <si>
    <t xml:space="preserve">ENL. DISTRITAL- CAPOTILLO               </t>
  </si>
  <si>
    <t>FANNY NOEMI VALENZUELA DE OZUNA</t>
  </si>
  <si>
    <t xml:space="preserve">FANNY NOEMI                   </t>
  </si>
  <si>
    <t xml:space="preserve">VALENZUELA DE OZUNA           </t>
  </si>
  <si>
    <t>001-0703314-4</t>
  </si>
  <si>
    <t>FAUSTO JIMENEZ MENDOZA</t>
  </si>
  <si>
    <t xml:space="preserve">FAUSTO                        </t>
  </si>
  <si>
    <t xml:space="preserve">JIMENEZ MENDOZA               </t>
  </si>
  <si>
    <t>001-1192891-7</t>
  </si>
  <si>
    <t xml:space="preserve">ENL. MNCPL-YAMASA                       </t>
  </si>
  <si>
    <t>FELIX CORNIEL LOPEZ</t>
  </si>
  <si>
    <t xml:space="preserve">FELIX                         </t>
  </si>
  <si>
    <t xml:space="preserve">CORNIEL LOPEZ                 </t>
  </si>
  <si>
    <t>033-0013381-0</t>
  </si>
  <si>
    <t xml:space="preserve">ENL. DISTRITAL-EL MAIZAL                </t>
  </si>
  <si>
    <t>FRANCISCO VIRGILIO MERCADO DE PEÑA</t>
  </si>
  <si>
    <t xml:space="preserve">FRANCISCO VIRGILIO            </t>
  </si>
  <si>
    <t xml:space="preserve">MERCADO DE PEÑA               </t>
  </si>
  <si>
    <t>065-0000725-4</t>
  </si>
  <si>
    <t xml:space="preserve">ENL. MNCPL-SAMANA                       </t>
  </si>
  <si>
    <t>ISIDORO KELVIN FELIZ JIMENEZ</t>
  </si>
  <si>
    <t xml:space="preserve">ISIDORO KELVIN                </t>
  </si>
  <si>
    <t xml:space="preserve">FELIZ JIMENEZ                 </t>
  </si>
  <si>
    <t>018-0055404-8</t>
  </si>
  <si>
    <t xml:space="preserve">ENLACE MUNICIPAL - LA CIENAGA           </t>
  </si>
  <si>
    <t>JOSE ANDRES CORSINO TEJADA</t>
  </si>
  <si>
    <t xml:space="preserve">JOSE ANDRES                   </t>
  </si>
  <si>
    <t xml:space="preserve">CORSINO TEJADA                </t>
  </si>
  <si>
    <t>001-0979064-2</t>
  </si>
  <si>
    <t>JUAN CARLOS JIMENEZ HERNANDEZ</t>
  </si>
  <si>
    <t xml:space="preserve">JUAN CARLOS                   </t>
  </si>
  <si>
    <t xml:space="preserve">JIMENEZ HERNANDEZ             </t>
  </si>
  <si>
    <t>094-0018109-6</t>
  </si>
  <si>
    <t xml:space="preserve">ENL. DISTRITAL-EL LIMON                 </t>
  </si>
  <si>
    <t>LUIS TOMAS MENDEZ REYES</t>
  </si>
  <si>
    <t xml:space="preserve">LUIS TOMAS                    </t>
  </si>
  <si>
    <t xml:space="preserve">MENDEZ REYES                  </t>
  </si>
  <si>
    <t>041-0010642-8</t>
  </si>
  <si>
    <t xml:space="preserve">ENL. MNCPL-MONTECRISTI                  </t>
  </si>
  <si>
    <t>MARIA ELENA RODRIGUEZ INFANTE</t>
  </si>
  <si>
    <t xml:space="preserve">MARIA ELENA                   </t>
  </si>
  <si>
    <t xml:space="preserve">RODRIGUEZ INFANTE             </t>
  </si>
  <si>
    <t>031-0335142-9</t>
  </si>
  <si>
    <t xml:space="preserve">ENL. MNCPL- SAN JOSE DE LAS MATAS       </t>
  </si>
  <si>
    <t xml:space="preserve"> 3/07/2023</t>
  </si>
  <si>
    <t>MARIANA CHIRINGA CASTRO</t>
  </si>
  <si>
    <t xml:space="preserve">MARIANA                       </t>
  </si>
  <si>
    <t xml:space="preserve">CHIRINGA CASTRO               </t>
  </si>
  <si>
    <t>024-0006018-8</t>
  </si>
  <si>
    <t xml:space="preserve">ENL. MNCPL-LOS LLANOS                   </t>
  </si>
  <si>
    <t>MARTHA TERESA CRUZ PERALTA</t>
  </si>
  <si>
    <t xml:space="preserve">MARTHA TERESA                 </t>
  </si>
  <si>
    <t xml:space="preserve">CRUZ PERALTA                  </t>
  </si>
  <si>
    <t>402-2064145-6</t>
  </si>
  <si>
    <t>MELISSA DIAZ</t>
  </si>
  <si>
    <t xml:space="preserve">MELISSA                       </t>
  </si>
  <si>
    <t xml:space="preserve">DIAZ                          </t>
  </si>
  <si>
    <t>037-0121336-9</t>
  </si>
  <si>
    <t>MERENCIA MORENO ROSARIO</t>
  </si>
  <si>
    <t xml:space="preserve">MERENCIA                      </t>
  </si>
  <si>
    <t xml:space="preserve">MORENO ROSARIO                </t>
  </si>
  <si>
    <t>226-0002279-6</t>
  </si>
  <si>
    <t>MIGUEL DE LOS SANTOS RUMALDO RUMALDO</t>
  </si>
  <si>
    <t xml:space="preserve">MIGUEL DE LOS SANTOS          </t>
  </si>
  <si>
    <t xml:space="preserve">RUMALDO RUMALDO               </t>
  </si>
  <si>
    <t>073-0007626-7</t>
  </si>
  <si>
    <t xml:space="preserve">ENL. DISTRITAL-DAJABON                  </t>
  </si>
  <si>
    <t>NATIVIDAD DE JESUS ACOSTA CRESPO</t>
  </si>
  <si>
    <t xml:space="preserve">NATIVIDAD DE JESUS            </t>
  </si>
  <si>
    <t xml:space="preserve">ACOSTA CRESPO                 </t>
  </si>
  <si>
    <t>092-0006799-0</t>
  </si>
  <si>
    <t xml:space="preserve">ENL. MNCPL-LAGUNA SALADA                </t>
  </si>
  <si>
    <t>NELSON RAMON GARCIA HERNANDEZ</t>
  </si>
  <si>
    <t xml:space="preserve">NELSON RAMON                  </t>
  </si>
  <si>
    <t xml:space="preserve">GARCIA HERNANDEZ              </t>
  </si>
  <si>
    <t>028-0003316-5</t>
  </si>
  <si>
    <t xml:space="preserve">ENLACE DISTRITOS MUNICIPALES            </t>
  </si>
  <si>
    <t>PAMELA MARIA CRUZ VARGAS</t>
  </si>
  <si>
    <t xml:space="preserve">PAMELA MARIA                  </t>
  </si>
  <si>
    <t xml:space="preserve">CRUZ VARGAS                   </t>
  </si>
  <si>
    <t>402-2472347-4</t>
  </si>
  <si>
    <t xml:space="preserve">ENL. MNCPL- SANTIAGO                    </t>
  </si>
  <si>
    <t>PAOLA KARINA PICHARDO BAEZ</t>
  </si>
  <si>
    <t xml:space="preserve">PAOLA KARINA                  </t>
  </si>
  <si>
    <t xml:space="preserve">PICHARDO BAEZ                 </t>
  </si>
  <si>
    <t>033-0024119-1</t>
  </si>
  <si>
    <t xml:space="preserve">ENL. MNCPL. ESPERANZA                   </t>
  </si>
  <si>
    <t>RAFAEL ANTONIO CLASE SANCHEZ</t>
  </si>
  <si>
    <t xml:space="preserve">CLASE SANCHEZ                 </t>
  </si>
  <si>
    <t>096-0004999-4</t>
  </si>
  <si>
    <t>RAMIRE VALERIO MENA</t>
  </si>
  <si>
    <t xml:space="preserve">RAMIRE                        </t>
  </si>
  <si>
    <t xml:space="preserve">VALERIO MENA                  </t>
  </si>
  <si>
    <t>117-0002004-0</t>
  </si>
  <si>
    <t xml:space="preserve">ENL. MNCPL-LAS MATAS DE SANTA CRUZ      </t>
  </si>
  <si>
    <t>RAMON DEL CARMEN TAPIA</t>
  </si>
  <si>
    <t xml:space="preserve">RAMON                         </t>
  </si>
  <si>
    <t xml:space="preserve">DEL CARMEN TAPIA              </t>
  </si>
  <si>
    <t>024-0020061-0</t>
  </si>
  <si>
    <t>RENATO ANTONIO PEREZ DI CARLO</t>
  </si>
  <si>
    <t xml:space="preserve">RENATO ANTONIO                </t>
  </si>
  <si>
    <t xml:space="preserve">PEREZ DI CARLO                </t>
  </si>
  <si>
    <t>001-1819927-2</t>
  </si>
  <si>
    <t>ROMALVIN CAROLINA ROJAS CORNIEL</t>
  </si>
  <si>
    <t xml:space="preserve">ROMALVIN CAROLINA             </t>
  </si>
  <si>
    <t xml:space="preserve">ROJAS CORNIEL                 </t>
  </si>
  <si>
    <t>031-0435309-3</t>
  </si>
  <si>
    <t xml:space="preserve">ENL. MNCPL.-LOS COCOS JACAGUA           </t>
  </si>
  <si>
    <t>SAMUEL MARTE BONILLA</t>
  </si>
  <si>
    <t xml:space="preserve">SAMUEL                        </t>
  </si>
  <si>
    <t xml:space="preserve">MARTE BONILLA                 </t>
  </si>
  <si>
    <t>023-0012850-7</t>
  </si>
  <si>
    <t xml:space="preserve">ENLACE PROVINCIAL                       </t>
  </si>
  <si>
    <t>TORIBIO MILANES VASQUEZ GUTIERREZ</t>
  </si>
  <si>
    <t xml:space="preserve">TORIBIO MILANES               </t>
  </si>
  <si>
    <t xml:space="preserve">VASQUEZ GUTIERREZ             </t>
  </si>
  <si>
    <t>092-0010733-3</t>
  </si>
  <si>
    <t xml:space="preserve">ENL. DISTRITAL-JAIBON                   </t>
  </si>
  <si>
    <t>WENDY YAJAIRA REYES COLUMNA</t>
  </si>
  <si>
    <t xml:space="preserve">WENDY YAJAIRA                 </t>
  </si>
  <si>
    <t xml:space="preserve">REYES COLUMNA                 </t>
  </si>
  <si>
    <t>008-0025398-1</t>
  </si>
  <si>
    <t xml:space="preserve">ENLACE MNCPL- STO. DOM. NORTE           </t>
  </si>
  <si>
    <t>WILLIAM FRANCISCO BUENO CRUZ</t>
  </si>
  <si>
    <t xml:space="preserve">WILLIAM FRANCISCO             </t>
  </si>
  <si>
    <t xml:space="preserve">BUENO CRUZ                    </t>
  </si>
  <si>
    <t>096-0004389-8</t>
  </si>
  <si>
    <t xml:space="preserve">ENL. MNCPL- VILLA BISONO                </t>
  </si>
  <si>
    <t>YAMIL ALI ROSARIO</t>
  </si>
  <si>
    <t xml:space="preserve">YAMIL                         </t>
  </si>
  <si>
    <t xml:space="preserve">ALI ROSARIO                   </t>
  </si>
  <si>
    <t>023-0043379-0</t>
  </si>
  <si>
    <t>JOSE JOAQUIN JOGA ESTEVEZ</t>
  </si>
  <si>
    <t xml:space="preserve">JOSE JOAQUIN                  </t>
  </si>
  <si>
    <t xml:space="preserve">JOGA ESTEVEZ                  </t>
  </si>
  <si>
    <t>001-0112329-7</t>
  </si>
  <si>
    <t xml:space="preserve">10.3.1-DIV. DE ASES. SEG. CIUD. POLICIAS Y BOMB.                                </t>
  </si>
  <si>
    <t>MARCELO FRANCISCO GARCIA</t>
  </si>
  <si>
    <t xml:space="preserve">MARCELO                       </t>
  </si>
  <si>
    <t xml:space="preserve">FRANCISCO GARCIA              </t>
  </si>
  <si>
    <t>094-0006969-7</t>
  </si>
  <si>
    <t xml:space="preserve">ENCARGDO(A) DIV. DE BOMB.               </t>
  </si>
  <si>
    <t>MARIAH ANGELINE VALERA PEREZ</t>
  </si>
  <si>
    <t xml:space="preserve">MARIAH ANGELINE               </t>
  </si>
  <si>
    <t xml:space="preserve">VALERA PEREZ                  </t>
  </si>
  <si>
    <t>402-3016866-4</t>
  </si>
  <si>
    <t xml:space="preserve">          </t>
  </si>
  <si>
    <t xml:space="preserve"> 1/11/2023</t>
  </si>
  <si>
    <t>DENIA A. DE LOS SANTOS ESQUEA</t>
  </si>
  <si>
    <t xml:space="preserve">DENIA A.                      </t>
  </si>
  <si>
    <t xml:space="preserve">DE LOS SANTOS ESQUEA          </t>
  </si>
  <si>
    <t>017-0000568-7</t>
  </si>
  <si>
    <t xml:space="preserve">10.3.2-SECCION DE GESTION AMBIENTAL                                             </t>
  </si>
  <si>
    <t>JHOENNY CARPIO CASTILLO</t>
  </si>
  <si>
    <t xml:space="preserve">JHOENNY                       </t>
  </si>
  <si>
    <t xml:space="preserve">CARPIO CASTILLO               </t>
  </si>
  <si>
    <t>028-0065121-4</t>
  </si>
  <si>
    <t>YOCASTA NOESI BATISTA</t>
  </si>
  <si>
    <t xml:space="preserve">YOCASTA                       </t>
  </si>
  <si>
    <t xml:space="preserve">NOESI BATISTA                 </t>
  </si>
  <si>
    <t>121-0004550-4</t>
  </si>
  <si>
    <t xml:space="preserve">SUB-ENCARGADO(A)                        </t>
  </si>
  <si>
    <t>VICTOR MILCIADES SOTO SANCHEZ</t>
  </si>
  <si>
    <t xml:space="preserve">VICTOR MILCIADES              </t>
  </si>
  <si>
    <t xml:space="preserve">SOTO SANCHEZ                  </t>
  </si>
  <si>
    <t>010-0018492-7</t>
  </si>
  <si>
    <t xml:space="preserve">10.4-DPTO. DE PROG. ESP. PARA LOS GOB. LOC.                                     </t>
  </si>
  <si>
    <t xml:space="preserve">COORD. PROG. CONST. CEM.                </t>
  </si>
  <si>
    <t>AMBAR ONALIZ MELO NIN</t>
  </si>
  <si>
    <t xml:space="preserve">AMBAR ONALIZ                  </t>
  </si>
  <si>
    <t xml:space="preserve">MELO NIN                      </t>
  </si>
  <si>
    <t>402-3583548-1</t>
  </si>
  <si>
    <t xml:space="preserve">10.5 -DPTO. ASIST. TEC. EN GEST. FINANCIERA MNCPL                               </t>
  </si>
  <si>
    <t xml:space="preserve">COORD. CONTROL INT. MNCPL-ENRIQUILLO    </t>
  </si>
  <si>
    <t>ELIZABETH JIMENEZ MARTINEZ</t>
  </si>
  <si>
    <t xml:space="preserve">ELIZABETH                     </t>
  </si>
  <si>
    <t xml:space="preserve">JIMENEZ MARTINEZ              </t>
  </si>
  <si>
    <t>225-0003242-4</t>
  </si>
  <si>
    <t xml:space="preserve">COORD. CONTROL INT. MNCPL-METROPOLITANA </t>
  </si>
  <si>
    <t>GILMARY CASTILLO BORROME</t>
  </si>
  <si>
    <t xml:space="preserve">GILMARY                       </t>
  </si>
  <si>
    <t xml:space="preserve">CASTILLO BORROME              </t>
  </si>
  <si>
    <t>402-2257791-4</t>
  </si>
  <si>
    <t xml:space="preserve">COORD. CONTROL INT. MNCPL-YUMA          </t>
  </si>
  <si>
    <t>JOELIKA JOANNY JAQUEZ POLO</t>
  </si>
  <si>
    <t xml:space="preserve">JOELIKA JOANNY                </t>
  </si>
  <si>
    <t xml:space="preserve">JAQUEZ POLO                   </t>
  </si>
  <si>
    <t>402-2544306-4</t>
  </si>
  <si>
    <t xml:space="preserve">COORD. CONTROL INT. MNCPL-CIBAO NORTE   </t>
  </si>
  <si>
    <t>LEANDRA MARIA CABRAL PEÑALO</t>
  </si>
  <si>
    <t xml:space="preserve">LEANDRA MARIA                 </t>
  </si>
  <si>
    <t xml:space="preserve">CABRAL PEÑALO                 </t>
  </si>
  <si>
    <t>034-0058381-5</t>
  </si>
  <si>
    <t>COORD. CONTROL INT. MNCPL-CIBAO NOROESTE</t>
  </si>
  <si>
    <t>LENNY VLADIMIR FERNANDEZ PICHARDO</t>
  </si>
  <si>
    <t xml:space="preserve">LENNY VLADIMIR                </t>
  </si>
  <si>
    <t xml:space="preserve">FERNANDEZ PICHARDO            </t>
  </si>
  <si>
    <t>047-0180338-1</t>
  </si>
  <si>
    <t xml:space="preserve">COORD. CONTROL INT. MNCPL-CIBAO SUR     </t>
  </si>
  <si>
    <t>MABEL AWILDA PEREZ VALERA</t>
  </si>
  <si>
    <t xml:space="preserve">MABEL AWILDA                  </t>
  </si>
  <si>
    <t xml:space="preserve">PEREZ VALERA                  </t>
  </si>
  <si>
    <t>402-2491877-7</t>
  </si>
  <si>
    <t>MANUEL RAHINER PEÑA GARCIA</t>
  </si>
  <si>
    <t xml:space="preserve">MANUEL RAHINER                </t>
  </si>
  <si>
    <t xml:space="preserve">PEÑA GARCIA                   </t>
  </si>
  <si>
    <t>224-0004649-0</t>
  </si>
  <si>
    <t xml:space="preserve">COORD. CONTROL INT. MNCPL-VALDESIA      </t>
  </si>
  <si>
    <t>RAQUEL DIAZ CONFIDAN</t>
  </si>
  <si>
    <t xml:space="preserve">RAQUEL                        </t>
  </si>
  <si>
    <t xml:space="preserve">DIAZ CONFIDAN                 </t>
  </si>
  <si>
    <t>402-1541047-9</t>
  </si>
  <si>
    <t xml:space="preserve">COORD. CONTROL INT. MNCPL-HIGUAMO       </t>
  </si>
  <si>
    <t>ROBIN GALVA SANTANA</t>
  </si>
  <si>
    <t xml:space="preserve">ROBIN                         </t>
  </si>
  <si>
    <t xml:space="preserve">GALVA SANTANA                 </t>
  </si>
  <si>
    <t>012-0125735-7</t>
  </si>
  <si>
    <t xml:space="preserve">COORD. CONTROL INT. MNCPL-EL VALLE      </t>
  </si>
  <si>
    <t>WENDY SEVERINO FRIAS</t>
  </si>
  <si>
    <t xml:space="preserve">WENDY                         </t>
  </si>
  <si>
    <t xml:space="preserve">SEVERINO FRIAS                </t>
  </si>
  <si>
    <t>059-0017406-0</t>
  </si>
  <si>
    <t>COORD. CONTROL INT. MNCPL-CIBAO NORDESTE</t>
  </si>
  <si>
    <t>WILKAYRA LUNA AMADOR</t>
  </si>
  <si>
    <t xml:space="preserve">WILKAYRA                      </t>
  </si>
  <si>
    <t xml:space="preserve">LUNA AMADOR                   </t>
  </si>
  <si>
    <t>012-0120165-2</t>
  </si>
  <si>
    <t xml:space="preserve"> ROMEL BENJAMIN ESTEVEZ RODRIGUEZ</t>
  </si>
  <si>
    <t xml:space="preserve"> ROMEL BENJAMIN               </t>
  </si>
  <si>
    <t xml:space="preserve">ESTEVEZ RODRIGUEZ             </t>
  </si>
  <si>
    <t>001-1737536-0</t>
  </si>
  <si>
    <t xml:space="preserve">11-DIRECCION TEC. DE LA INF. Y COM                                              </t>
  </si>
  <si>
    <t>ANNETTY MIOZOTTY FELIZ FELIZ</t>
  </si>
  <si>
    <t xml:space="preserve">ANNETTY MIOZOTTY              </t>
  </si>
  <si>
    <t xml:space="preserve">FELIZ FELIZ                   </t>
  </si>
  <si>
    <t>019-0016293-2</t>
  </si>
  <si>
    <t>ISAIAS EMILIO TORIBIO GARDEN</t>
  </si>
  <si>
    <t xml:space="preserve">ISAIAS EMILIO                 </t>
  </si>
  <si>
    <t xml:space="preserve">TORIBIO GARDEN                </t>
  </si>
  <si>
    <t>001-0169630-0</t>
  </si>
  <si>
    <t xml:space="preserve">SUB-DIRECTOR(A)                         </t>
  </si>
  <si>
    <t>MASSIEL YANNA HENRIQUEZ MEJIA</t>
  </si>
  <si>
    <t xml:space="preserve">MASSIEL YANNA                 </t>
  </si>
  <si>
    <t xml:space="preserve">HENRIQUEZ MEJIA               </t>
  </si>
  <si>
    <t>152-0000958-5</t>
  </si>
  <si>
    <t>MAXIMO JOEL SANTANA CABRAL</t>
  </si>
  <si>
    <t xml:space="preserve">MAXIMO JOEL                   </t>
  </si>
  <si>
    <t xml:space="preserve">SANTANA CABRAL                </t>
  </si>
  <si>
    <t>001-1661601-2</t>
  </si>
  <si>
    <t xml:space="preserve">ADMINISTRADOR DE REDES Y COM.           </t>
  </si>
  <si>
    <t>ROSMERY VENTURA</t>
  </si>
  <si>
    <t xml:space="preserve">ROSMERY                       </t>
  </si>
  <si>
    <t xml:space="preserve">VENTURA                       </t>
  </si>
  <si>
    <t>223-0181974-8</t>
  </si>
  <si>
    <t xml:space="preserve"> 1/03/2023</t>
  </si>
  <si>
    <t>EUSEBIA COMAS LEBRON</t>
  </si>
  <si>
    <t xml:space="preserve">EUSEBIA                       </t>
  </si>
  <si>
    <t xml:space="preserve">COMAS LEBRON                  </t>
  </si>
  <si>
    <t>017-0021718-3</t>
  </si>
  <si>
    <t xml:space="preserve">12.1-SUB-SEC. ADM. Y FINANCIERA                                                 </t>
  </si>
  <si>
    <t>HECTOR DAVID MORALES OVAY</t>
  </si>
  <si>
    <t xml:space="preserve">HECTOR DAVID                  </t>
  </si>
  <si>
    <t xml:space="preserve">MORALES OVAY                  </t>
  </si>
  <si>
    <t>001-0526926-0</t>
  </si>
  <si>
    <t>JOSE ALBERTO HERNANDEZ TAPIA</t>
  </si>
  <si>
    <t xml:space="preserve">JOSE ALBERTO                  </t>
  </si>
  <si>
    <t xml:space="preserve">HERNANDEZ TAPIA               </t>
  </si>
  <si>
    <t>001-0195558-1</t>
  </si>
  <si>
    <t xml:space="preserve">MENSAJERO INTERNO                       </t>
  </si>
  <si>
    <t>JUAN CARLOS LUCIANO JIMENEZ</t>
  </si>
  <si>
    <t xml:space="preserve">LUCIANO JIMENEZ               </t>
  </si>
  <si>
    <t>073-0018106-7</t>
  </si>
  <si>
    <t xml:space="preserve">ASESOR FINANCIERO                       </t>
  </si>
  <si>
    <t>JUANA EVANGELISTA SANTANA DE CABRERA</t>
  </si>
  <si>
    <t xml:space="preserve">JUANA EVANGELISTA             </t>
  </si>
  <si>
    <t xml:space="preserve">SANTANA DE CABRERA            </t>
  </si>
  <si>
    <t>031-0244552-9</t>
  </si>
  <si>
    <t>LOURDES EULALIA ALT. MIRABAL GARCIA</t>
  </si>
  <si>
    <t xml:space="preserve">LOURDES EULALIA ALT.          </t>
  </si>
  <si>
    <t xml:space="preserve">MIRABAL GARCIA                </t>
  </si>
  <si>
    <t>001-0333313-4</t>
  </si>
  <si>
    <t>MERCEDES MASSIEL MARQUEZ GUERRERO</t>
  </si>
  <si>
    <t xml:space="preserve">MERCEDES MASSIEL              </t>
  </si>
  <si>
    <t xml:space="preserve">MARQUEZ GUERRERO              </t>
  </si>
  <si>
    <t>003-0101383-5</t>
  </si>
  <si>
    <t>NIKHAULY JOSEFINA GIL ACOSTA</t>
  </si>
  <si>
    <t xml:space="preserve">NIKHAULY JOSEFINA             </t>
  </si>
  <si>
    <t xml:space="preserve">GIL ACOSTA                    </t>
  </si>
  <si>
    <t>047-0197424-0</t>
  </si>
  <si>
    <t>SOLEDAD EVANGELISTA ROBLES DE ABREU</t>
  </si>
  <si>
    <t xml:space="preserve">SOLEDAD EVANGELISTA           </t>
  </si>
  <si>
    <t xml:space="preserve">ROBLES DE ABREU               </t>
  </si>
  <si>
    <t>001-1533594-5</t>
  </si>
  <si>
    <t xml:space="preserve">ANALISTA FINANCIERO(A)                  </t>
  </si>
  <si>
    <t>SORIVEL CASTELLY BAUTISTA</t>
  </si>
  <si>
    <t xml:space="preserve">SORIVEL                       </t>
  </si>
  <si>
    <t xml:space="preserve">CASTELLY BAUTISTA             </t>
  </si>
  <si>
    <t>001-1440312-4</t>
  </si>
  <si>
    <t xml:space="preserve"> CLARISSA DE LEON</t>
  </si>
  <si>
    <t xml:space="preserve"> CLARISSA                     </t>
  </si>
  <si>
    <t xml:space="preserve">DE LEON                       </t>
  </si>
  <si>
    <t>002-0122973-9</t>
  </si>
  <si>
    <t xml:space="preserve">13-DIRECCION FINANCIERA                                                         </t>
  </si>
  <si>
    <t>ANA RITA RIVAS ACOSTA</t>
  </si>
  <si>
    <t xml:space="preserve">ANA RITA                      </t>
  </si>
  <si>
    <t xml:space="preserve">RIVAS ACOSTA                  </t>
  </si>
  <si>
    <t>001-0468729-8</t>
  </si>
  <si>
    <t>DELIA JULISSA MELO MATOS</t>
  </si>
  <si>
    <t xml:space="preserve">DELIA JULISSA                 </t>
  </si>
  <si>
    <t xml:space="preserve">MELO MATOS                    </t>
  </si>
  <si>
    <t>001-1654312-5</t>
  </si>
  <si>
    <t>JOHANNA MICHELLE ROSARIO DE GUZMAN</t>
  </si>
  <si>
    <t xml:space="preserve">JOHANNA MICHELLE              </t>
  </si>
  <si>
    <t xml:space="preserve">ROSARIO DE GUZMAN             </t>
  </si>
  <si>
    <t>001-1634581-0</t>
  </si>
  <si>
    <t xml:space="preserve"> 5/09/2022</t>
  </si>
  <si>
    <t>VIRGINIA ISABEL LOPEZ LOPEZ</t>
  </si>
  <si>
    <t xml:space="preserve">VIRGINIA ISABEL               </t>
  </si>
  <si>
    <t xml:space="preserve">LOPEZ LOPEZ                   </t>
  </si>
  <si>
    <t>047-0178006-8</t>
  </si>
  <si>
    <t>ARISLEYDA HEREDIA SANCHEZ</t>
  </si>
  <si>
    <t xml:space="preserve">ARISLEYDA                     </t>
  </si>
  <si>
    <t xml:space="preserve">HEREDIA SANCHEZ               </t>
  </si>
  <si>
    <t>014-0001428-6</t>
  </si>
  <si>
    <t xml:space="preserve">13.1-DEPARTAMENTO DE CONTABILIDAD                                               </t>
  </si>
  <si>
    <t xml:space="preserve">AUXILIAR DE CONTABILIDAD                </t>
  </si>
  <si>
    <t>CRISTY PAOLA RODRIGUEZ MUÑOZ</t>
  </si>
  <si>
    <t xml:space="preserve">CRISTY PAOLA                  </t>
  </si>
  <si>
    <t xml:space="preserve">RODRIGUEZ MUÑOZ               </t>
  </si>
  <si>
    <t>402-2132768-3</t>
  </si>
  <si>
    <t xml:space="preserve"> 1/02/2023</t>
  </si>
  <si>
    <t>FRANCISCA VICTORIA BRITO BURGOS</t>
  </si>
  <si>
    <t xml:space="preserve">FRANCISCA VICTORIA            </t>
  </si>
  <si>
    <t xml:space="preserve">BRITO BURGOS                  </t>
  </si>
  <si>
    <t>055-0018472-5</t>
  </si>
  <si>
    <t>GAUDIS ESPERANZA MONTAS S</t>
  </si>
  <si>
    <t xml:space="preserve">GAUDIS ESPERANZA              </t>
  </si>
  <si>
    <t xml:space="preserve">MONTAS S                      </t>
  </si>
  <si>
    <t>001-1381908-0</t>
  </si>
  <si>
    <t xml:space="preserve">ENC. CONC. BANCARIAS                    </t>
  </si>
  <si>
    <t>SULEIKA EVARISTA RUIZ CUEVAS</t>
  </si>
  <si>
    <t xml:space="preserve">SULEIKA EVARISTA              </t>
  </si>
  <si>
    <t xml:space="preserve">RUIZ CUEVAS                   </t>
  </si>
  <si>
    <t>019-0004444-5</t>
  </si>
  <si>
    <t>YOCESAR DE JESUS DEL ROSARIO ADRIAN</t>
  </si>
  <si>
    <t xml:space="preserve">YOCESAR DE JESUS              </t>
  </si>
  <si>
    <t xml:space="preserve">DEL ROSARIO ADRIAN            </t>
  </si>
  <si>
    <t>402-2304298-3</t>
  </si>
  <si>
    <t xml:space="preserve"> INGRID ISABEL ESTEVEZ MEJIA</t>
  </si>
  <si>
    <t xml:space="preserve"> INGRID ISABEL                </t>
  </si>
  <si>
    <t xml:space="preserve">ESTEVEZ MEJIA                 </t>
  </si>
  <si>
    <t>047-0134457-6</t>
  </si>
  <si>
    <t xml:space="preserve">13.2-DEPARTAMENTO DE TESORERIA                                                  </t>
  </si>
  <si>
    <t>GRISELY ANYELINA LIRIANO PEREZ</t>
  </si>
  <si>
    <t xml:space="preserve">GRISELY ANYELINA              </t>
  </si>
  <si>
    <t xml:space="preserve">LIRIANO PEREZ                 </t>
  </si>
  <si>
    <t>031-0484211-1</t>
  </si>
  <si>
    <t>HELAINE FIORDALIZA GOMEZ ABREU</t>
  </si>
  <si>
    <t xml:space="preserve">HELAINE FIORDALIZA            </t>
  </si>
  <si>
    <t xml:space="preserve">GOMEZ ABREU                   </t>
  </si>
  <si>
    <t>402-2248213-1</t>
  </si>
  <si>
    <t>LUZ MARIA HEREDIA HEREDIA</t>
  </si>
  <si>
    <t xml:space="preserve">LUZ MARIA                     </t>
  </si>
  <si>
    <t xml:space="preserve">HEREDIA HEREDIA               </t>
  </si>
  <si>
    <t>005-0026509-5</t>
  </si>
  <si>
    <t xml:space="preserve"> NICOLAZA ARGENTINA FELIZ FAMILIA</t>
  </si>
  <si>
    <t xml:space="preserve"> NICOLAZA ARGENTINA           </t>
  </si>
  <si>
    <t xml:space="preserve">FELIZ FAMILIA                 </t>
  </si>
  <si>
    <t>003-0075959-4</t>
  </si>
  <si>
    <t xml:space="preserve">13.3-SECCION DE ACTIVO FIJO                                                     </t>
  </si>
  <si>
    <t>DOMINGO JOSE BELLO DE LA PAZ</t>
  </si>
  <si>
    <t xml:space="preserve">DOMINGO JOSE                  </t>
  </si>
  <si>
    <t xml:space="preserve">BELLO DE LA PAZ               </t>
  </si>
  <si>
    <t>020-0013598-4</t>
  </si>
  <si>
    <t>MIRIAN  AUILDA GUERRERO</t>
  </si>
  <si>
    <t xml:space="preserve">MIRIAN  AUILDA                </t>
  </si>
  <si>
    <t xml:space="preserve">GUERRERO                      </t>
  </si>
  <si>
    <t>085-0009058-7</t>
  </si>
  <si>
    <t>SOBEIDA TAVAREZ CABRERA</t>
  </si>
  <si>
    <t xml:space="preserve">SOBEIDA                       </t>
  </si>
  <si>
    <t xml:space="preserve">TAVAREZ CABRERA               </t>
  </si>
  <si>
    <t>001-1323637-6</t>
  </si>
  <si>
    <t xml:space="preserve">AUXILIAR                                </t>
  </si>
  <si>
    <t xml:space="preserve"> DANIEL UREÑA MITCHEL</t>
  </si>
  <si>
    <t xml:space="preserve"> DANIEL                       </t>
  </si>
  <si>
    <t xml:space="preserve">UREÑA MITCHEL                 </t>
  </si>
  <si>
    <t>121-0003941-6</t>
  </si>
  <si>
    <t xml:space="preserve">13.4-DIVISION DE PRESUPUESTO                                                    </t>
  </si>
  <si>
    <t>JOSE AMAURYS RAMIREZ MENDEZ</t>
  </si>
  <si>
    <t xml:space="preserve">JOSE AMAURYS                  </t>
  </si>
  <si>
    <t xml:space="preserve">RAMIREZ MENDEZ                </t>
  </si>
  <si>
    <t>076-0001403-4</t>
  </si>
  <si>
    <t xml:space="preserve">ANALISTA DE PRESUPUESTO                 </t>
  </si>
  <si>
    <t>ALBANIA LUNA MARCELINO</t>
  </si>
  <si>
    <t xml:space="preserve">ALBANIA                       </t>
  </si>
  <si>
    <t xml:space="preserve">LUNA MARCELINO                </t>
  </si>
  <si>
    <t>031-0030436-3</t>
  </si>
  <si>
    <t xml:space="preserve">14-DIRECCION ADMINISTRATIVA                                                     </t>
  </si>
  <si>
    <t>ANTONY GENARO RODRIGUEZ GERMOSEN</t>
  </si>
  <si>
    <t xml:space="preserve">ANTONY GENARO                 </t>
  </si>
  <si>
    <t xml:space="preserve">RODRIGUEZ GERMOSEN            </t>
  </si>
  <si>
    <t>031-0490696-5</t>
  </si>
  <si>
    <t>FRANLLELY PAOLA JIMENEZ CUEVAS</t>
  </si>
  <si>
    <t xml:space="preserve">FRANLLELY PAOLA               </t>
  </si>
  <si>
    <t xml:space="preserve">JIMENEZ CUEVAS                </t>
  </si>
  <si>
    <t>402-2622082-6</t>
  </si>
  <si>
    <t>JANIL AMANCIA BATISTA BATISTA</t>
  </si>
  <si>
    <t xml:space="preserve">JANIL AMANCIA                 </t>
  </si>
  <si>
    <t>224-0068947-1</t>
  </si>
  <si>
    <t xml:space="preserve">CONTADOR(A)                             </t>
  </si>
  <si>
    <t>MARIBEL JIMENEZ MOLINA</t>
  </si>
  <si>
    <t xml:space="preserve">MARIBEL                       </t>
  </si>
  <si>
    <t xml:space="preserve">JIMENEZ MOLINA                </t>
  </si>
  <si>
    <t>001-1436501-8</t>
  </si>
  <si>
    <t>15/05/2023</t>
  </si>
  <si>
    <t>ROSA ELENA GARCIA MEDINA</t>
  </si>
  <si>
    <t xml:space="preserve">ROSA ELENA                    </t>
  </si>
  <si>
    <t xml:space="preserve">GARCIA MEDINA                 </t>
  </si>
  <si>
    <t>001-0037003-0</t>
  </si>
  <si>
    <t>JUAN DE MATA DOMINGUEZ ALVAREZ</t>
  </si>
  <si>
    <t xml:space="preserve">JUAN DE MATA                  </t>
  </si>
  <si>
    <t xml:space="preserve">DOMINGUEZ ALVAREZ             </t>
  </si>
  <si>
    <t>031-0265083-9</t>
  </si>
  <si>
    <t xml:space="preserve">14.1-DPTO. DE SEGURIDAD                                                         </t>
  </si>
  <si>
    <t xml:space="preserve">SEGURIDAD                               </t>
  </si>
  <si>
    <t>NARCISO YSIDRO HERNANDEZ DISLA</t>
  </si>
  <si>
    <t xml:space="preserve">NARCISO YSIDRO                </t>
  </si>
  <si>
    <t xml:space="preserve">HERNANDEZ DISLA               </t>
  </si>
  <si>
    <t>402-2363851-7</t>
  </si>
  <si>
    <t xml:space="preserve"> EDUARDO ANTONIO TINEO VENTURA</t>
  </si>
  <si>
    <t xml:space="preserve"> EDUARDO ANTONIO              </t>
  </si>
  <si>
    <t xml:space="preserve">TINEO VENTURA                 </t>
  </si>
  <si>
    <t>001-0267773-9</t>
  </si>
  <si>
    <t xml:space="preserve">14.2-DPTO. SERVICIOS GENERALES                                                  </t>
  </si>
  <si>
    <t>AGUSTIN PEGUERO ARIAS</t>
  </si>
  <si>
    <t xml:space="preserve">AGUSTIN                       </t>
  </si>
  <si>
    <t xml:space="preserve">PEGUERO ARIAS                 </t>
  </si>
  <si>
    <t>083-0001017-3</t>
  </si>
  <si>
    <t xml:space="preserve">JARDINERO                               </t>
  </si>
  <si>
    <t>AMARILIS HEREDIA HEREDIA</t>
  </si>
  <si>
    <t xml:space="preserve">AMARILIS                      </t>
  </si>
  <si>
    <t>005-0044892-3</t>
  </si>
  <si>
    <t xml:space="preserve">CONSERJE                                </t>
  </si>
  <si>
    <t>ANA MARIA ACOSTA</t>
  </si>
  <si>
    <t xml:space="preserve">ANA MARIA                     </t>
  </si>
  <si>
    <t xml:space="preserve">ACOSTA                        </t>
  </si>
  <si>
    <t>001-1709923-4</t>
  </si>
  <si>
    <t>ANDRES FLORENTIN LUIS BARETT</t>
  </si>
  <si>
    <t xml:space="preserve">ANDRES FLORENTIN              </t>
  </si>
  <si>
    <t xml:space="preserve">LUIS BARETT                   </t>
  </si>
  <si>
    <t>065-0000692-6</t>
  </si>
  <si>
    <t xml:space="preserve">EBANISTA                                </t>
  </si>
  <si>
    <t>ANGELA SORIANO CABRERA</t>
  </si>
  <si>
    <t xml:space="preserve">ANGELA                        </t>
  </si>
  <si>
    <t xml:space="preserve">SORIANO CABRERA               </t>
  </si>
  <si>
    <t>402-4221294-8</t>
  </si>
  <si>
    <t>ARISLEIDA REYNOSO HERASME</t>
  </si>
  <si>
    <t xml:space="preserve">ARISLEIDA                     </t>
  </si>
  <si>
    <t xml:space="preserve">REYNOSO HERASME               </t>
  </si>
  <si>
    <t>224-0055508-6</t>
  </si>
  <si>
    <t>BENJAMIN ALFONSO JIMENEZ VERAS</t>
  </si>
  <si>
    <t xml:space="preserve">BENJAMIN ALFONSO              </t>
  </si>
  <si>
    <t xml:space="preserve">JIMENEZ VERAS                 </t>
  </si>
  <si>
    <t>071-0032054-3</t>
  </si>
  <si>
    <t xml:space="preserve">SUPERVISOR(A)                           </t>
  </si>
  <si>
    <t>CANDIDA CUEVAS GERARDO</t>
  </si>
  <si>
    <t xml:space="preserve">CANDIDA                       </t>
  </si>
  <si>
    <t xml:space="preserve">CUEVAS GERARDO                </t>
  </si>
  <si>
    <t>223-0041884-9</t>
  </si>
  <si>
    <t>CARMEN ALTAGRACIA SUERO DE PEREZ</t>
  </si>
  <si>
    <t xml:space="preserve">CARMEN ALTAGRACIA             </t>
  </si>
  <si>
    <t xml:space="preserve">SUERO DE PEREZ                </t>
  </si>
  <si>
    <t>096-0010938-4</t>
  </si>
  <si>
    <t xml:space="preserve">AYUDANTE DE MANTENIMIENTO               </t>
  </si>
  <si>
    <t>CAYETANA CROUSSET PAREDES</t>
  </si>
  <si>
    <t xml:space="preserve">CAYETANA                      </t>
  </si>
  <si>
    <t xml:space="preserve">CROUSSET PAREDES              </t>
  </si>
  <si>
    <t>001-1157227-7</t>
  </si>
  <si>
    <t>CHARLIS ROSARIO SUAREZ</t>
  </si>
  <si>
    <t xml:space="preserve">CHARLIS                       </t>
  </si>
  <si>
    <t xml:space="preserve">ROSARIO SUAREZ                </t>
  </si>
  <si>
    <t>001-0948895-7</t>
  </si>
  <si>
    <t xml:space="preserve">PLOMERO                                 </t>
  </si>
  <si>
    <t>DOMINGO ANTONIO CUEVAS GONZALEZ</t>
  </si>
  <si>
    <t xml:space="preserve">DOMINGO ANTONIO               </t>
  </si>
  <si>
    <t xml:space="preserve">CUEVAS GONZALEZ               </t>
  </si>
  <si>
    <t>001-0304391-5</t>
  </si>
  <si>
    <t>EDVELIN FAMILIA PEREZ</t>
  </si>
  <si>
    <t xml:space="preserve">EDVELIN                       </t>
  </si>
  <si>
    <t xml:space="preserve">FAMILIA PEREZ                 </t>
  </si>
  <si>
    <t>068-0030340-3</t>
  </si>
  <si>
    <t>ELISAUL ARTURO TINEO ORTIZ</t>
  </si>
  <si>
    <t xml:space="preserve">ELISAUL ARTURO                </t>
  </si>
  <si>
    <t xml:space="preserve">TINEO ORTIZ                   </t>
  </si>
  <si>
    <t>402-2064925-1</t>
  </si>
  <si>
    <t>ESTHER SANCHEZ DE OLEO</t>
  </si>
  <si>
    <t xml:space="preserve">ESTHER                        </t>
  </si>
  <si>
    <t xml:space="preserve">SANCHEZ DE OLEO               </t>
  </si>
  <si>
    <t>014-0011136-3</t>
  </si>
  <si>
    <t>EUSTAQUIA MERCEDES GOMEZ MENDEZ</t>
  </si>
  <si>
    <t xml:space="preserve">EUSTAQUIA MERCEDES            </t>
  </si>
  <si>
    <t xml:space="preserve">GOMEZ MENDEZ                  </t>
  </si>
  <si>
    <t>001-0308220-2</t>
  </si>
  <si>
    <t>FELIZ ANTONIO SUERO</t>
  </si>
  <si>
    <t xml:space="preserve">ANTONIO SUERO                 </t>
  </si>
  <si>
    <t>094-0004478-1</t>
  </si>
  <si>
    <t>GERMANIA RODRIGUEZ RODRIGUEZ</t>
  </si>
  <si>
    <t xml:space="preserve">GERMANIA                      </t>
  </si>
  <si>
    <t xml:space="preserve">RODRIGUEZ RODRIGUEZ           </t>
  </si>
  <si>
    <t>002-0124105-6</t>
  </si>
  <si>
    <t>HEIDY ELIZABETH KING LUNA</t>
  </si>
  <si>
    <t xml:space="preserve">HEIDY ELIZABETH               </t>
  </si>
  <si>
    <t xml:space="preserve">KING LUNA                     </t>
  </si>
  <si>
    <t>001-1131829-1</t>
  </si>
  <si>
    <t>HENRY SANCHEZ MATEO</t>
  </si>
  <si>
    <t xml:space="preserve">HENRY                         </t>
  </si>
  <si>
    <t xml:space="preserve">SANCHEZ MATEO                 </t>
  </si>
  <si>
    <t>001-1335281-9</t>
  </si>
  <si>
    <t>IBELICE TEJADA DE AYALA</t>
  </si>
  <si>
    <t xml:space="preserve">IBELICE                       </t>
  </si>
  <si>
    <t xml:space="preserve">TEJADA DE AYALA               </t>
  </si>
  <si>
    <t>001-0547587-5</t>
  </si>
  <si>
    <t>ILUMINADA RINCON DE LA CRUZ</t>
  </si>
  <si>
    <t xml:space="preserve">ILUMINADA                     </t>
  </si>
  <si>
    <t xml:space="preserve">RINCON DE LA CRUZ             </t>
  </si>
  <si>
    <t>223-0127516-4</t>
  </si>
  <si>
    <t>JONATTAN RUBEN MARMOLEJOS DIAS</t>
  </si>
  <si>
    <t xml:space="preserve">JONATTAN RUBEN                </t>
  </si>
  <si>
    <t xml:space="preserve">MARMOLEJOS DIAS               </t>
  </si>
  <si>
    <t>001-1740663-7</t>
  </si>
  <si>
    <t xml:space="preserve">ELECTRICISTA                            </t>
  </si>
  <si>
    <t>JOVANNY UREÑA SANTOS</t>
  </si>
  <si>
    <t xml:space="preserve">JOVANNY                       </t>
  </si>
  <si>
    <t xml:space="preserve">UREÑA SANTOS                  </t>
  </si>
  <si>
    <t>001-1510252-7</t>
  </si>
  <si>
    <t>JUAN BAUTISTA CABA FRIAS</t>
  </si>
  <si>
    <t xml:space="preserve">CABA FRIAS                    </t>
  </si>
  <si>
    <t>001-1157013-1</t>
  </si>
  <si>
    <t>JUAN CABRERA DE LA CRUZ</t>
  </si>
  <si>
    <t xml:space="preserve">JUAN                          </t>
  </si>
  <si>
    <t xml:space="preserve">CABRERA DE LA CRUZ            </t>
  </si>
  <si>
    <t>001-0039457-6</t>
  </si>
  <si>
    <t>KATHERINE YANIRA PIMENTEL CHALAS</t>
  </si>
  <si>
    <t xml:space="preserve">KATHERINE YANIRA              </t>
  </si>
  <si>
    <t xml:space="preserve">PIMENTEL CHALAS               </t>
  </si>
  <si>
    <t>402-3470986-9</t>
  </si>
  <si>
    <t>KEILY DE LOS SANTOS AQUINO</t>
  </si>
  <si>
    <t xml:space="preserve">KEILY                         </t>
  </si>
  <si>
    <t xml:space="preserve">DE LOS SANTOS AQUINO          </t>
  </si>
  <si>
    <t>001-1798052-4</t>
  </si>
  <si>
    <t>KENSON CHAU MARTE</t>
  </si>
  <si>
    <t xml:space="preserve">KENSON                        </t>
  </si>
  <si>
    <t xml:space="preserve">CHAU MARTE                    </t>
  </si>
  <si>
    <t>001-0848783-6</t>
  </si>
  <si>
    <t>LUIS EMILIO MATOS PEÑA</t>
  </si>
  <si>
    <t xml:space="preserve">MATOS PEÑA                    </t>
  </si>
  <si>
    <t>076-0019107-1</t>
  </si>
  <si>
    <t xml:space="preserve">VIGILANTE                               </t>
  </si>
  <si>
    <t>MARTIRES MAÑON ROSARIO</t>
  </si>
  <si>
    <t xml:space="preserve">MARTIRES                      </t>
  </si>
  <si>
    <t xml:space="preserve">MAÑON ROSARIO                 </t>
  </si>
  <si>
    <t>001-1279486-2</t>
  </si>
  <si>
    <t>MILKENIA PENA PLATA</t>
  </si>
  <si>
    <t xml:space="preserve">MILKENIA                      </t>
  </si>
  <si>
    <t xml:space="preserve">PENA PLATA                    </t>
  </si>
  <si>
    <t>020-0016194-9</t>
  </si>
  <si>
    <t>MIRTHA PEREZ RIVERA</t>
  </si>
  <si>
    <t xml:space="preserve">MIRTHA                        </t>
  </si>
  <si>
    <t xml:space="preserve">PEREZ RIVERA                  </t>
  </si>
  <si>
    <t>001-1413783-9</t>
  </si>
  <si>
    <t>MORELIA SANCHEZ DE OLEO</t>
  </si>
  <si>
    <t xml:space="preserve">MORELIA                       </t>
  </si>
  <si>
    <t>402-1817433-8</t>
  </si>
  <si>
    <t>PAMELA CABRERA SANTANA</t>
  </si>
  <si>
    <t xml:space="preserve">PAMELA                        </t>
  </si>
  <si>
    <t xml:space="preserve">CABRERA SANTANA               </t>
  </si>
  <si>
    <t>227-0001057-6</t>
  </si>
  <si>
    <t>RAMONA RAMIREZ MONTERO</t>
  </si>
  <si>
    <t xml:space="preserve">RAMONA                        </t>
  </si>
  <si>
    <t xml:space="preserve">RAMIREZ MONTERO               </t>
  </si>
  <si>
    <t>108-0005201-0</t>
  </si>
  <si>
    <t>REINA YOSELIN DIAZ SENA</t>
  </si>
  <si>
    <t xml:space="preserve">REINA YOSELIN                 </t>
  </si>
  <si>
    <t xml:space="preserve">DIAZ SENA                     </t>
  </si>
  <si>
    <t>022-0017938-6</t>
  </si>
  <si>
    <t>ROBERTO ANTIGUA RAMOS</t>
  </si>
  <si>
    <t xml:space="preserve">ROBERTO                       </t>
  </si>
  <si>
    <t xml:space="preserve">ANTIGUA RAMOS                 </t>
  </si>
  <si>
    <t>058-0000465-6</t>
  </si>
  <si>
    <t>SANTA FAUSTA PAREDES HERNANDEZ</t>
  </si>
  <si>
    <t xml:space="preserve">SANTA FAUSTA                  </t>
  </si>
  <si>
    <t xml:space="preserve">PAREDES HERNANDEZ             </t>
  </si>
  <si>
    <t>068-0054294-3</t>
  </si>
  <si>
    <t>VICTORIA MARTINEZ PORTORREAL</t>
  </si>
  <si>
    <t xml:space="preserve">VICTORIA                      </t>
  </si>
  <si>
    <t xml:space="preserve">MARTINEZ PORTORREAL           </t>
  </si>
  <si>
    <t>402-4218239-8</t>
  </si>
  <si>
    <t>YAHAIRA SUERO</t>
  </si>
  <si>
    <t xml:space="preserve">YAHAIRA                       </t>
  </si>
  <si>
    <t xml:space="preserve">SUERO                         </t>
  </si>
  <si>
    <t>001-1673796-6</t>
  </si>
  <si>
    <t>YULISSA CRUZ</t>
  </si>
  <si>
    <t xml:space="preserve">YULISSA                       </t>
  </si>
  <si>
    <t xml:space="preserve">CRUZ                          </t>
  </si>
  <si>
    <t>229-0017854-6</t>
  </si>
  <si>
    <t xml:space="preserve"> JOSE ANTONIO JIMENEZ SANTOS</t>
  </si>
  <si>
    <t xml:space="preserve">JIMENEZ SANTOS                </t>
  </si>
  <si>
    <t>001-1008314-4</t>
  </si>
  <si>
    <t xml:space="preserve">14.2.2-SECCION DE ALMACEN Y SUMINISTRO                                          </t>
  </si>
  <si>
    <t>ARCENIO GUZMAN CASADO</t>
  </si>
  <si>
    <t xml:space="preserve">ARCENIO                       </t>
  </si>
  <si>
    <t xml:space="preserve">GUZMAN CASADO                 </t>
  </si>
  <si>
    <t>225-0005462-6</t>
  </si>
  <si>
    <t>MARIO SANTANA MIESES</t>
  </si>
  <si>
    <t xml:space="preserve">MARIO                         </t>
  </si>
  <si>
    <t xml:space="preserve">SANTANA MIESES                </t>
  </si>
  <si>
    <t>402-2634409-7</t>
  </si>
  <si>
    <t xml:space="preserve">AUXILIAR DE ALMACEN Y SUMINISTRO        </t>
  </si>
  <si>
    <t>POLICARPIO RONDON ESTEVEZ</t>
  </si>
  <si>
    <t xml:space="preserve">POLICARPIO                    </t>
  </si>
  <si>
    <t xml:space="preserve">RONDON ESTEVEZ                </t>
  </si>
  <si>
    <t>001-1368189-4</t>
  </si>
  <si>
    <t>DOMINGA CABRERA HERRERA</t>
  </si>
  <si>
    <t xml:space="preserve">DOMINGA                       </t>
  </si>
  <si>
    <t xml:space="preserve">CABRERA HERRERA               </t>
  </si>
  <si>
    <t>028-0017224-5</t>
  </si>
  <si>
    <t xml:space="preserve">14.2.3-SECCION DE ARCHIVO Y CORRESP.                                            </t>
  </si>
  <si>
    <t>EINYER ALBERTO LEBRON TURBIDES</t>
  </si>
  <si>
    <t xml:space="preserve">EINYER ALBERTO                </t>
  </si>
  <si>
    <t xml:space="preserve">LEBRON TURBIDES               </t>
  </si>
  <si>
    <t>402-2717379-2</t>
  </si>
  <si>
    <t>ELIZABETH BALDERA SANCHEZ</t>
  </si>
  <si>
    <t xml:space="preserve">BALDERA SANCHEZ               </t>
  </si>
  <si>
    <t>225-0050215-2</t>
  </si>
  <si>
    <t>JESUS MARIA RAMIREZ ZABALA</t>
  </si>
  <si>
    <t xml:space="preserve">JESUS MARIA                   </t>
  </si>
  <si>
    <t xml:space="preserve">RAMIREZ ZABALA                </t>
  </si>
  <si>
    <t>001-0583499-8</t>
  </si>
  <si>
    <t>MANUEL EMILIO PEGUERO DEL ROSARIO</t>
  </si>
  <si>
    <t xml:space="preserve">MANUEL EMILIO                 </t>
  </si>
  <si>
    <t xml:space="preserve">PEGUERO DEL ROSARIO           </t>
  </si>
  <si>
    <t>028-0088463-3</t>
  </si>
  <si>
    <t>YANGELA MANUELA TEJEDA PUJOLS</t>
  </si>
  <si>
    <t xml:space="preserve">YANGELA MANUELA               </t>
  </si>
  <si>
    <t xml:space="preserve">TEJEDA PUJOLS                 </t>
  </si>
  <si>
    <t>402-1511205-9</t>
  </si>
  <si>
    <t xml:space="preserve"> ALBERY BLADIMIL MARTINEZ ALVAREZ</t>
  </si>
  <si>
    <t xml:space="preserve"> ALBERY BLADIMIL              </t>
  </si>
  <si>
    <t xml:space="preserve">MARTINEZ ALVAREZ              </t>
  </si>
  <si>
    <t>031-0520839-5</t>
  </si>
  <si>
    <t xml:space="preserve">14.3-DPTO. DE COMPRAS Y CONTRATACIONES                                          </t>
  </si>
  <si>
    <t>CLAUDIA CELESTE MEDRANO VOLQUEZ</t>
  </si>
  <si>
    <t xml:space="preserve">CLAUDIA CELESTE               </t>
  </si>
  <si>
    <t xml:space="preserve">MEDRANO VOLQUEZ               </t>
  </si>
  <si>
    <t>020-0000157-4</t>
  </si>
  <si>
    <t>FABIAN NICOLAS SANTOS SANCHEZ</t>
  </si>
  <si>
    <t xml:space="preserve">FABIAN NICOLAS                </t>
  </si>
  <si>
    <t xml:space="preserve">SANTOS SANCHEZ                </t>
  </si>
  <si>
    <t>047-0014566-9</t>
  </si>
  <si>
    <t>MARTIRES VICENTE MONTERO</t>
  </si>
  <si>
    <t xml:space="preserve">MARTIRES VICENTE              </t>
  </si>
  <si>
    <t>014-0014369-7</t>
  </si>
  <si>
    <t>MAURO HUMBERTO PERALTA RAMIREZ</t>
  </si>
  <si>
    <t xml:space="preserve">MAURO HUMBERTO                </t>
  </si>
  <si>
    <t xml:space="preserve">PERALTA RAMIREZ               </t>
  </si>
  <si>
    <t>001-1336494-7</t>
  </si>
  <si>
    <t>NARCISA PERALTA PLASENCIA</t>
  </si>
  <si>
    <t xml:space="preserve">NARCISA                       </t>
  </si>
  <si>
    <t xml:space="preserve">PERALTA PLASENCIA             </t>
  </si>
  <si>
    <t>001-0199177-6</t>
  </si>
  <si>
    <t>NAYROBI ESTEFANY LEMOS ALVAREZ</t>
  </si>
  <si>
    <t xml:space="preserve">NAYROBI ESTEFANY              </t>
  </si>
  <si>
    <t xml:space="preserve">LEMOS ALVAREZ                 </t>
  </si>
  <si>
    <t>402-2477552-4</t>
  </si>
  <si>
    <t xml:space="preserve">ANALISTA COMPRAS Y CONTRAT.             </t>
  </si>
  <si>
    <t>YELLIN Y. RINCON GUERRERO</t>
  </si>
  <si>
    <t xml:space="preserve">YELLIN Y.                     </t>
  </si>
  <si>
    <t xml:space="preserve">RINCON GUERRERO               </t>
  </si>
  <si>
    <t>001-1576065-4</t>
  </si>
  <si>
    <t>ANDRES FRANCISCO YENS CASTILLO</t>
  </si>
  <si>
    <t xml:space="preserve">ANDRES FRANCISCO              </t>
  </si>
  <si>
    <t xml:space="preserve">YENS CASTILLO                 </t>
  </si>
  <si>
    <t>002-0103235-6</t>
  </si>
  <si>
    <t xml:space="preserve">14.4-DPTO. DE TRANSPORTACION                                                    </t>
  </si>
  <si>
    <t xml:space="preserve">CHOFER II                               </t>
  </si>
  <si>
    <t>ANDRES SIERRA SOLANO</t>
  </si>
  <si>
    <t xml:space="preserve">ANDRES                        </t>
  </si>
  <si>
    <t xml:space="preserve">SIERRA SOLANO                 </t>
  </si>
  <si>
    <t>001-0954465-0</t>
  </si>
  <si>
    <t>ANYELO NUÑEZ</t>
  </si>
  <si>
    <t xml:space="preserve">ANYELO                        </t>
  </si>
  <si>
    <t xml:space="preserve">NUÑEZ                         </t>
  </si>
  <si>
    <t>001-1304959-7</t>
  </si>
  <si>
    <t>CANDIDO MARTINEZ</t>
  </si>
  <si>
    <t xml:space="preserve">CANDIDO                       </t>
  </si>
  <si>
    <t xml:space="preserve">MARTINEZ                      </t>
  </si>
  <si>
    <t>001-0720345-7</t>
  </si>
  <si>
    <t>CLAUDIO MARCIAL BAEZ FRANCO</t>
  </si>
  <si>
    <t xml:space="preserve">CLAUDIO MARCIAL               </t>
  </si>
  <si>
    <t xml:space="preserve">BAEZ FRANCO                   </t>
  </si>
  <si>
    <t>082-0025452-5</t>
  </si>
  <si>
    <t>DANIEL NOVA MUÑOZ</t>
  </si>
  <si>
    <t xml:space="preserve">DANIEL                        </t>
  </si>
  <si>
    <t xml:space="preserve">NOVA MUÑOZ                    </t>
  </si>
  <si>
    <t>001-1286472-3</t>
  </si>
  <si>
    <t>16/10/2023</t>
  </si>
  <si>
    <t>DESIDERIO ANTONIO VARGAS</t>
  </si>
  <si>
    <t xml:space="preserve">DESIDERIO ANTONIO             </t>
  </si>
  <si>
    <t xml:space="preserve">VARGAS                        </t>
  </si>
  <si>
    <t>037-0001691-2</t>
  </si>
  <si>
    <t>DIOSITO PEÑA MATOS</t>
  </si>
  <si>
    <t xml:space="preserve">DIOSITO                       </t>
  </si>
  <si>
    <t xml:space="preserve">PEÑA MATOS                    </t>
  </si>
  <si>
    <t>020-0008853-0</t>
  </si>
  <si>
    <t>DOMINGO GERALDO MEDRANO</t>
  </si>
  <si>
    <t xml:space="preserve">DOMINGO                       </t>
  </si>
  <si>
    <t xml:space="preserve">GERALDO MEDRANO               </t>
  </si>
  <si>
    <t>010-0006921-9</t>
  </si>
  <si>
    <t xml:space="preserve">MECANICO AUTOMOTRIZ                     </t>
  </si>
  <si>
    <t>EDUARDO TAVERAS ROMERO</t>
  </si>
  <si>
    <t xml:space="preserve">EDUARDO                       </t>
  </si>
  <si>
    <t xml:space="preserve">TAVERAS ROMERO                </t>
  </si>
  <si>
    <t>012-0021491-2</t>
  </si>
  <si>
    <t>EDWIN ANTONIO CORDERO GUZMAN</t>
  </si>
  <si>
    <t xml:space="preserve">EDWIN ANTONIO                 </t>
  </si>
  <si>
    <t xml:space="preserve">CORDERO GUZMAN                </t>
  </si>
  <si>
    <t>402-3921833-8</t>
  </si>
  <si>
    <t xml:space="preserve">AUXILIAR DE TRANSPORTACION              </t>
  </si>
  <si>
    <t>ELVIS JOSE REYES CLASE</t>
  </si>
  <si>
    <t xml:space="preserve">ELVIS JOSE                    </t>
  </si>
  <si>
    <t xml:space="preserve">REYES CLASE                   </t>
  </si>
  <si>
    <t>096-0028407-0</t>
  </si>
  <si>
    <t>ELVIS MIGUELINA ALMONTE CLETO</t>
  </si>
  <si>
    <t xml:space="preserve">ELVIS MIGUELINA               </t>
  </si>
  <si>
    <t xml:space="preserve">ALMONTE CLETO                 </t>
  </si>
  <si>
    <t>001-1281243-3</t>
  </si>
  <si>
    <t>FRANCISCO ANTONIO LOPEZ TRINIDAD</t>
  </si>
  <si>
    <t xml:space="preserve">FRANCISCO ANTONIO             </t>
  </si>
  <si>
    <t xml:space="preserve">LOPEZ TRINIDAD                </t>
  </si>
  <si>
    <t>224-0042621-3</t>
  </si>
  <si>
    <t>FRANDYS ALCANGEL VOLQUEZ</t>
  </si>
  <si>
    <t xml:space="preserve">FRANDYS ALCANGEL              </t>
  </si>
  <si>
    <t xml:space="preserve">VOLQUEZ                       </t>
  </si>
  <si>
    <t>001-0052511-2</t>
  </si>
  <si>
    <t>GABRIEL YGNACIO CUEVAS RODRIGUEZ</t>
  </si>
  <si>
    <t xml:space="preserve">GABRIEL YGNACIO               </t>
  </si>
  <si>
    <t xml:space="preserve">CUEVAS RODRIGUEZ              </t>
  </si>
  <si>
    <t>001-1248651-9</t>
  </si>
  <si>
    <t>GETULIO SEBASTIAN SANTOS PEÑA</t>
  </si>
  <si>
    <t xml:space="preserve">GETULIO SEBASTIAN             </t>
  </si>
  <si>
    <t xml:space="preserve">SANTOS PEÑA                   </t>
  </si>
  <si>
    <t>001-0011923-9</t>
  </si>
  <si>
    <t>GUILLERMO AGUASANTA MOREL</t>
  </si>
  <si>
    <t xml:space="preserve">GUILLERMO                     </t>
  </si>
  <si>
    <t xml:space="preserve">AGUASANTA MOREL               </t>
  </si>
  <si>
    <t>001-0644515-8</t>
  </si>
  <si>
    <t xml:space="preserve">SUPERVISOR DE TRANSPORTACION            </t>
  </si>
  <si>
    <t>HECTOR SILVINO CEPIN JORGE</t>
  </si>
  <si>
    <t xml:space="preserve">HECTOR SILVINO                </t>
  </si>
  <si>
    <t xml:space="preserve">CEPIN JORGE                   </t>
  </si>
  <si>
    <t>001-0193343-0</t>
  </si>
  <si>
    <t>IVAN PINEDA MARISAN</t>
  </si>
  <si>
    <t xml:space="preserve">IVAN                          </t>
  </si>
  <si>
    <t xml:space="preserve">PINEDA MARISAN                </t>
  </si>
  <si>
    <t>010-0068357-1</t>
  </si>
  <si>
    <t>JACINTO MEDINA</t>
  </si>
  <si>
    <t xml:space="preserve">JACINTO                       </t>
  </si>
  <si>
    <t xml:space="preserve">MEDINA                        </t>
  </si>
  <si>
    <t>001-0562556-0</t>
  </si>
  <si>
    <t>JEISON EMILIO MONTERO MATEO</t>
  </si>
  <si>
    <t xml:space="preserve">JEISON EMILIO                 </t>
  </si>
  <si>
    <t xml:space="preserve">MONTERO MATEO                 </t>
  </si>
  <si>
    <t>402-3718798-0</t>
  </si>
  <si>
    <t xml:space="preserve"> 1/03/2024</t>
  </si>
  <si>
    <t>JOSE ALEJANDRO APATAÑO JIMENEZ</t>
  </si>
  <si>
    <t xml:space="preserve">JOSE ALEJANDRO                </t>
  </si>
  <si>
    <t xml:space="preserve">APATAÑO JIMENEZ               </t>
  </si>
  <si>
    <t>402-2140670-1</t>
  </si>
  <si>
    <t>JOSE LUIS VILLA DE LOS SANTOS</t>
  </si>
  <si>
    <t xml:space="preserve">JOSE LUIS                     </t>
  </si>
  <si>
    <t xml:space="preserve">VILLA DE LOS SANTOS           </t>
  </si>
  <si>
    <t>049-0058419-6</t>
  </si>
  <si>
    <t>JOSE MIGUEL ALVAREZ JIMENEZ</t>
  </si>
  <si>
    <t xml:space="preserve">JOSE MIGUEL                   </t>
  </si>
  <si>
    <t xml:space="preserve">ALVAREZ JIMENEZ               </t>
  </si>
  <si>
    <t>094-0023184-2</t>
  </si>
  <si>
    <t>JOSE OCTAVIO SOSA ALVAREZ</t>
  </si>
  <si>
    <t xml:space="preserve">JOSE OCTAVIO                  </t>
  </si>
  <si>
    <t xml:space="preserve">SOSA ALVAREZ                  </t>
  </si>
  <si>
    <t>094-0023247-7</t>
  </si>
  <si>
    <t>JOSE RAMON GARCIA GARCIA</t>
  </si>
  <si>
    <t xml:space="preserve">JOSE RAMON                    </t>
  </si>
  <si>
    <t xml:space="preserve">GARCIA GARCIA                 </t>
  </si>
  <si>
    <t>031-0245132-9</t>
  </si>
  <si>
    <t>JUAN BAUTISTA RODRIGUEZ JIMENEZ</t>
  </si>
  <si>
    <t xml:space="preserve">RODRIGUEZ JIMENEZ             </t>
  </si>
  <si>
    <t>031-0374912-7</t>
  </si>
  <si>
    <t>JUAN PABLO ALVAREZ ALVAREZ</t>
  </si>
  <si>
    <t xml:space="preserve">JUAN PABLO                    </t>
  </si>
  <si>
    <t>094-0021556-3</t>
  </si>
  <si>
    <t>JUAN PABLO DUARTE ALCANTARA CASTRO</t>
  </si>
  <si>
    <t xml:space="preserve">JUAN PABLO DUARTE             </t>
  </si>
  <si>
    <t xml:space="preserve">ALCANTARA CASTRO              </t>
  </si>
  <si>
    <t>001-0666204-2</t>
  </si>
  <si>
    <t>LUIS MIGUEL CUESTA CANDELARIO</t>
  </si>
  <si>
    <t xml:space="preserve">LUIS MIGUEL                   </t>
  </si>
  <si>
    <t xml:space="preserve">CUESTA CANDELARIO             </t>
  </si>
  <si>
    <t>224-0066835-0</t>
  </si>
  <si>
    <t>LUIS RAFAEL LOPEZ SENCION</t>
  </si>
  <si>
    <t xml:space="preserve">LUIS RAFAEL                   </t>
  </si>
  <si>
    <t xml:space="preserve">LOPEZ SENCION                 </t>
  </si>
  <si>
    <t>010-0077775-3</t>
  </si>
  <si>
    <t>MARTIN ANTONIO MERCEDES TEJADA</t>
  </si>
  <si>
    <t xml:space="preserve">MARTIN ANTONIO                </t>
  </si>
  <si>
    <t xml:space="preserve">MERCEDES TEJADA               </t>
  </si>
  <si>
    <t>056-0111367-2</t>
  </si>
  <si>
    <t>MARTIRES CUEVAS PEÑA</t>
  </si>
  <si>
    <t xml:space="preserve">CUEVAS PEÑA                   </t>
  </si>
  <si>
    <t>020-0008759-9</t>
  </si>
  <si>
    <t>MARTIRES PEÑA</t>
  </si>
  <si>
    <t xml:space="preserve">PEÑA                          </t>
  </si>
  <si>
    <t>001-1298374-7</t>
  </si>
  <si>
    <t>MAXIMO MIGUEL JAVIER GRULLON GARCIA</t>
  </si>
  <si>
    <t xml:space="preserve">MAXIMO MIGUEL JAVIER          </t>
  </si>
  <si>
    <t xml:space="preserve">GRULLON GARCIA                </t>
  </si>
  <si>
    <t>031-0115322-3</t>
  </si>
  <si>
    <t>MIGUEL ANGEL COLUMNA</t>
  </si>
  <si>
    <t xml:space="preserve">MIGUEL ANGEL                  </t>
  </si>
  <si>
    <t xml:space="preserve">COLUMNA                       </t>
  </si>
  <si>
    <t>093-0019593-1</t>
  </si>
  <si>
    <t>NELSON SUERO</t>
  </si>
  <si>
    <t xml:space="preserve">NELSON                        </t>
  </si>
  <si>
    <t>094-0024779-8</t>
  </si>
  <si>
    <t>NOEMY GRISAEL ALVAREZ VALDEZ</t>
  </si>
  <si>
    <t xml:space="preserve">NOEMY GRISAEL                 </t>
  </si>
  <si>
    <t xml:space="preserve">ALVAREZ VALDEZ                </t>
  </si>
  <si>
    <t>094-0024441-5</t>
  </si>
  <si>
    <t>PAUL ANTONIO MARTINEZ FERNANDEZ</t>
  </si>
  <si>
    <t xml:space="preserve">PAUL ANTONIO                  </t>
  </si>
  <si>
    <t xml:space="preserve">MARTINEZ FERNANDEZ            </t>
  </si>
  <si>
    <t>402-0887140-6</t>
  </si>
  <si>
    <t>PEDRO AMABLE ABREU DIAZ</t>
  </si>
  <si>
    <t xml:space="preserve">PEDRO AMABLE                  </t>
  </si>
  <si>
    <t xml:space="preserve">ABREU DIAZ                    </t>
  </si>
  <si>
    <t>402-3569778-2</t>
  </si>
  <si>
    <t>PEDRO DE LEON</t>
  </si>
  <si>
    <t xml:space="preserve">PEDRO                         </t>
  </si>
  <si>
    <t>068-0015044-0</t>
  </si>
  <si>
    <t>PEDRO REYNOSO</t>
  </si>
  <si>
    <t xml:space="preserve">REYNOSO                       </t>
  </si>
  <si>
    <t>001-0222510-9</t>
  </si>
  <si>
    <t>RONALDO JOSE SENA GOMEZ</t>
  </si>
  <si>
    <t xml:space="preserve">RONALDO JOSE                  </t>
  </si>
  <si>
    <t xml:space="preserve">SENA GOMEZ                    </t>
  </si>
  <si>
    <t>402-1948245-8</t>
  </si>
  <si>
    <t>ROSARIO ANTONIO MORAN FRANCISCO</t>
  </si>
  <si>
    <t xml:space="preserve">ROSARIO ANTONIO               </t>
  </si>
  <si>
    <t xml:space="preserve">MORAN FRANCISCO               </t>
  </si>
  <si>
    <t>094-0015141-2</t>
  </si>
  <si>
    <t>SANDY RAFAEL ALVAREZ ALVAREZ</t>
  </si>
  <si>
    <t xml:space="preserve">SANDY RAFAEL                  </t>
  </si>
  <si>
    <t>402-2548821-8</t>
  </si>
  <si>
    <t>SANDY REYES NUÑEZ</t>
  </si>
  <si>
    <t xml:space="preserve">SANDY                         </t>
  </si>
  <si>
    <t xml:space="preserve">REYES NUÑEZ                   </t>
  </si>
  <si>
    <t>066-0022109-4</t>
  </si>
  <si>
    <t>VALENTIN LOPEZ FRANCISCO</t>
  </si>
  <si>
    <t xml:space="preserve">VALENTIN                      </t>
  </si>
  <si>
    <t xml:space="preserve">LOPEZ FRANCISCO               </t>
  </si>
  <si>
    <t>094-0022149-6</t>
  </si>
  <si>
    <t xml:space="preserve"> 2/01/2023</t>
  </si>
  <si>
    <t>VICTOR BIENVENIDO PEREZ JIMENEZ</t>
  </si>
  <si>
    <t xml:space="preserve">VICTOR BIENVENIDO             </t>
  </si>
  <si>
    <t xml:space="preserve">PEREZ JIMENEZ                 </t>
  </si>
  <si>
    <t>402-2465907-4</t>
  </si>
  <si>
    <t>VICTOR RAMON PEREZ</t>
  </si>
  <si>
    <t xml:space="preserve">VICTOR RAMON                  </t>
  </si>
  <si>
    <t>225-0031412-9</t>
  </si>
  <si>
    <t>WELLINGTON JOEL SANCHEZ NUÑEZ</t>
  </si>
  <si>
    <t xml:space="preserve">WELLINGTON JOEL               </t>
  </si>
  <si>
    <t xml:space="preserve">SANCHEZ NUÑEZ                 </t>
  </si>
  <si>
    <t>056-0157784-3</t>
  </si>
  <si>
    <t>WILLIAM FRANCISCO TEJADA</t>
  </si>
  <si>
    <t xml:space="preserve">WILLIAM                       </t>
  </si>
  <si>
    <t xml:space="preserve">FRANCISCO TEJADA              </t>
  </si>
  <si>
    <t>094-0018083-3</t>
  </si>
  <si>
    <t>YEFREI ECHAVARRIA VALDEZ</t>
  </si>
  <si>
    <t xml:space="preserve">YEFREI                        </t>
  </si>
  <si>
    <t xml:space="preserve">ECHAVARRIA VALDEZ             </t>
  </si>
  <si>
    <t>402-2589489-4</t>
  </si>
  <si>
    <t>YUNIOR MANUEL RODRIGUEZ TORIBIO</t>
  </si>
  <si>
    <t xml:space="preserve">YUNIOR MANUEL                 </t>
  </si>
  <si>
    <t xml:space="preserve">RODRIGUEZ TORIBIO             </t>
  </si>
  <si>
    <t>094-0024328-4</t>
  </si>
  <si>
    <t>ANGEL VALENTIN MERCEDES TEJADA</t>
  </si>
  <si>
    <t xml:space="preserve">ANGEL VALENTIN                </t>
  </si>
  <si>
    <t>056-0079420-9</t>
  </si>
  <si>
    <t xml:space="preserve">15-SUB-SEC. DE APOYO MNCPL AL DES. SOC.                                         </t>
  </si>
  <si>
    <t>JUAN AGUSTIN CABRERA CRUZ</t>
  </si>
  <si>
    <t xml:space="preserve">JUAN AGUSTIN                  </t>
  </si>
  <si>
    <t xml:space="preserve">CABRERA CRUZ                  </t>
  </si>
  <si>
    <t>402-2207675-0</t>
  </si>
  <si>
    <t xml:space="preserve"> CLAUDIO LUGO PEREZ</t>
  </si>
  <si>
    <t xml:space="preserve"> CLAUDIO                      </t>
  </si>
  <si>
    <t xml:space="preserve">LUGO PEREZ                    </t>
  </si>
  <si>
    <t>001-0193562-5</t>
  </si>
  <si>
    <t xml:space="preserve">16-DIR.  DE CAP. Y FORM. PARA LOS GOB. LOC.                                     </t>
  </si>
  <si>
    <t>ANACELIA LESPIN GIL</t>
  </si>
  <si>
    <t xml:space="preserve">ANACELIA                      </t>
  </si>
  <si>
    <t xml:space="preserve">LESPIN GIL                    </t>
  </si>
  <si>
    <t>001-1019492-5</t>
  </si>
  <si>
    <t>EDWING FRANCISCO JIMENEZ CORDERO</t>
  </si>
  <si>
    <t xml:space="preserve">EDWING FRANCISCO              </t>
  </si>
  <si>
    <t xml:space="preserve">JIMENEZ CORDERO               </t>
  </si>
  <si>
    <t>001-0004972-5</t>
  </si>
  <si>
    <t xml:space="preserve">ENC. AULA VIRTUAL                       </t>
  </si>
  <si>
    <t>MAHOLY VALDEZ POZO</t>
  </si>
  <si>
    <t xml:space="preserve">MAHOLY                        </t>
  </si>
  <si>
    <t xml:space="preserve">VALDEZ POZO                   </t>
  </si>
  <si>
    <t>001-1837837-1</t>
  </si>
  <si>
    <t>MAITEE LISBETH FELIZ BARRERA</t>
  </si>
  <si>
    <t xml:space="preserve">MAITEE LISBETH                </t>
  </si>
  <si>
    <t xml:space="preserve">FELIZ BARRERA                 </t>
  </si>
  <si>
    <t>402-0903891-4</t>
  </si>
  <si>
    <t xml:space="preserve">SECRETARIO(A) EJEC.                     </t>
  </si>
  <si>
    <t>PABLO ALBERTO BAUTISTA GALVAN</t>
  </si>
  <si>
    <t xml:space="preserve">PABLO ALBERTO                 </t>
  </si>
  <si>
    <t xml:space="preserve">BAUTISTA GALVAN               </t>
  </si>
  <si>
    <t>402-1535214-3</t>
  </si>
  <si>
    <t>SALVADOR ANTONIO ESPINAL FERNANDEZ</t>
  </si>
  <si>
    <t xml:space="preserve">SALVADOR ANTONIO              </t>
  </si>
  <si>
    <t xml:space="preserve">ESPINAL FERNANDEZ             </t>
  </si>
  <si>
    <t>001-0003000-6</t>
  </si>
  <si>
    <t>YEISI BIENVENIDA REYES MATOS</t>
  </si>
  <si>
    <t xml:space="preserve">YEISI BIENVENIDA              </t>
  </si>
  <si>
    <t xml:space="preserve">REYES MATOS                   </t>
  </si>
  <si>
    <t>079-0007253-4</t>
  </si>
  <si>
    <t xml:space="preserve"> BEATRIZ ALCANTARA COLON</t>
  </si>
  <si>
    <t xml:space="preserve"> BEATRIZ                      </t>
  </si>
  <si>
    <t xml:space="preserve">ALCANTARA COLON               </t>
  </si>
  <si>
    <t>001-0371006-7</t>
  </si>
  <si>
    <t xml:space="preserve">20-DPTO. DE RESIDUOS SOLIDOS                                                    </t>
  </si>
  <si>
    <t>JOSE MANUEL GENAO MARTE</t>
  </si>
  <si>
    <t xml:space="preserve">JOSE MANUEL                   </t>
  </si>
  <si>
    <t xml:space="preserve">GENAO MARTE                   </t>
  </si>
  <si>
    <t>047-0154038-9</t>
  </si>
  <si>
    <t xml:space="preserve">FACILITADOR(A) PROV- LA VEGA            </t>
  </si>
  <si>
    <t>SANDRA MARIBEL HERNANDEZ ZAPATA</t>
  </si>
  <si>
    <t xml:space="preserve">SANDRA MARIBEL                </t>
  </si>
  <si>
    <t xml:space="preserve">HERNANDEZ ZAPATA              </t>
  </si>
  <si>
    <t>094-0001580-7</t>
  </si>
  <si>
    <t xml:space="preserve">FACILITADOR(A)                          </t>
  </si>
  <si>
    <t>FRANCINI LOPEZ SANTANA</t>
  </si>
  <si>
    <t xml:space="preserve">FRANCINI                      </t>
  </si>
  <si>
    <t xml:space="preserve">LOPEZ SANTANA                 </t>
  </si>
  <si>
    <t>402-2652921-8</t>
  </si>
  <si>
    <t xml:space="preserve">15.2-DEPARTAMENTO DE LA JUVENTUD                                                </t>
  </si>
  <si>
    <t>JOSE DANIEL PEÑA BARRIENTOS</t>
  </si>
  <si>
    <t xml:space="preserve">JOSE DANIEL                   </t>
  </si>
  <si>
    <t xml:space="preserve">PEÑA BARRIENTOS               </t>
  </si>
  <si>
    <t>402-5125985-5</t>
  </si>
  <si>
    <t>NATALIE MICHELLE TAVAREZ ESTRELLA</t>
  </si>
  <si>
    <t xml:space="preserve">NATALIE MICHELLE              </t>
  </si>
  <si>
    <t xml:space="preserve">TAVAREZ ESTRELLA              </t>
  </si>
  <si>
    <t>402-4468533-1</t>
  </si>
  <si>
    <t>MIGUEL ANGEL CID CID</t>
  </si>
  <si>
    <t xml:space="preserve">CID CID                       </t>
  </si>
  <si>
    <t>031-0085219-7</t>
  </si>
  <si>
    <t xml:space="preserve">15.3-DEPARTAMENTO DE CULTURA                                                    </t>
  </si>
  <si>
    <t xml:space="preserve">TEC CULT Y SOP U AP PRES PART           </t>
  </si>
  <si>
    <t>RAFAEL ANIBAL ALMONTE</t>
  </si>
  <si>
    <t xml:space="preserve">RAFAEL ANIBAL                 </t>
  </si>
  <si>
    <t xml:space="preserve">ALMONTE                       </t>
  </si>
  <si>
    <t>001-0323735-0</t>
  </si>
  <si>
    <t xml:space="preserve">15.4-DEPTO. DE INCLUSION SOCIAL                                                 </t>
  </si>
  <si>
    <t>JUAN CARLOS PAULINO REYES</t>
  </si>
  <si>
    <t xml:space="preserve">PAULINO REYES                 </t>
  </si>
  <si>
    <t>095-0014644-5</t>
  </si>
  <si>
    <t xml:space="preserve">17-SUB-SEC APOYO MNCPL OBRAS PUB PLAN Y ORDTO T.                                </t>
  </si>
  <si>
    <t>NAIFE PENELOPE SOTO TABAR</t>
  </si>
  <si>
    <t xml:space="preserve">NAIFE PENELOPE                </t>
  </si>
  <si>
    <t xml:space="preserve">SOTO TABAR                    </t>
  </si>
  <si>
    <t>047-0189344-0</t>
  </si>
  <si>
    <t xml:space="preserve">ASESORA DISEÑO Y SUP. OBRAS CIBAO-SUR   </t>
  </si>
  <si>
    <t>VALENTIN SANTOS GARCIA</t>
  </si>
  <si>
    <t xml:space="preserve">SANTOS GARCIA                 </t>
  </si>
  <si>
    <t>001-1785865-4</t>
  </si>
  <si>
    <t>VICENTE Y. DITREN F.</t>
  </si>
  <si>
    <t xml:space="preserve">VICENTE Y.                    </t>
  </si>
  <si>
    <t xml:space="preserve">DITREN F.                     </t>
  </si>
  <si>
    <t>001-0703470-4</t>
  </si>
  <si>
    <t xml:space="preserve">ASESOR DE INFRAESTRUCTURAS MUNICIPALES  </t>
  </si>
  <si>
    <t>ANA INDHIRA RAMIREZ REYES</t>
  </si>
  <si>
    <t xml:space="preserve">ANA INDHIRA                   </t>
  </si>
  <si>
    <t xml:space="preserve">RAMIREZ REYES                 </t>
  </si>
  <si>
    <t>001-1569105-7</t>
  </si>
  <si>
    <t xml:space="preserve">17.1-DPTO. DE ASESORIA CONST. MNCPLS                                            </t>
  </si>
  <si>
    <t xml:space="preserve">TECNICO                                 </t>
  </si>
  <si>
    <t>ANGEL JOSE MERCEDES MENDEZ</t>
  </si>
  <si>
    <t xml:space="preserve">MERCEDES MENDEZ               </t>
  </si>
  <si>
    <t>020-0003526-7</t>
  </si>
  <si>
    <t>CESAR ARIEL DE LOS SANTOS HICIANO</t>
  </si>
  <si>
    <t xml:space="preserve">CESAR ARIEL                   </t>
  </si>
  <si>
    <t xml:space="preserve">DE LOS SANTOS HICIANO         </t>
  </si>
  <si>
    <t>402-3412342-6</t>
  </si>
  <si>
    <t>EDUVIGES HOSSANNA PEREZ FIGUEREO</t>
  </si>
  <si>
    <t xml:space="preserve">EDUVIGES HOSSANNA             </t>
  </si>
  <si>
    <t xml:space="preserve">PEREZ FIGUEREO                </t>
  </si>
  <si>
    <t>080-0007875-1</t>
  </si>
  <si>
    <t xml:space="preserve">ASISTENTE ADM.                          </t>
  </si>
  <si>
    <t>ELISABEHT INES AGUILERA GOMEZ</t>
  </si>
  <si>
    <t xml:space="preserve">ELISABEHT INES                </t>
  </si>
  <si>
    <t xml:space="preserve">AGUILERA GOMEZ                </t>
  </si>
  <si>
    <t>402-3530590-7</t>
  </si>
  <si>
    <t>ELIZABETH GARCIA VALERA</t>
  </si>
  <si>
    <t xml:space="preserve">GARCIA VALERA                 </t>
  </si>
  <si>
    <t>223-0104974-2</t>
  </si>
  <si>
    <t>ERIC JOAN MARTINEZ RAMIREZ</t>
  </si>
  <si>
    <t xml:space="preserve">ERIC JOAN                     </t>
  </si>
  <si>
    <t xml:space="preserve">MARTINEZ RAMIREZ              </t>
  </si>
  <si>
    <t>001-1790589-3</t>
  </si>
  <si>
    <t xml:space="preserve">ENCARGADO(A) DE INSP. Y CUB.            </t>
  </si>
  <si>
    <t>FELIPE SANTIAGO REYES BAEZ</t>
  </si>
  <si>
    <t xml:space="preserve">FELIPE SANTIAGO               </t>
  </si>
  <si>
    <t xml:space="preserve">REYES BAEZ                    </t>
  </si>
  <si>
    <t>402-2621108-0</t>
  </si>
  <si>
    <t>FELIX JUNIOR TAVAREZ DISLA</t>
  </si>
  <si>
    <t xml:space="preserve">FELIX JUNIOR                  </t>
  </si>
  <si>
    <t xml:space="preserve">TAVAREZ DISLA                 </t>
  </si>
  <si>
    <t>001-1724474-9</t>
  </si>
  <si>
    <t>GLENYS MARIA ROSARIO PEREZ</t>
  </si>
  <si>
    <t xml:space="preserve">GLENYS MARIA                  </t>
  </si>
  <si>
    <t xml:space="preserve">ROSARIO PEREZ                 </t>
  </si>
  <si>
    <t>001-1613722-5</t>
  </si>
  <si>
    <t>JUANA CECILIA RAMIREZ QUEVEDO</t>
  </si>
  <si>
    <t xml:space="preserve">JUANA CECILIA                 </t>
  </si>
  <si>
    <t xml:space="preserve">RAMIREZ QUEVEDO               </t>
  </si>
  <si>
    <t>402-2412241-2</t>
  </si>
  <si>
    <t>PEDRO MARIA RIVERA MARTINEZ</t>
  </si>
  <si>
    <t xml:space="preserve">PEDRO MARIA                   </t>
  </si>
  <si>
    <t xml:space="preserve">RIVERA MARTINEZ               </t>
  </si>
  <si>
    <t>001-0741597-8</t>
  </si>
  <si>
    <t xml:space="preserve">SUPERVISOR DE OBRAS                     </t>
  </si>
  <si>
    <t>RICHARD ENRIQUE CABRERA CLARA</t>
  </si>
  <si>
    <t xml:space="preserve">RICHARD ENRIQUE               </t>
  </si>
  <si>
    <t xml:space="preserve">CABRERA CLARA                 </t>
  </si>
  <si>
    <t>223-0016908-7</t>
  </si>
  <si>
    <t>RIKY MANUEL PEÑA NUÑEZ</t>
  </si>
  <si>
    <t xml:space="preserve">RIKY MANUEL                   </t>
  </si>
  <si>
    <t xml:space="preserve">PEÑA NUÑEZ                    </t>
  </si>
  <si>
    <t>402-2700770-1</t>
  </si>
  <si>
    <t>STEPHANIE CONTRERAS MARTINEZ</t>
  </si>
  <si>
    <t xml:space="preserve">STEPHANIE                     </t>
  </si>
  <si>
    <t xml:space="preserve">CONTRERAS MARTINEZ            </t>
  </si>
  <si>
    <t>402-0965634-3</t>
  </si>
  <si>
    <t>ZUNILDA DEL ROSARIO DE MEDINA</t>
  </si>
  <si>
    <t xml:space="preserve">ZUNILDA                       </t>
  </si>
  <si>
    <t xml:space="preserve">DEL ROSARIO DE MEDINA         </t>
  </si>
  <si>
    <t>028-0066599-0</t>
  </si>
  <si>
    <t>BALERIANO MONTERO BOCIO</t>
  </si>
  <si>
    <t xml:space="preserve">BALERIANO                     </t>
  </si>
  <si>
    <t xml:space="preserve">MONTERO BOCIO                 </t>
  </si>
  <si>
    <t>075-0007765-1</t>
  </si>
  <si>
    <t xml:space="preserve">17.1.1-SECCION DE TOPOGRAFIA                                                    </t>
  </si>
  <si>
    <t>IVAN  RAFAEL PANIAGUA</t>
  </si>
  <si>
    <t xml:space="preserve">IVAN  RAFAEL                  </t>
  </si>
  <si>
    <t xml:space="preserve">PANIAGUA                      </t>
  </si>
  <si>
    <t>085-0009712-9</t>
  </si>
  <si>
    <t>RUBEN DARIO HICIANO BOLQUEZ</t>
  </si>
  <si>
    <t xml:space="preserve">RUBEN DARIO                   </t>
  </si>
  <si>
    <t xml:space="preserve">HICIANO BOLQUEZ               </t>
  </si>
  <si>
    <t>136-0018038-7</t>
  </si>
  <si>
    <t xml:space="preserve">ENC. TOPOGRAFIA                         </t>
  </si>
  <si>
    <t>YISSEL ALTAGRACIA CONTRERAS LIRIANO</t>
  </si>
  <si>
    <t xml:space="preserve">YISSEL ALTAGRACIA             </t>
  </si>
  <si>
    <t xml:space="preserve">CONTRERAS LIRIANO             </t>
  </si>
  <si>
    <t>402-2418063-4</t>
  </si>
  <si>
    <t xml:space="preserve">AUXILIAR DE TOPOGRAFIA                  </t>
  </si>
  <si>
    <t xml:space="preserve"> VICENTE ARSENIO CASTILLO PEÑA</t>
  </si>
  <si>
    <t xml:space="preserve"> VICENTE ARSENIO              </t>
  </si>
  <si>
    <t xml:space="preserve">CASTILLO PEÑA                 </t>
  </si>
  <si>
    <t>003-0017914-0</t>
  </si>
  <si>
    <t xml:space="preserve">17.1.2-SECCION DE DIS. PRESUPUESTO Y CUB.                                       </t>
  </si>
  <si>
    <t xml:space="preserve">ENCARGADO(A) DE DIS. Y PRES.            </t>
  </si>
  <si>
    <t>GEORGE ANTONIO RICHARDSON RODRIGUEZ</t>
  </si>
  <si>
    <t xml:space="preserve">GEORGE ANTONIO                </t>
  </si>
  <si>
    <t xml:space="preserve">RICHARDSON RODRIGUEZ          </t>
  </si>
  <si>
    <t>025-0039280-4</t>
  </si>
  <si>
    <t xml:space="preserve">17.2-DPTO. DE PLANEAMIENTO URBANO                                               </t>
  </si>
  <si>
    <t xml:space="preserve"> SANDRA EDUVIGIS ANGELES ANGELES</t>
  </si>
  <si>
    <t xml:space="preserve"> SANDRA EDUVIGIS              </t>
  </si>
  <si>
    <t xml:space="preserve">ANGELES ANGELES               </t>
  </si>
  <si>
    <t>047-0053968-9</t>
  </si>
  <si>
    <t xml:space="preserve">18-UNIDAD DE GENERO                                                             </t>
  </si>
  <si>
    <t>CARMEN BIBIANA ROSARIO PIRON</t>
  </si>
  <si>
    <t xml:space="preserve">CARMEN BIBIANA                </t>
  </si>
  <si>
    <t xml:space="preserve">ROSARIO PIRON                 </t>
  </si>
  <si>
    <t>016-0014075-8</t>
  </si>
  <si>
    <t>MARTHA JULISSA JIMENEZ</t>
  </si>
  <si>
    <t xml:space="preserve">MARTHA JULISSA                </t>
  </si>
  <si>
    <t xml:space="preserve">JIMENEZ                       </t>
  </si>
  <si>
    <t>001-0980904-6</t>
  </si>
  <si>
    <t xml:space="preserve">19-DPTO. DE EMPRENDIMIENTO E INNOVACION                                         </t>
  </si>
  <si>
    <t>MILAGROS BLANCO RAMOS</t>
  </si>
  <si>
    <t xml:space="preserve">MILAGROS                      </t>
  </si>
  <si>
    <t xml:space="preserve">BLANCO RAMOS                  </t>
  </si>
  <si>
    <t>001-1322718-5</t>
  </si>
  <si>
    <t>LIGA MUNICIPAL DOMINICANA</t>
  </si>
  <si>
    <t>SANTO DOMINGO, REPUBLICA DOMINICANA</t>
  </si>
  <si>
    <t>NÓMINA DE EMPLEADOS FIJOS</t>
  </si>
  <si>
    <t>NO.</t>
  </si>
  <si>
    <t>ÁREA ORGANIZACIONAL</t>
  </si>
  <si>
    <t>NOMBRE</t>
  </si>
  <si>
    <t>FUNCION</t>
  </si>
  <si>
    <t>ESTATUS</t>
  </si>
  <si>
    <t>SUELDO BRUTO (RD$)</t>
  </si>
  <si>
    <t>GASTOS REP.</t>
  </si>
  <si>
    <t>ADIC. SFS</t>
  </si>
  <si>
    <t>SFS COMP. SENASA</t>
  </si>
  <si>
    <t>COOPADOMU</t>
  </si>
  <si>
    <t>TOTAL DESCUENTOS</t>
  </si>
  <si>
    <t>SUELDO NETO</t>
  </si>
  <si>
    <t>EMPLEADO FIJO</t>
  </si>
  <si>
    <t>CARRERA ADM</t>
  </si>
  <si>
    <t>LICDA. VILMA Z. CONTRERAS PEREZ</t>
  </si>
  <si>
    <t>LICDO. VICTOR J. D`AZA TINEO</t>
  </si>
  <si>
    <t>DIRECTORA RECURSOS HUMANOS</t>
  </si>
  <si>
    <t>SECRETARIO GENERAL</t>
  </si>
  <si>
    <t xml:space="preserve"> CORRESPONDIENTE AL MES DE MARZO 2024</t>
  </si>
  <si>
    <t>NÓMINA DE PERSONAL TEMPORAL</t>
  </si>
  <si>
    <t>CORRESPONDIENTE AL MES DE MARZO 2024</t>
  </si>
  <si>
    <t>No.</t>
  </si>
  <si>
    <t>CARGO</t>
  </si>
  <si>
    <t>FECHA DE CONTRATO</t>
  </si>
  <si>
    <t>SFS. COMP. UNIVERSAL</t>
  </si>
  <si>
    <t>OTROS DESCUENTOS</t>
  </si>
  <si>
    <t>TOTAL DESCTO.</t>
  </si>
  <si>
    <t xml:space="preserve">SUELDO.NETO </t>
  </si>
  <si>
    <t>DESDE</t>
  </si>
  <si>
    <t>HASTA</t>
  </si>
  <si>
    <t>TEMPORAL</t>
  </si>
  <si>
    <t>KARLA NOELIA CONCEPCION MEDINA</t>
  </si>
  <si>
    <t xml:space="preserve">LICDO. VICTOR D'AZA </t>
  </si>
  <si>
    <t>SECRETARIO GENERAL LMD.</t>
  </si>
  <si>
    <t>NÓMINA DE EMPLEADOS UMPE</t>
  </si>
  <si>
    <t>SFS COMPLEMENT.</t>
  </si>
  <si>
    <t>TOTALES</t>
  </si>
  <si>
    <t>Nominas de 17-SUB-SEC APOYO MNCPL OBRAS PUB PLAN Y ORDTO T. Mes de Noviembre del año 2023 (BANCO)</t>
  </si>
  <si>
    <t>NÓMINA DE EMPLEADOS EN PROCESO DE PENSIÓN</t>
  </si>
  <si>
    <t xml:space="preserve">PROC. DE PENSION     </t>
  </si>
  <si>
    <t>PROC. DE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</si>
</sst>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;[Red]#,##0.00"/>
    <numFmt numFmtId="167" formatCode="0.00;[Red]0.00"/>
    <numFmt numFmtId="168" formatCode="#,##0.00_ ;\-#,##0.00\ "/>
  </numFmts>
  <fonts count="31">
    <font>
      <sz val="11"/>
      <color theme="1"/>
      <name val="Calibri"/>
      <family val="2"/>
      <scheme val="minor"/>
    </font>
    <font>
      <sz val="9.9"/>
      <color rgb="FF000000"/>
      <name val="Courier New"/>
      <family val="3"/>
    </font>
    <font>
      <sz val="11"/>
      <color rgb="FF21212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"/>
    </font>
    <font>
      <b/>
      <sz val="10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19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  <xf numFmtId="166" fontId="0" fillId="0" borderId="0" xfId="0" applyNumberFormat="1"/>
    <xf numFmtId="0" fontId="7" fillId="0" borderId="0" xfId="0" applyFont="1"/>
    <xf numFmtId="166" fontId="6" fillId="0" borderId="0" xfId="0" applyNumberFormat="1" applyFont="1" applyAlignment="1">
      <alignment horizontal="center" wrapText="1"/>
    </xf>
    <xf numFmtId="166" fontId="6" fillId="0" borderId="0" xfId="2" applyNumberFormat="1" applyFont="1" applyFill="1" applyBorder="1" applyAlignment="1">
      <alignment horizontal="center"/>
    </xf>
    <xf numFmtId="165" fontId="6" fillId="0" borderId="0" xfId="1" applyFont="1" applyAlignment="1">
      <alignment horizontal="center"/>
    </xf>
    <xf numFmtId="0" fontId="8" fillId="2" borderId="2" xfId="0" applyFont="1" applyFill="1" applyBorder="1" applyAlignment="1">
      <alignment horizontal="center"/>
    </xf>
    <xf numFmtId="166" fontId="8" fillId="2" borderId="2" xfId="1" applyNumberFormat="1" applyFont="1" applyFill="1" applyBorder="1" applyAlignment="1">
      <alignment horizontal="center" wrapText="1"/>
    </xf>
    <xf numFmtId="166" fontId="8" fillId="2" borderId="2" xfId="0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 wrapText="1"/>
    </xf>
    <xf numFmtId="165" fontId="8" fillId="2" borderId="2" xfId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/>
    </xf>
    <xf numFmtId="166" fontId="9" fillId="0" borderId="0" xfId="0" applyNumberFormat="1" applyFont="1"/>
    <xf numFmtId="0" fontId="9" fillId="0" borderId="2" xfId="0" applyFont="1" applyBorder="1"/>
    <xf numFmtId="0" fontId="0" fillId="0" borderId="2" xfId="0" applyBorder="1"/>
    <xf numFmtId="0" fontId="0" fillId="3" borderId="2" xfId="0" applyFill="1" applyBorder="1"/>
    <xf numFmtId="166" fontId="0" fillId="0" borderId="2" xfId="0" applyNumberFormat="1" applyBorder="1"/>
    <xf numFmtId="166" fontId="0" fillId="3" borderId="2" xfId="0" applyNumberFormat="1" applyFill="1" applyBorder="1"/>
    <xf numFmtId="0" fontId="9" fillId="0" borderId="0" xfId="0" applyFont="1"/>
    <xf numFmtId="0" fontId="9" fillId="3" borderId="2" xfId="0" applyFont="1" applyFill="1" applyBorder="1"/>
    <xf numFmtId="0" fontId="9" fillId="3" borderId="0" xfId="0" applyFont="1" applyFill="1"/>
    <xf numFmtId="166" fontId="8" fillId="4" borderId="2" xfId="0" applyNumberFormat="1" applyFont="1" applyFill="1" applyBorder="1"/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4" fontId="4" fillId="0" borderId="0" xfId="0" applyNumberFormat="1" applyFont="1"/>
    <xf numFmtId="166" fontId="10" fillId="0" borderId="0" xfId="0" applyNumberFormat="1" applyFont="1"/>
    <xf numFmtId="166" fontId="11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165" fontId="11" fillId="0" borderId="0" xfId="1" applyFont="1" applyFill="1" applyAlignment="1"/>
    <xf numFmtId="166" fontId="11" fillId="0" borderId="0" xfId="2" applyNumberFormat="1" applyFont="1" applyFill="1" applyAlignment="1"/>
    <xf numFmtId="166" fontId="14" fillId="0" borderId="0" xfId="0" applyNumberFormat="1" applyFont="1" applyAlignment="1">
      <alignment horizontal="center"/>
    </xf>
    <xf numFmtId="166" fontId="15" fillId="0" borderId="0" xfId="0" applyNumberFormat="1" applyFont="1"/>
    <xf numFmtId="166" fontId="13" fillId="0" borderId="0" xfId="2" applyNumberFormat="1" applyFont="1" applyFill="1" applyBorder="1" applyAlignment="1">
      <alignment horizontal="center"/>
    </xf>
    <xf numFmtId="166" fontId="13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Font="1"/>
    <xf numFmtId="0" fontId="4" fillId="2" borderId="2" xfId="0" applyFont="1" applyFill="1" applyBorder="1"/>
    <xf numFmtId="166" fontId="0" fillId="0" borderId="2" xfId="0" applyNumberFormat="1" applyBorder="1" applyAlignment="1">
      <alignment horizontal="center"/>
    </xf>
    <xf numFmtId="166" fontId="8" fillId="4" borderId="2" xfId="0" applyNumberFormat="1" applyFont="1" applyFill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166" fontId="13" fillId="0" borderId="3" xfId="0" applyNumberFormat="1" applyFont="1" applyBorder="1" applyAlignment="1">
      <alignment horizontal="center"/>
    </xf>
    <xf numFmtId="166" fontId="13" fillId="0" borderId="3" xfId="2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165" fontId="20" fillId="4" borderId="7" xfId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14" fontId="22" fillId="4" borderId="4" xfId="0" applyNumberFormat="1" applyFont="1" applyFill="1" applyBorder="1" applyAlignment="1">
      <alignment horizontal="center" vertical="center" wrapText="1"/>
    </xf>
    <xf numFmtId="14" fontId="22" fillId="4" borderId="6" xfId="0" applyNumberFormat="1" applyFont="1" applyFill="1" applyBorder="1" applyAlignment="1">
      <alignment horizontal="center" vertical="center" wrapText="1"/>
    </xf>
    <xf numFmtId="166" fontId="21" fillId="4" borderId="7" xfId="2" applyNumberFormat="1" applyFont="1" applyFill="1" applyBorder="1" applyAlignment="1">
      <alignment horizontal="center" vertical="center" wrapText="1"/>
    </xf>
    <xf numFmtId="167" fontId="21" fillId="4" borderId="7" xfId="2" applyNumberFormat="1" applyFont="1" applyFill="1" applyBorder="1" applyAlignment="1">
      <alignment horizontal="center" vertical="center" wrapText="1"/>
    </xf>
    <xf numFmtId="167" fontId="21" fillId="4" borderId="7" xfId="2" applyNumberFormat="1" applyFont="1" applyFill="1" applyBorder="1" applyAlignment="1">
      <alignment horizontal="center" vertical="center"/>
    </xf>
    <xf numFmtId="165" fontId="20" fillId="4" borderId="8" xfId="1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14" fontId="22" fillId="4" borderId="2" xfId="0" applyNumberFormat="1" applyFont="1" applyFill="1" applyBorder="1" applyAlignment="1">
      <alignment horizontal="center" vertical="center"/>
    </xf>
    <xf numFmtId="166" fontId="21" fillId="4" borderId="8" xfId="2" applyNumberFormat="1" applyFont="1" applyFill="1" applyBorder="1" applyAlignment="1">
      <alignment horizontal="center" vertical="center" wrapText="1"/>
    </xf>
    <xf numFmtId="167" fontId="21" fillId="4" borderId="8" xfId="2" applyNumberFormat="1" applyFont="1" applyFill="1" applyBorder="1" applyAlignment="1">
      <alignment horizontal="center" vertical="center" wrapText="1"/>
    </xf>
    <xf numFmtId="167" fontId="21" fillId="4" borderId="8" xfId="2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166" fontId="4" fillId="4" borderId="2" xfId="0" applyNumberFormat="1" applyFont="1" applyFill="1" applyBorder="1"/>
    <xf numFmtId="166" fontId="4" fillId="4" borderId="2" xfId="0" applyNumberFormat="1" applyFont="1" applyFill="1" applyBorder="1" applyAlignment="1">
      <alignment horizontal="right"/>
    </xf>
    <xf numFmtId="166" fontId="23" fillId="4" borderId="2" xfId="0" applyNumberFormat="1" applyFont="1" applyFill="1" applyBorder="1"/>
    <xf numFmtId="0" fontId="0" fillId="0" borderId="1" xfId="0" applyBorder="1"/>
    <xf numFmtId="0" fontId="13" fillId="0" borderId="0" xfId="0" applyFont="1" applyAlignment="1">
      <alignment horizontal="center"/>
    </xf>
    <xf numFmtId="0" fontId="4" fillId="0" borderId="0" xfId="0" applyFont="1"/>
    <xf numFmtId="0" fontId="24" fillId="0" borderId="0" xfId="0" applyFont="1"/>
    <xf numFmtId="0" fontId="2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5" borderId="2" xfId="0" applyFont="1" applyFill="1" applyBorder="1" applyAlignment="1">
      <alignment horizontal="center"/>
    </xf>
    <xf numFmtId="165" fontId="26" fillId="5" borderId="2" xfId="1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166" fontId="8" fillId="5" borderId="2" xfId="2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" fontId="0" fillId="0" borderId="2" xfId="0" applyNumberFormat="1" applyBorder="1"/>
    <xf numFmtId="0" fontId="8" fillId="5" borderId="2" xfId="0" applyFont="1" applyFill="1" applyBorder="1" applyAlignment="1">
      <alignment horizontal="center"/>
    </xf>
    <xf numFmtId="166" fontId="8" fillId="5" borderId="2" xfId="0" applyNumberFormat="1" applyFont="1" applyFill="1" applyBorder="1"/>
    <xf numFmtId="165" fontId="8" fillId="5" borderId="2" xfId="1" applyFont="1" applyFill="1" applyBorder="1"/>
    <xf numFmtId="4" fontId="8" fillId="5" borderId="2" xfId="0" applyNumberFormat="1" applyFont="1" applyFill="1" applyBorder="1"/>
    <xf numFmtId="168" fontId="0" fillId="0" borderId="0" xfId="0" applyNumberFormat="1"/>
    <xf numFmtId="0" fontId="27" fillId="0" borderId="0" xfId="0" applyFont="1"/>
    <xf numFmtId="166" fontId="28" fillId="0" borderId="0" xfId="0" applyNumberFormat="1" applyFont="1"/>
    <xf numFmtId="166" fontId="11" fillId="0" borderId="0" xfId="0" applyNumberFormat="1" applyFont="1" applyAlignment="1">
      <alignment wrapText="1"/>
    </xf>
    <xf numFmtId="166" fontId="11" fillId="0" borderId="0" xfId="0" applyNumberFormat="1" applyFont="1" applyAlignment="1">
      <alignment horizontal="center" wrapText="1"/>
    </xf>
    <xf numFmtId="166" fontId="28" fillId="0" borderId="0" xfId="0" applyNumberFormat="1" applyFont="1" applyAlignment="1">
      <alignment horizontal="center"/>
    </xf>
    <xf numFmtId="166" fontId="11" fillId="0" borderId="0" xfId="2" applyNumberFormat="1" applyFont="1" applyFill="1"/>
    <xf numFmtId="0" fontId="9" fillId="0" borderId="2" xfId="0" applyFont="1" applyBorder="1" applyAlignment="1">
      <alignment horizontal="left"/>
    </xf>
    <xf numFmtId="4" fontId="9" fillId="0" borderId="0" xfId="0" applyNumberFormat="1" applyFont="1"/>
    <xf numFmtId="0" fontId="29" fillId="0" borderId="0" xfId="0" applyFont="1"/>
    <xf numFmtId="166" fontId="10" fillId="0" borderId="1" xfId="0" applyNumberFormat="1" applyFont="1" applyBorder="1" applyAlignment="1">
      <alignment wrapText="1"/>
    </xf>
    <xf numFmtId="166" fontId="30" fillId="0" borderId="0" xfId="2" applyNumberFormat="1" applyFont="1" applyFill="1"/>
    <xf numFmtId="166" fontId="11" fillId="0" borderId="1" xfId="2" applyNumberFormat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800101</xdr:colOff>
      <xdr:row>0</xdr:row>
      <xdr:rowOff>38100</xdr:rowOff>
    </xdr:from>
    <xdr:to>
      <xdr:col>2</xdr:col>
      <xdr:colOff>2133599</xdr:colOff>
      <xdr:row>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16DEE8-349B-443E-9498-CA60AAD58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1976" y="38100"/>
          <a:ext cx="1333498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2143124</xdr:colOff>
      <xdr:row>0</xdr:row>
      <xdr:rowOff>0</xdr:rowOff>
    </xdr:from>
    <xdr:to>
      <xdr:col>3</xdr:col>
      <xdr:colOff>1057274</xdr:colOff>
      <xdr:row>4</xdr:row>
      <xdr:rowOff>67468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07A097-74ED-4DF3-A6AD-F493D24EA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4404" y="0"/>
          <a:ext cx="1055370" cy="9894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485776</xdr:colOff>
      <xdr:row>0</xdr:row>
      <xdr:rowOff>76201</xdr:rowOff>
    </xdr:from>
    <xdr:to>
      <xdr:col>3</xdr:col>
      <xdr:colOff>47625</xdr:colOff>
      <xdr:row>5</xdr:row>
      <xdr:rowOff>99085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FAB180-59C2-4289-8E11-79729174E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336" y="76201"/>
          <a:ext cx="1786889" cy="1104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485776</xdr:colOff>
      <xdr:row>0</xdr:row>
      <xdr:rowOff>133350</xdr:rowOff>
    </xdr:from>
    <xdr:to>
      <xdr:col>2</xdr:col>
      <xdr:colOff>1762125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BD1B5D-3720-44E2-8003-87843E712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916" y="133350"/>
          <a:ext cx="1276349" cy="9105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ADAY/TEMP_EXCE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%20PORTAL-TEMPORAL-MARZO-2024V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%20PORTAL%20TEMPORAL-UMPE-2024%20-%20MARZO-202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%20PORTAL-%20PROCESO%20DE%20PENSION-MARZO-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U2">
            <v>0</v>
          </cell>
        </row>
        <row r="3">
          <cell r="U3">
            <v>0</v>
          </cell>
        </row>
        <row r="4">
          <cell r="U4">
            <v>3486.65</v>
          </cell>
        </row>
        <row r="5">
          <cell r="U5">
            <v>59959.65</v>
          </cell>
        </row>
        <row r="6">
          <cell r="U6">
            <v>23866.69</v>
          </cell>
        </row>
        <row r="7">
          <cell r="U7">
            <v>9324.32</v>
          </cell>
        </row>
        <row r="8">
          <cell r="U8">
            <v>6309.35</v>
          </cell>
        </row>
        <row r="9">
          <cell r="U9">
            <v>23866.69</v>
          </cell>
        </row>
        <row r="10">
          <cell r="U10">
            <v>21514.44</v>
          </cell>
        </row>
        <row r="11">
          <cell r="U11">
            <v>6309.35</v>
          </cell>
        </row>
        <row r="12">
          <cell r="U12">
            <v>12105.44</v>
          </cell>
        </row>
        <row r="13">
          <cell r="U13">
            <v>1148.33</v>
          </cell>
        </row>
        <row r="14">
          <cell r="U14">
            <v>1854</v>
          </cell>
        </row>
        <row r="15">
          <cell r="U15">
            <v>9753.19</v>
          </cell>
        </row>
        <row r="16">
          <cell r="U16">
            <v>12105.44</v>
          </cell>
        </row>
        <row r="17">
          <cell r="U17">
            <v>8577.06</v>
          </cell>
        </row>
        <row r="18">
          <cell r="U18">
            <v>12105.44</v>
          </cell>
        </row>
        <row r="19">
          <cell r="U19">
            <v>6309.35</v>
          </cell>
        </row>
        <row r="20">
          <cell r="U20">
            <v>0</v>
          </cell>
        </row>
        <row r="21">
          <cell r="U21">
            <v>9753.19</v>
          </cell>
        </row>
        <row r="22">
          <cell r="U22">
            <v>0</v>
          </cell>
        </row>
        <row r="23">
          <cell r="U23">
            <v>1854</v>
          </cell>
        </row>
        <row r="24">
          <cell r="U24">
            <v>0</v>
          </cell>
        </row>
        <row r="25">
          <cell r="U25">
            <v>0</v>
          </cell>
        </row>
        <row r="26">
          <cell r="U26">
            <v>3486.65</v>
          </cell>
        </row>
        <row r="27">
          <cell r="U27">
            <v>5368.45</v>
          </cell>
        </row>
        <row r="28">
          <cell r="U28">
            <v>3486.65</v>
          </cell>
        </row>
        <row r="29">
          <cell r="U29">
            <v>33275.69</v>
          </cell>
        </row>
        <row r="30">
          <cell r="U30">
            <v>3486.65</v>
          </cell>
        </row>
        <row r="31">
          <cell r="U31">
            <v>3863.01</v>
          </cell>
        </row>
        <row r="32">
          <cell r="U32">
            <v>3863.01</v>
          </cell>
        </row>
        <row r="33">
          <cell r="U33">
            <v>9324.32</v>
          </cell>
        </row>
        <row r="34">
          <cell r="U34">
            <v>3486.65</v>
          </cell>
        </row>
        <row r="35">
          <cell r="U35">
            <v>5368.45</v>
          </cell>
        </row>
        <row r="36">
          <cell r="U36">
            <v>2800.47</v>
          </cell>
        </row>
        <row r="37">
          <cell r="U37">
            <v>3486.65</v>
          </cell>
        </row>
        <row r="38">
          <cell r="U38">
            <v>3486.65</v>
          </cell>
        </row>
        <row r="39">
          <cell r="U39">
            <v>12105.44</v>
          </cell>
        </row>
        <row r="40">
          <cell r="U40">
            <v>7400.94</v>
          </cell>
        </row>
        <row r="41">
          <cell r="U41">
            <v>0</v>
          </cell>
        </row>
        <row r="42">
          <cell r="U42">
            <v>6309.35</v>
          </cell>
        </row>
        <row r="43">
          <cell r="U43">
            <v>23866.69</v>
          </cell>
        </row>
        <row r="44">
          <cell r="U44">
            <v>3486.65</v>
          </cell>
        </row>
        <row r="45">
          <cell r="U45">
            <v>0</v>
          </cell>
        </row>
        <row r="46">
          <cell r="U46">
            <v>3486.65</v>
          </cell>
        </row>
        <row r="47">
          <cell r="U47">
            <v>1854</v>
          </cell>
        </row>
        <row r="48">
          <cell r="U48">
            <v>0</v>
          </cell>
        </row>
        <row r="49">
          <cell r="U49">
            <v>0</v>
          </cell>
        </row>
        <row r="50">
          <cell r="U50">
            <v>0</v>
          </cell>
        </row>
        <row r="51">
          <cell r="U51">
            <v>0</v>
          </cell>
        </row>
        <row r="52">
          <cell r="U52">
            <v>0</v>
          </cell>
        </row>
        <row r="53">
          <cell r="U53">
            <v>1289.46</v>
          </cell>
        </row>
        <row r="54">
          <cell r="U54">
            <v>0</v>
          </cell>
        </row>
        <row r="55">
          <cell r="U55">
            <v>1289.46</v>
          </cell>
        </row>
        <row r="56">
          <cell r="U56">
            <v>9753.19</v>
          </cell>
        </row>
        <row r="57">
          <cell r="U57">
            <v>0</v>
          </cell>
        </row>
        <row r="58">
          <cell r="U58">
            <v>0</v>
          </cell>
        </row>
        <row r="59">
          <cell r="U59">
            <v>3486.65</v>
          </cell>
        </row>
        <row r="60">
          <cell r="U60">
            <v>6972.07</v>
          </cell>
        </row>
        <row r="61">
          <cell r="U61">
            <v>0</v>
          </cell>
        </row>
        <row r="62">
          <cell r="U62">
            <v>0</v>
          </cell>
        </row>
        <row r="63">
          <cell r="U63">
            <v>33275.69</v>
          </cell>
        </row>
        <row r="64">
          <cell r="U64">
            <v>19162.189999999999</v>
          </cell>
        </row>
        <row r="65">
          <cell r="U65">
            <v>23866.69</v>
          </cell>
        </row>
        <row r="66">
          <cell r="U66">
            <v>0</v>
          </cell>
        </row>
        <row r="67">
          <cell r="U67">
            <v>9753.19</v>
          </cell>
        </row>
        <row r="68">
          <cell r="U68">
            <v>0</v>
          </cell>
        </row>
        <row r="69">
          <cell r="U69">
            <v>0</v>
          </cell>
        </row>
        <row r="70">
          <cell r="U70">
            <v>442.65</v>
          </cell>
        </row>
        <row r="71">
          <cell r="U71">
            <v>12105.44</v>
          </cell>
        </row>
        <row r="72">
          <cell r="U72">
            <v>0</v>
          </cell>
        </row>
        <row r="73">
          <cell r="U73">
            <v>9753.19</v>
          </cell>
        </row>
        <row r="74">
          <cell r="U74">
            <v>0</v>
          </cell>
        </row>
        <row r="75">
          <cell r="U75">
            <v>0</v>
          </cell>
        </row>
        <row r="76">
          <cell r="U76">
            <v>0</v>
          </cell>
        </row>
        <row r="77">
          <cell r="U77">
            <v>8577.06</v>
          </cell>
        </row>
        <row r="78">
          <cell r="U78">
            <v>0</v>
          </cell>
        </row>
        <row r="79">
          <cell r="U79">
            <v>6309.35</v>
          </cell>
        </row>
        <row r="80">
          <cell r="U80">
            <v>32846.82</v>
          </cell>
        </row>
        <row r="81">
          <cell r="U81">
            <v>3486.65</v>
          </cell>
        </row>
        <row r="82">
          <cell r="U82">
            <v>1148.33</v>
          </cell>
        </row>
        <row r="83">
          <cell r="U83">
            <v>0</v>
          </cell>
        </row>
        <row r="84">
          <cell r="U84">
            <v>0</v>
          </cell>
        </row>
        <row r="85">
          <cell r="U85">
            <v>3863.01</v>
          </cell>
        </row>
        <row r="86">
          <cell r="U86">
            <v>1854</v>
          </cell>
        </row>
        <row r="87">
          <cell r="U87">
            <v>3863.01</v>
          </cell>
        </row>
        <row r="88">
          <cell r="U88">
            <v>1854</v>
          </cell>
        </row>
        <row r="89">
          <cell r="U89">
            <v>3863.01</v>
          </cell>
        </row>
        <row r="90">
          <cell r="U90">
            <v>3863.01</v>
          </cell>
        </row>
        <row r="91">
          <cell r="U91">
            <v>3863.01</v>
          </cell>
        </row>
        <row r="92">
          <cell r="U92">
            <v>1148.33</v>
          </cell>
        </row>
        <row r="93">
          <cell r="U93">
            <v>9753.19</v>
          </cell>
        </row>
        <row r="94">
          <cell r="U94">
            <v>3863.01</v>
          </cell>
        </row>
        <row r="95">
          <cell r="U95">
            <v>23866.69</v>
          </cell>
        </row>
        <row r="96">
          <cell r="U96">
            <v>0</v>
          </cell>
        </row>
        <row r="97">
          <cell r="U97">
            <v>0</v>
          </cell>
        </row>
        <row r="98">
          <cell r="U98">
            <v>0</v>
          </cell>
        </row>
        <row r="99">
          <cell r="U99">
            <v>7400.94</v>
          </cell>
        </row>
        <row r="100">
          <cell r="U100">
            <v>9753.19</v>
          </cell>
        </row>
        <row r="101">
          <cell r="U101">
            <v>0</v>
          </cell>
        </row>
        <row r="102">
          <cell r="U102">
            <v>3486.65</v>
          </cell>
        </row>
        <row r="103">
          <cell r="U103">
            <v>33275.69</v>
          </cell>
        </row>
        <row r="104">
          <cell r="U104">
            <v>19.25</v>
          </cell>
        </row>
        <row r="105">
          <cell r="U105">
            <v>866.06</v>
          </cell>
        </row>
        <row r="106">
          <cell r="U106">
            <v>0</v>
          </cell>
        </row>
        <row r="107">
          <cell r="U107">
            <v>4427.55</v>
          </cell>
        </row>
        <row r="108">
          <cell r="U108">
            <v>4427.55</v>
          </cell>
        </row>
        <row r="109">
          <cell r="U109">
            <v>4427.55</v>
          </cell>
        </row>
        <row r="110">
          <cell r="U110">
            <v>5368.45</v>
          </cell>
        </row>
        <row r="111">
          <cell r="U111">
            <v>33275.69</v>
          </cell>
        </row>
        <row r="112">
          <cell r="U112">
            <v>442.65</v>
          </cell>
        </row>
        <row r="113">
          <cell r="U113">
            <v>1854</v>
          </cell>
        </row>
        <row r="114">
          <cell r="U114">
            <v>9753.19</v>
          </cell>
        </row>
        <row r="115">
          <cell r="U115">
            <v>12105.44</v>
          </cell>
        </row>
        <row r="116">
          <cell r="U116">
            <v>0</v>
          </cell>
        </row>
        <row r="117">
          <cell r="U117">
            <v>1854</v>
          </cell>
        </row>
        <row r="118">
          <cell r="U118">
            <v>1596.68</v>
          </cell>
        </row>
        <row r="119">
          <cell r="U119">
            <v>1854</v>
          </cell>
        </row>
        <row r="120">
          <cell r="U120">
            <v>2733.93</v>
          </cell>
        </row>
        <row r="121">
          <cell r="U121">
            <v>0</v>
          </cell>
        </row>
        <row r="122">
          <cell r="U122">
            <v>0</v>
          </cell>
        </row>
        <row r="123">
          <cell r="U123">
            <v>0</v>
          </cell>
        </row>
        <row r="124">
          <cell r="U124">
            <v>1854</v>
          </cell>
        </row>
        <row r="125">
          <cell r="U125">
            <v>0</v>
          </cell>
        </row>
        <row r="126">
          <cell r="U126">
            <v>0</v>
          </cell>
        </row>
        <row r="127">
          <cell r="U127">
            <v>0</v>
          </cell>
        </row>
        <row r="128">
          <cell r="U128">
            <v>0</v>
          </cell>
        </row>
        <row r="129">
          <cell r="U129">
            <v>0</v>
          </cell>
        </row>
        <row r="130">
          <cell r="U130">
            <v>0</v>
          </cell>
        </row>
        <row r="131">
          <cell r="U131">
            <v>1148.33</v>
          </cell>
        </row>
        <row r="132">
          <cell r="U132">
            <v>0</v>
          </cell>
        </row>
        <row r="133">
          <cell r="U133">
            <v>1854</v>
          </cell>
        </row>
        <row r="134">
          <cell r="U134">
            <v>0</v>
          </cell>
        </row>
        <row r="135">
          <cell r="U135">
            <v>0</v>
          </cell>
        </row>
        <row r="136">
          <cell r="U136">
            <v>0</v>
          </cell>
        </row>
        <row r="137">
          <cell r="U137">
            <v>0</v>
          </cell>
        </row>
        <row r="138">
          <cell r="U138">
            <v>0</v>
          </cell>
        </row>
        <row r="139">
          <cell r="U139">
            <v>0</v>
          </cell>
        </row>
        <row r="140">
          <cell r="U140">
            <v>0</v>
          </cell>
        </row>
        <row r="141">
          <cell r="U141">
            <v>1854</v>
          </cell>
        </row>
        <row r="142">
          <cell r="U142">
            <v>0</v>
          </cell>
        </row>
        <row r="143">
          <cell r="U143">
            <v>0</v>
          </cell>
        </row>
        <row r="144">
          <cell r="U144">
            <v>0</v>
          </cell>
        </row>
        <row r="145">
          <cell r="U145">
            <v>0</v>
          </cell>
        </row>
        <row r="146">
          <cell r="U146">
            <v>3143.56</v>
          </cell>
        </row>
        <row r="147">
          <cell r="U147">
            <v>0</v>
          </cell>
        </row>
        <row r="148">
          <cell r="U148">
            <v>0</v>
          </cell>
        </row>
        <row r="149">
          <cell r="U149">
            <v>0</v>
          </cell>
        </row>
        <row r="150">
          <cell r="U150">
            <v>0</v>
          </cell>
        </row>
        <row r="151">
          <cell r="U151">
            <v>20338.310000000001</v>
          </cell>
        </row>
        <row r="152">
          <cell r="U152">
            <v>0</v>
          </cell>
        </row>
        <row r="153">
          <cell r="U153">
            <v>0</v>
          </cell>
        </row>
        <row r="154">
          <cell r="U154">
            <v>32417.96</v>
          </cell>
        </row>
        <row r="155">
          <cell r="U155">
            <v>0</v>
          </cell>
        </row>
        <row r="156">
          <cell r="U156">
            <v>0</v>
          </cell>
        </row>
        <row r="157">
          <cell r="U157">
            <v>0</v>
          </cell>
        </row>
        <row r="158">
          <cell r="U158">
            <v>0</v>
          </cell>
        </row>
        <row r="159">
          <cell r="U159">
            <v>1854</v>
          </cell>
        </row>
        <row r="160">
          <cell r="U160">
            <v>0</v>
          </cell>
        </row>
        <row r="161">
          <cell r="U161">
            <v>0</v>
          </cell>
        </row>
        <row r="162">
          <cell r="U162">
            <v>0</v>
          </cell>
        </row>
        <row r="163">
          <cell r="U163">
            <v>0</v>
          </cell>
        </row>
        <row r="164">
          <cell r="U164">
            <v>12105.44</v>
          </cell>
        </row>
        <row r="165">
          <cell r="U165">
            <v>8577.06</v>
          </cell>
        </row>
        <row r="166">
          <cell r="U166">
            <v>0</v>
          </cell>
        </row>
        <row r="167">
          <cell r="U167">
            <v>19.25</v>
          </cell>
        </row>
        <row r="168">
          <cell r="U168">
            <v>0</v>
          </cell>
        </row>
        <row r="169">
          <cell r="U169">
            <v>5368.45</v>
          </cell>
        </row>
        <row r="170">
          <cell r="U170">
            <v>16809.939999999999</v>
          </cell>
        </row>
        <row r="171">
          <cell r="U171">
            <v>1854</v>
          </cell>
        </row>
        <row r="172">
          <cell r="U172">
            <v>1596.68</v>
          </cell>
        </row>
        <row r="173">
          <cell r="U173">
            <v>1854</v>
          </cell>
        </row>
        <row r="174">
          <cell r="U174">
            <v>1854</v>
          </cell>
        </row>
        <row r="175">
          <cell r="U175">
            <v>1854</v>
          </cell>
        </row>
        <row r="176">
          <cell r="U176">
            <v>1854</v>
          </cell>
        </row>
        <row r="177">
          <cell r="U177">
            <v>1596.68</v>
          </cell>
        </row>
        <row r="178">
          <cell r="U178">
            <v>1854</v>
          </cell>
        </row>
        <row r="179">
          <cell r="U179">
            <v>1854</v>
          </cell>
        </row>
        <row r="180">
          <cell r="U180">
            <v>1854</v>
          </cell>
        </row>
        <row r="181">
          <cell r="U181">
            <v>1596.68</v>
          </cell>
        </row>
        <row r="182">
          <cell r="U182">
            <v>1854</v>
          </cell>
        </row>
        <row r="183">
          <cell r="U183">
            <v>16809.939999999999</v>
          </cell>
        </row>
        <row r="184">
          <cell r="U184">
            <v>1854</v>
          </cell>
        </row>
        <row r="185">
          <cell r="U185">
            <v>9753.19</v>
          </cell>
        </row>
        <row r="186">
          <cell r="U186">
            <v>0</v>
          </cell>
        </row>
        <row r="187">
          <cell r="U187">
            <v>1289.46</v>
          </cell>
        </row>
        <row r="188">
          <cell r="U188">
            <v>0</v>
          </cell>
        </row>
        <row r="189">
          <cell r="U189">
            <v>0</v>
          </cell>
        </row>
        <row r="190">
          <cell r="U190">
            <v>0</v>
          </cell>
        </row>
        <row r="191">
          <cell r="U191">
            <v>0</v>
          </cell>
        </row>
        <row r="192">
          <cell r="U192">
            <v>1854</v>
          </cell>
        </row>
        <row r="193">
          <cell r="U193">
            <v>9753.19</v>
          </cell>
        </row>
        <row r="194">
          <cell r="U194">
            <v>32846.82</v>
          </cell>
        </row>
        <row r="195">
          <cell r="U195">
            <v>0</v>
          </cell>
        </row>
        <row r="196">
          <cell r="U196">
            <v>9753.19</v>
          </cell>
        </row>
        <row r="197">
          <cell r="U197">
            <v>1289.46</v>
          </cell>
        </row>
        <row r="198">
          <cell r="U198">
            <v>0</v>
          </cell>
        </row>
        <row r="199">
          <cell r="U199">
            <v>23866.69</v>
          </cell>
        </row>
        <row r="200">
          <cell r="U200">
            <v>19.25</v>
          </cell>
        </row>
        <row r="201">
          <cell r="U201">
            <v>0</v>
          </cell>
        </row>
        <row r="202">
          <cell r="U202">
            <v>0</v>
          </cell>
        </row>
        <row r="203">
          <cell r="U203">
            <v>3486.65</v>
          </cell>
        </row>
        <row r="204">
          <cell r="U204">
            <v>0</v>
          </cell>
        </row>
        <row r="205">
          <cell r="U205">
            <v>0</v>
          </cell>
        </row>
        <row r="206">
          <cell r="U206">
            <v>0</v>
          </cell>
        </row>
        <row r="207">
          <cell r="U207">
            <v>1854</v>
          </cell>
        </row>
        <row r="208">
          <cell r="U208">
            <v>12105.44</v>
          </cell>
        </row>
        <row r="209">
          <cell r="U209">
            <v>0</v>
          </cell>
        </row>
        <row r="210">
          <cell r="U210">
            <v>16809.939999999999</v>
          </cell>
        </row>
        <row r="211">
          <cell r="U211">
            <v>0</v>
          </cell>
        </row>
        <row r="212">
          <cell r="U212">
            <v>2800.47</v>
          </cell>
        </row>
        <row r="213">
          <cell r="U213">
            <v>891.01</v>
          </cell>
        </row>
        <row r="214">
          <cell r="U214">
            <v>3486.65</v>
          </cell>
        </row>
        <row r="215">
          <cell r="U215">
            <v>1148.33</v>
          </cell>
        </row>
        <row r="216">
          <cell r="U216">
            <v>0</v>
          </cell>
        </row>
        <row r="217">
          <cell r="U217">
            <v>866.06</v>
          </cell>
        </row>
        <row r="218">
          <cell r="U218">
            <v>16809.939999999999</v>
          </cell>
        </row>
        <row r="219">
          <cell r="U219">
            <v>1148.33</v>
          </cell>
        </row>
        <row r="220">
          <cell r="U220">
            <v>0</v>
          </cell>
        </row>
        <row r="221">
          <cell r="U221">
            <v>23866.69</v>
          </cell>
        </row>
        <row r="222">
          <cell r="U222">
            <v>0</v>
          </cell>
        </row>
        <row r="223">
          <cell r="U223">
            <v>2277.41</v>
          </cell>
        </row>
        <row r="224">
          <cell r="U224">
            <v>0</v>
          </cell>
        </row>
        <row r="225">
          <cell r="U225">
            <v>1854</v>
          </cell>
        </row>
        <row r="226">
          <cell r="U226">
            <v>0</v>
          </cell>
        </row>
        <row r="227">
          <cell r="U227">
            <v>0</v>
          </cell>
        </row>
        <row r="228">
          <cell r="U228">
            <v>6309.35</v>
          </cell>
        </row>
        <row r="229">
          <cell r="U229">
            <v>0</v>
          </cell>
        </row>
        <row r="230">
          <cell r="U230">
            <v>0</v>
          </cell>
        </row>
        <row r="231">
          <cell r="U231">
            <v>0</v>
          </cell>
        </row>
        <row r="232">
          <cell r="U232">
            <v>0</v>
          </cell>
        </row>
        <row r="233">
          <cell r="U233">
            <v>0</v>
          </cell>
        </row>
        <row r="234">
          <cell r="U234">
            <v>0</v>
          </cell>
        </row>
        <row r="235">
          <cell r="U235">
            <v>442.65</v>
          </cell>
        </row>
        <row r="236">
          <cell r="U236">
            <v>0</v>
          </cell>
        </row>
        <row r="237">
          <cell r="U237">
            <v>0</v>
          </cell>
        </row>
        <row r="238">
          <cell r="U238">
            <v>0</v>
          </cell>
        </row>
        <row r="239">
          <cell r="U239">
            <v>0</v>
          </cell>
        </row>
        <row r="240">
          <cell r="U240">
            <v>0</v>
          </cell>
        </row>
        <row r="241">
          <cell r="U241">
            <v>0</v>
          </cell>
        </row>
        <row r="242">
          <cell r="U242">
            <v>0</v>
          </cell>
        </row>
        <row r="243">
          <cell r="U243">
            <v>0</v>
          </cell>
        </row>
        <row r="244">
          <cell r="U244">
            <v>0</v>
          </cell>
        </row>
        <row r="245">
          <cell r="U245">
            <v>0</v>
          </cell>
        </row>
        <row r="246">
          <cell r="U246">
            <v>0</v>
          </cell>
        </row>
        <row r="247">
          <cell r="U247">
            <v>0</v>
          </cell>
        </row>
        <row r="248">
          <cell r="U248">
            <v>0</v>
          </cell>
        </row>
        <row r="249">
          <cell r="U249">
            <v>0</v>
          </cell>
        </row>
        <row r="250">
          <cell r="U250">
            <v>0</v>
          </cell>
        </row>
        <row r="251">
          <cell r="U251">
            <v>0</v>
          </cell>
        </row>
        <row r="252">
          <cell r="U252">
            <v>0</v>
          </cell>
        </row>
        <row r="253">
          <cell r="U253">
            <v>0</v>
          </cell>
        </row>
        <row r="254">
          <cell r="U254">
            <v>0</v>
          </cell>
        </row>
        <row r="255">
          <cell r="U255">
            <v>0</v>
          </cell>
        </row>
        <row r="256">
          <cell r="U256">
            <v>0</v>
          </cell>
        </row>
        <row r="257">
          <cell r="U257">
            <v>0</v>
          </cell>
        </row>
        <row r="258">
          <cell r="U258">
            <v>0</v>
          </cell>
        </row>
        <row r="259">
          <cell r="U259">
            <v>0</v>
          </cell>
        </row>
        <row r="260">
          <cell r="U260">
            <v>0</v>
          </cell>
        </row>
        <row r="261">
          <cell r="U261">
            <v>0</v>
          </cell>
        </row>
        <row r="262">
          <cell r="U262">
            <v>0</v>
          </cell>
        </row>
        <row r="263">
          <cell r="U263">
            <v>0</v>
          </cell>
        </row>
        <row r="264">
          <cell r="U264">
            <v>0</v>
          </cell>
        </row>
        <row r="265">
          <cell r="U265">
            <v>0</v>
          </cell>
        </row>
        <row r="266">
          <cell r="U266">
            <v>0</v>
          </cell>
        </row>
        <row r="267">
          <cell r="U267">
            <v>0</v>
          </cell>
        </row>
        <row r="268">
          <cell r="U268">
            <v>0</v>
          </cell>
        </row>
        <row r="269">
          <cell r="U269">
            <v>0</v>
          </cell>
        </row>
        <row r="270">
          <cell r="U270">
            <v>0</v>
          </cell>
        </row>
        <row r="271">
          <cell r="U271">
            <v>1289.46</v>
          </cell>
        </row>
        <row r="272">
          <cell r="U272">
            <v>0</v>
          </cell>
        </row>
        <row r="273">
          <cell r="U273">
            <v>0</v>
          </cell>
        </row>
        <row r="274">
          <cell r="U274">
            <v>0</v>
          </cell>
        </row>
        <row r="275">
          <cell r="U275">
            <v>0</v>
          </cell>
        </row>
        <row r="276">
          <cell r="U276">
            <v>0</v>
          </cell>
        </row>
        <row r="277">
          <cell r="U277">
            <v>0</v>
          </cell>
        </row>
        <row r="278">
          <cell r="U278">
            <v>0</v>
          </cell>
        </row>
        <row r="279">
          <cell r="U279">
            <v>0</v>
          </cell>
        </row>
        <row r="280">
          <cell r="U280">
            <v>0</v>
          </cell>
        </row>
        <row r="281">
          <cell r="U281">
            <v>12105.44</v>
          </cell>
        </row>
        <row r="282">
          <cell r="U282">
            <v>0</v>
          </cell>
        </row>
        <row r="283">
          <cell r="U283">
            <v>2733.93</v>
          </cell>
        </row>
        <row r="284">
          <cell r="U284">
            <v>0</v>
          </cell>
        </row>
        <row r="285">
          <cell r="U285">
            <v>0</v>
          </cell>
        </row>
        <row r="286">
          <cell r="U286">
            <v>0</v>
          </cell>
        </row>
        <row r="287">
          <cell r="U287">
            <v>1854</v>
          </cell>
        </row>
        <row r="288">
          <cell r="U288">
            <v>1854</v>
          </cell>
        </row>
        <row r="289">
          <cell r="U289">
            <v>0</v>
          </cell>
        </row>
        <row r="290">
          <cell r="U290">
            <v>0</v>
          </cell>
        </row>
        <row r="291">
          <cell r="U291">
            <v>0</v>
          </cell>
        </row>
        <row r="292">
          <cell r="U292">
            <v>0</v>
          </cell>
        </row>
        <row r="293">
          <cell r="U293">
            <v>0</v>
          </cell>
        </row>
        <row r="294">
          <cell r="U294">
            <v>0</v>
          </cell>
        </row>
        <row r="295">
          <cell r="U295">
            <v>0</v>
          </cell>
        </row>
        <row r="296">
          <cell r="U296">
            <v>0</v>
          </cell>
        </row>
        <row r="297">
          <cell r="U297">
            <v>0</v>
          </cell>
        </row>
        <row r="298">
          <cell r="U298">
            <v>0</v>
          </cell>
        </row>
        <row r="299">
          <cell r="U299">
            <v>0</v>
          </cell>
        </row>
        <row r="300">
          <cell r="U300">
            <v>0</v>
          </cell>
        </row>
        <row r="301">
          <cell r="U301">
            <v>0</v>
          </cell>
        </row>
        <row r="302">
          <cell r="U302">
            <v>0</v>
          </cell>
        </row>
        <row r="303">
          <cell r="U303">
            <v>0</v>
          </cell>
        </row>
        <row r="304">
          <cell r="U304">
            <v>0</v>
          </cell>
        </row>
        <row r="305">
          <cell r="U305">
            <v>891.01</v>
          </cell>
        </row>
        <row r="306">
          <cell r="U306">
            <v>185.33</v>
          </cell>
        </row>
        <row r="307">
          <cell r="U307">
            <v>0</v>
          </cell>
        </row>
        <row r="308">
          <cell r="U308">
            <v>0</v>
          </cell>
        </row>
        <row r="309">
          <cell r="U309">
            <v>0</v>
          </cell>
        </row>
        <row r="310">
          <cell r="U310">
            <v>0</v>
          </cell>
        </row>
        <row r="311">
          <cell r="U311">
            <v>0</v>
          </cell>
        </row>
        <row r="312">
          <cell r="U312">
            <v>0</v>
          </cell>
        </row>
        <row r="313">
          <cell r="U313">
            <v>16809.939999999999</v>
          </cell>
        </row>
        <row r="314">
          <cell r="U314">
            <v>0</v>
          </cell>
        </row>
        <row r="315">
          <cell r="U315">
            <v>0</v>
          </cell>
        </row>
        <row r="316">
          <cell r="U316">
            <v>0</v>
          </cell>
        </row>
        <row r="317">
          <cell r="U317">
            <v>0</v>
          </cell>
        </row>
        <row r="318">
          <cell r="U318">
            <v>0</v>
          </cell>
        </row>
        <row r="319">
          <cell r="U319">
            <v>0</v>
          </cell>
        </row>
        <row r="320">
          <cell r="U320">
            <v>0</v>
          </cell>
        </row>
        <row r="321">
          <cell r="U321">
            <v>0</v>
          </cell>
        </row>
        <row r="322">
          <cell r="U322">
            <v>0</v>
          </cell>
        </row>
        <row r="323">
          <cell r="U323">
            <v>0</v>
          </cell>
        </row>
        <row r="324">
          <cell r="U324">
            <v>0</v>
          </cell>
        </row>
        <row r="325">
          <cell r="U325">
            <v>0</v>
          </cell>
        </row>
        <row r="326">
          <cell r="U326">
            <v>442.65</v>
          </cell>
        </row>
        <row r="327">
          <cell r="U327">
            <v>0</v>
          </cell>
        </row>
        <row r="328">
          <cell r="U328">
            <v>0</v>
          </cell>
        </row>
        <row r="329">
          <cell r="U329">
            <v>0</v>
          </cell>
        </row>
        <row r="330">
          <cell r="U330">
            <v>0</v>
          </cell>
        </row>
        <row r="331">
          <cell r="U331">
            <v>0</v>
          </cell>
        </row>
        <row r="332">
          <cell r="U332">
            <v>0</v>
          </cell>
        </row>
        <row r="333">
          <cell r="U333">
            <v>0</v>
          </cell>
        </row>
        <row r="334">
          <cell r="U334">
            <v>0</v>
          </cell>
        </row>
        <row r="335">
          <cell r="U335">
            <v>0</v>
          </cell>
        </row>
        <row r="336">
          <cell r="U336">
            <v>0</v>
          </cell>
        </row>
        <row r="337">
          <cell r="U337">
            <v>0</v>
          </cell>
        </row>
        <row r="338">
          <cell r="U338">
            <v>0</v>
          </cell>
        </row>
        <row r="339">
          <cell r="U339">
            <v>0</v>
          </cell>
        </row>
        <row r="340">
          <cell r="U340">
            <v>0</v>
          </cell>
        </row>
        <row r="341">
          <cell r="U341">
            <v>0</v>
          </cell>
        </row>
        <row r="342">
          <cell r="U342">
            <v>0</v>
          </cell>
        </row>
        <row r="343">
          <cell r="U343">
            <v>33275.69</v>
          </cell>
        </row>
        <row r="344">
          <cell r="U344">
            <v>3486.65</v>
          </cell>
        </row>
        <row r="345">
          <cell r="U345">
            <v>23866.69</v>
          </cell>
        </row>
        <row r="346">
          <cell r="U346">
            <v>7400.94</v>
          </cell>
        </row>
        <row r="347">
          <cell r="U347">
            <v>10929.31</v>
          </cell>
        </row>
        <row r="348">
          <cell r="U348">
            <v>1854</v>
          </cell>
        </row>
        <row r="349">
          <cell r="U349">
            <v>0</v>
          </cell>
        </row>
        <row r="350">
          <cell r="U350">
            <v>0</v>
          </cell>
        </row>
        <row r="351">
          <cell r="U351">
            <v>9753.19</v>
          </cell>
        </row>
        <row r="352">
          <cell r="U352">
            <v>1289.46</v>
          </cell>
        </row>
        <row r="353">
          <cell r="U353">
            <v>11676.57</v>
          </cell>
        </row>
        <row r="354">
          <cell r="U354">
            <v>185.33</v>
          </cell>
        </row>
        <row r="355">
          <cell r="U355">
            <v>0</v>
          </cell>
        </row>
        <row r="356">
          <cell r="U356">
            <v>4427.55</v>
          </cell>
        </row>
        <row r="357">
          <cell r="U357">
            <v>0</v>
          </cell>
        </row>
        <row r="358">
          <cell r="U358">
            <v>0</v>
          </cell>
        </row>
        <row r="359">
          <cell r="U359">
            <v>1854</v>
          </cell>
        </row>
        <row r="360">
          <cell r="U360">
            <v>9753.19</v>
          </cell>
        </row>
        <row r="361">
          <cell r="U361">
            <v>9753.19</v>
          </cell>
        </row>
        <row r="362">
          <cell r="U362">
            <v>9753.19</v>
          </cell>
        </row>
        <row r="363">
          <cell r="U363">
            <v>33275.69</v>
          </cell>
        </row>
        <row r="364">
          <cell r="U364">
            <v>12105.44</v>
          </cell>
        </row>
        <row r="365">
          <cell r="U365">
            <v>1148.33</v>
          </cell>
        </row>
        <row r="366">
          <cell r="U366">
            <v>0</v>
          </cell>
        </row>
        <row r="367">
          <cell r="U367">
            <v>0</v>
          </cell>
        </row>
        <row r="368">
          <cell r="U368">
            <v>1148.33</v>
          </cell>
        </row>
        <row r="369">
          <cell r="U369">
            <v>0</v>
          </cell>
        </row>
        <row r="370">
          <cell r="U370">
            <v>0</v>
          </cell>
        </row>
        <row r="371">
          <cell r="U371">
            <v>6309.35</v>
          </cell>
        </row>
        <row r="372">
          <cell r="U372">
            <v>0</v>
          </cell>
        </row>
        <row r="373">
          <cell r="U373">
            <v>12105.44</v>
          </cell>
        </row>
        <row r="374">
          <cell r="U374">
            <v>0</v>
          </cell>
        </row>
        <row r="375">
          <cell r="U375">
            <v>0</v>
          </cell>
        </row>
        <row r="376">
          <cell r="U376">
            <v>0</v>
          </cell>
        </row>
        <row r="377">
          <cell r="U377">
            <v>1854</v>
          </cell>
        </row>
        <row r="378">
          <cell r="U378">
            <v>0</v>
          </cell>
        </row>
        <row r="379">
          <cell r="U379">
            <v>0</v>
          </cell>
        </row>
        <row r="380">
          <cell r="U380">
            <v>1148.33</v>
          </cell>
        </row>
        <row r="381">
          <cell r="U381">
            <v>0</v>
          </cell>
        </row>
        <row r="382">
          <cell r="U382">
            <v>0</v>
          </cell>
        </row>
        <row r="383">
          <cell r="U383">
            <v>3486.65</v>
          </cell>
        </row>
        <row r="384">
          <cell r="U384">
            <v>0</v>
          </cell>
        </row>
        <row r="385">
          <cell r="U385">
            <v>4427.55</v>
          </cell>
        </row>
        <row r="386">
          <cell r="U386">
            <v>9753.19</v>
          </cell>
        </row>
        <row r="387">
          <cell r="U387">
            <v>12105.44</v>
          </cell>
        </row>
        <row r="388">
          <cell r="U388">
            <v>0</v>
          </cell>
        </row>
        <row r="389">
          <cell r="U389">
            <v>8895.4599999999991</v>
          </cell>
        </row>
        <row r="390">
          <cell r="U39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RZO"/>
    </sheetNames>
    <sheetDataSet>
      <sheetData sheetId="0">
        <row r="2">
          <cell r="A2" t="str">
            <v>ALVIN UREÑA CASTRO</v>
          </cell>
          <cell r="G2" t="str">
            <v xml:space="preserve">3.-DIRECCION JURIDICA                                                           </v>
          </cell>
          <cell r="H2" t="str">
            <v xml:space="preserve">ANALISTA LEGAL                          </v>
          </cell>
          <cell r="K2">
            <v>50000</v>
          </cell>
          <cell r="U2">
            <v>1854</v>
          </cell>
          <cell r="V2">
            <v>1435</v>
          </cell>
          <cell r="W2">
            <v>1520</v>
          </cell>
          <cell r="X2">
            <v>0</v>
          </cell>
          <cell r="Y2">
            <v>0</v>
          </cell>
          <cell r="Z2">
            <v>0</v>
          </cell>
          <cell r="AB2">
            <v>0</v>
          </cell>
          <cell r="AC2">
            <v>0</v>
          </cell>
          <cell r="AE2">
            <v>4809</v>
          </cell>
          <cell r="AF2">
            <v>45191</v>
          </cell>
          <cell r="AH2" t="str">
            <v xml:space="preserve">Masculino </v>
          </cell>
          <cell r="AI2" t="str">
            <v xml:space="preserve"> 2/11/2023</v>
          </cell>
          <cell r="AJ2" t="str">
            <v xml:space="preserve"> 2/05/2024</v>
          </cell>
        </row>
        <row r="3">
          <cell r="A3" t="str">
            <v>CECIL ELIZABETH ABREU MANZUETA</v>
          </cell>
          <cell r="G3" t="str">
            <v xml:space="preserve">3.-DIRECCION JURIDICA                                                           </v>
          </cell>
          <cell r="H3" t="str">
            <v xml:space="preserve">PARALEGAL                               </v>
          </cell>
          <cell r="K3">
            <v>45000</v>
          </cell>
          <cell r="U3">
            <v>1148.33</v>
          </cell>
          <cell r="V3">
            <v>1291.5</v>
          </cell>
          <cell r="W3">
            <v>1368</v>
          </cell>
          <cell r="X3">
            <v>0</v>
          </cell>
          <cell r="Y3">
            <v>0</v>
          </cell>
          <cell r="Z3">
            <v>0</v>
          </cell>
          <cell r="AB3">
            <v>0</v>
          </cell>
          <cell r="AC3">
            <v>0</v>
          </cell>
          <cell r="AE3">
            <v>3807.83</v>
          </cell>
          <cell r="AF3">
            <v>41192.17</v>
          </cell>
          <cell r="AH3" t="str">
            <v xml:space="preserve">Femenino  </v>
          </cell>
          <cell r="AI3" t="str">
            <v xml:space="preserve"> 1/03/2024</v>
          </cell>
          <cell r="AJ3" t="str">
            <v xml:space="preserve"> 1/09/2024</v>
          </cell>
        </row>
        <row r="4">
          <cell r="A4" t="str">
            <v>CLARA YANIRA REYES GOMEZ DE MENDOZA</v>
          </cell>
          <cell r="G4" t="str">
            <v xml:space="preserve">3.-DIRECCION JURIDICA                                                           </v>
          </cell>
          <cell r="H4" t="str">
            <v xml:space="preserve">ABOGADO(A)                              </v>
          </cell>
          <cell r="K4">
            <v>60000</v>
          </cell>
          <cell r="U4">
            <v>3486.65</v>
          </cell>
          <cell r="V4">
            <v>1722</v>
          </cell>
          <cell r="W4">
            <v>1824</v>
          </cell>
          <cell r="X4">
            <v>0</v>
          </cell>
          <cell r="Y4">
            <v>0</v>
          </cell>
          <cell r="Z4">
            <v>0</v>
          </cell>
          <cell r="AB4">
            <v>0</v>
          </cell>
          <cell r="AC4">
            <v>0</v>
          </cell>
          <cell r="AE4">
            <v>7032.65</v>
          </cell>
          <cell r="AF4">
            <v>52967.35</v>
          </cell>
          <cell r="AH4" t="str">
            <v xml:space="preserve">Femenino  </v>
          </cell>
          <cell r="AI4" t="str">
            <v xml:space="preserve"> 2/02/2024</v>
          </cell>
          <cell r="AJ4" t="str">
            <v xml:space="preserve"> 2/08/2024</v>
          </cell>
        </row>
        <row r="5">
          <cell r="A5" t="str">
            <v>FERNIELES GAMARIEL NOLASCO FELIZ</v>
          </cell>
          <cell r="G5" t="str">
            <v xml:space="preserve">3.-DIRECCION JURIDICA                                                           </v>
          </cell>
          <cell r="H5" t="str">
            <v xml:space="preserve">ANALISTA LEGAL                          </v>
          </cell>
          <cell r="K5">
            <v>50000</v>
          </cell>
          <cell r="U5">
            <v>1854</v>
          </cell>
          <cell r="V5">
            <v>1435</v>
          </cell>
          <cell r="W5">
            <v>1520</v>
          </cell>
          <cell r="X5">
            <v>0</v>
          </cell>
          <cell r="Y5">
            <v>0</v>
          </cell>
          <cell r="Z5">
            <v>0</v>
          </cell>
          <cell r="AB5">
            <v>0</v>
          </cell>
          <cell r="AC5">
            <v>0</v>
          </cell>
          <cell r="AE5">
            <v>4809</v>
          </cell>
          <cell r="AF5">
            <v>45191</v>
          </cell>
          <cell r="AH5" t="str">
            <v xml:space="preserve">Masculino </v>
          </cell>
          <cell r="AI5" t="str">
            <v xml:space="preserve"> 1/03/2024</v>
          </cell>
          <cell r="AJ5" t="str">
            <v xml:space="preserve"> 1/09/2024</v>
          </cell>
        </row>
        <row r="6">
          <cell r="A6" t="str">
            <v>MARITZA ELIZABETH MENDEZ PLATA</v>
          </cell>
          <cell r="G6" t="str">
            <v xml:space="preserve">3.-DIRECCION JURIDICA                                                           </v>
          </cell>
          <cell r="H6" t="str">
            <v xml:space="preserve">ABOGADO(A)                              </v>
          </cell>
          <cell r="K6">
            <v>60000</v>
          </cell>
          <cell r="U6">
            <v>3486.65</v>
          </cell>
          <cell r="V6">
            <v>1722</v>
          </cell>
          <cell r="W6">
            <v>1824</v>
          </cell>
          <cell r="X6">
            <v>0</v>
          </cell>
          <cell r="Y6">
            <v>0</v>
          </cell>
          <cell r="Z6">
            <v>0</v>
          </cell>
          <cell r="AB6">
            <v>0</v>
          </cell>
          <cell r="AC6">
            <v>0</v>
          </cell>
          <cell r="AE6">
            <v>7032.65</v>
          </cell>
          <cell r="AF6">
            <v>52967.35</v>
          </cell>
          <cell r="AH6" t="str">
            <v xml:space="preserve">Femenino  </v>
          </cell>
          <cell r="AI6" t="str">
            <v xml:space="preserve"> 1/03/2024</v>
          </cell>
          <cell r="AJ6" t="str">
            <v xml:space="preserve"> 1/09/2024</v>
          </cell>
        </row>
        <row r="7">
          <cell r="A7" t="str">
            <v>YOKASTA LUISA PAREDES GUERRERO</v>
          </cell>
          <cell r="G7" t="str">
            <v xml:space="preserve">3.-DIRECCION JURIDICA                                                           </v>
          </cell>
          <cell r="H7" t="str">
            <v xml:space="preserve">ANALISTA LEGAL                          </v>
          </cell>
          <cell r="K7">
            <v>55000</v>
          </cell>
          <cell r="U7">
            <v>2559.6799999999998</v>
          </cell>
          <cell r="V7">
            <v>1578.5</v>
          </cell>
          <cell r="W7">
            <v>1672</v>
          </cell>
          <cell r="X7">
            <v>0</v>
          </cell>
          <cell r="Y7">
            <v>0</v>
          </cell>
          <cell r="Z7">
            <v>0</v>
          </cell>
          <cell r="AB7">
            <v>0</v>
          </cell>
          <cell r="AC7">
            <v>0</v>
          </cell>
          <cell r="AE7">
            <v>5810.18</v>
          </cell>
          <cell r="AF7">
            <v>49189.82</v>
          </cell>
          <cell r="AH7" t="str">
            <v xml:space="preserve">Femenino  </v>
          </cell>
          <cell r="AI7" t="str">
            <v xml:space="preserve"> 1/03/2024</v>
          </cell>
          <cell r="AJ7" t="str">
            <v xml:space="preserve"> 1/09/2024</v>
          </cell>
        </row>
        <row r="8">
          <cell r="A8" t="str">
            <v>BETTY MASSIEL PEREZ GONZALEZ</v>
          </cell>
          <cell r="G8" t="str">
            <v xml:space="preserve">3.1-DPTO. DE LITIGIOS                                                           </v>
          </cell>
          <cell r="H8" t="str">
            <v xml:space="preserve">ABOGADO(A)                              </v>
          </cell>
          <cell r="K8">
            <v>50000</v>
          </cell>
          <cell r="U8">
            <v>1854</v>
          </cell>
          <cell r="V8">
            <v>1435</v>
          </cell>
          <cell r="W8">
            <v>1520</v>
          </cell>
          <cell r="X8">
            <v>0</v>
          </cell>
          <cell r="Y8">
            <v>0</v>
          </cell>
          <cell r="Z8">
            <v>0</v>
          </cell>
          <cell r="AB8">
            <v>0</v>
          </cell>
          <cell r="AC8">
            <v>0</v>
          </cell>
          <cell r="AE8">
            <v>4809</v>
          </cell>
          <cell r="AF8">
            <v>45191</v>
          </cell>
          <cell r="AH8" t="str">
            <v xml:space="preserve">Femenino  </v>
          </cell>
          <cell r="AI8" t="str">
            <v xml:space="preserve"> 4/10/2023</v>
          </cell>
          <cell r="AJ8" t="str">
            <v xml:space="preserve"> 4/04/2024</v>
          </cell>
        </row>
        <row r="9">
          <cell r="A9" t="str">
            <v>YEIMY LUCERO RODRIGUEZ VENTURA</v>
          </cell>
          <cell r="G9" t="str">
            <v xml:space="preserve">3.1-DPTO. DE LITIGIOS                                                           </v>
          </cell>
          <cell r="H9" t="str">
            <v xml:space="preserve">ABOGADO(A)                              </v>
          </cell>
          <cell r="K9">
            <v>50000</v>
          </cell>
          <cell r="U9">
            <v>1339.36</v>
          </cell>
          <cell r="V9">
            <v>1435</v>
          </cell>
          <cell r="W9">
            <v>1520</v>
          </cell>
          <cell r="X9">
            <v>3430.92</v>
          </cell>
          <cell r="Y9">
            <v>0</v>
          </cell>
          <cell r="Z9">
            <v>0</v>
          </cell>
          <cell r="AB9">
            <v>0</v>
          </cell>
          <cell r="AC9">
            <v>0</v>
          </cell>
          <cell r="AE9">
            <v>7725.28</v>
          </cell>
          <cell r="AF9">
            <v>42274.720000000001</v>
          </cell>
          <cell r="AH9" t="str">
            <v xml:space="preserve">Femenino  </v>
          </cell>
          <cell r="AI9" t="str">
            <v>15/11/2023</v>
          </cell>
          <cell r="AJ9" t="str">
            <v>15/05/2024</v>
          </cell>
        </row>
        <row r="10">
          <cell r="A10" t="str">
            <v>ANTONIO MILTON OGANDO RAMIREZ</v>
          </cell>
          <cell r="G10" t="str">
            <v xml:space="preserve">4.-DIRECCION DE COMUNICACIONES                                                  </v>
          </cell>
          <cell r="H10" t="str">
            <v xml:space="preserve">TECNICO DE COMUNICACION                 </v>
          </cell>
          <cell r="K10">
            <v>36000</v>
          </cell>
          <cell r="U10">
            <v>0</v>
          </cell>
          <cell r="V10">
            <v>1033.2</v>
          </cell>
          <cell r="W10">
            <v>1094.4000000000001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C10">
            <v>0</v>
          </cell>
          <cell r="AE10">
            <v>2127.6</v>
          </cell>
          <cell r="AF10">
            <v>33872.400000000001</v>
          </cell>
          <cell r="AH10" t="str">
            <v xml:space="preserve">Masculino </v>
          </cell>
          <cell r="AI10" t="str">
            <v xml:space="preserve"> 1/03/2024</v>
          </cell>
          <cell r="AJ10" t="str">
            <v xml:space="preserve"> 1/09/2024</v>
          </cell>
        </row>
        <row r="11">
          <cell r="A11" t="str">
            <v>CELESTINO MEJIA DE LEON</v>
          </cell>
          <cell r="G11" t="str">
            <v xml:space="preserve">4.-DIRECCION DE COMUNICACIONES                                                  </v>
          </cell>
          <cell r="H11" t="str">
            <v xml:space="preserve">TECNICO DE COMUNICACION                 </v>
          </cell>
          <cell r="K11">
            <v>36000</v>
          </cell>
          <cell r="U11">
            <v>0</v>
          </cell>
          <cell r="V11">
            <v>1033.2</v>
          </cell>
          <cell r="W11">
            <v>1094.4000000000001</v>
          </cell>
          <cell r="X11">
            <v>0</v>
          </cell>
          <cell r="Y11">
            <v>0</v>
          </cell>
          <cell r="Z11">
            <v>0</v>
          </cell>
          <cell r="AB11">
            <v>0</v>
          </cell>
          <cell r="AC11">
            <v>0</v>
          </cell>
          <cell r="AE11">
            <v>2127.6</v>
          </cell>
          <cell r="AF11">
            <v>33872.400000000001</v>
          </cell>
          <cell r="AH11" t="str">
            <v xml:space="preserve">Masculino </v>
          </cell>
          <cell r="AI11" t="str">
            <v xml:space="preserve"> 1/12/2023</v>
          </cell>
          <cell r="AJ11" t="str">
            <v xml:space="preserve"> 1/06/2024</v>
          </cell>
        </row>
        <row r="12">
          <cell r="A12" t="str">
            <v>JOAN MANUEL FLORES PAYANO</v>
          </cell>
          <cell r="G12" t="str">
            <v xml:space="preserve">4.-DIRECCION DE COMUNICACIONES                                                  </v>
          </cell>
          <cell r="H12" t="str">
            <v xml:space="preserve">ANALISTA DE COMUNICACIONES              </v>
          </cell>
          <cell r="K12">
            <v>60000</v>
          </cell>
          <cell r="U12">
            <v>3486.65</v>
          </cell>
          <cell r="V12">
            <v>1722</v>
          </cell>
          <cell r="W12">
            <v>1824</v>
          </cell>
          <cell r="X12">
            <v>0</v>
          </cell>
          <cell r="Y12">
            <v>0</v>
          </cell>
          <cell r="Z12">
            <v>4626.79</v>
          </cell>
          <cell r="AB12">
            <v>0</v>
          </cell>
          <cell r="AC12">
            <v>0</v>
          </cell>
          <cell r="AE12">
            <v>11659.44</v>
          </cell>
          <cell r="AF12">
            <v>48340.56</v>
          </cell>
          <cell r="AH12" t="str">
            <v xml:space="preserve">Masculino </v>
          </cell>
          <cell r="AI12" t="str">
            <v xml:space="preserve"> 1/03/2024</v>
          </cell>
          <cell r="AJ12" t="str">
            <v xml:space="preserve"> 1/09/2024</v>
          </cell>
        </row>
        <row r="13">
          <cell r="A13" t="str">
            <v>JONATHAN SAMUEL AQUINO ALVINO</v>
          </cell>
          <cell r="G13" t="str">
            <v xml:space="preserve">4.-DIRECCION DE COMUNICACIONES                                                  </v>
          </cell>
          <cell r="H13" t="str">
            <v xml:space="preserve">GESTOR DE REDES SOCIALES                </v>
          </cell>
          <cell r="K13">
            <v>50000</v>
          </cell>
          <cell r="U13">
            <v>1854</v>
          </cell>
          <cell r="V13">
            <v>1435</v>
          </cell>
          <cell r="W13">
            <v>1520</v>
          </cell>
          <cell r="X13">
            <v>0</v>
          </cell>
          <cell r="Y13">
            <v>0</v>
          </cell>
          <cell r="Z13">
            <v>0</v>
          </cell>
          <cell r="AB13">
            <v>0</v>
          </cell>
          <cell r="AC13">
            <v>0</v>
          </cell>
          <cell r="AE13">
            <v>4809</v>
          </cell>
          <cell r="AF13">
            <v>45191</v>
          </cell>
          <cell r="AH13" t="str">
            <v xml:space="preserve">Masculino </v>
          </cell>
          <cell r="AI13" t="str">
            <v xml:space="preserve"> 2/11/2023</v>
          </cell>
          <cell r="AJ13" t="str">
            <v xml:space="preserve"> 2/05/2024</v>
          </cell>
        </row>
        <row r="14">
          <cell r="A14" t="str">
            <v>JULIO DANIEL RODRIGUEZ RODRIGUEZ</v>
          </cell>
          <cell r="G14" t="str">
            <v xml:space="preserve">4.-DIRECCION DE COMUNICACIONES                                                  </v>
          </cell>
          <cell r="H14" t="str">
            <v xml:space="preserve">TECNICO DE COMUNICACIONES               </v>
          </cell>
          <cell r="K14">
            <v>40000</v>
          </cell>
          <cell r="U14">
            <v>442.65</v>
          </cell>
          <cell r="V14">
            <v>1148</v>
          </cell>
          <cell r="W14">
            <v>1216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C14">
            <v>0</v>
          </cell>
          <cell r="AE14">
            <v>2806.65</v>
          </cell>
          <cell r="AF14">
            <v>37193.35</v>
          </cell>
          <cell r="AH14" t="str">
            <v xml:space="preserve">Masculino </v>
          </cell>
          <cell r="AI14" t="str">
            <v xml:space="preserve"> 1/02/2024</v>
          </cell>
          <cell r="AJ14" t="str">
            <v xml:space="preserve"> 1/08/2024</v>
          </cell>
        </row>
        <row r="15">
          <cell r="A15" t="str">
            <v>RICARDO RAFAEL RUIZ STEPANENKO</v>
          </cell>
          <cell r="G15" t="str">
            <v xml:space="preserve">4.-DIRECCION DE COMUNICACIONES                                                  </v>
          </cell>
          <cell r="H15" t="str">
            <v xml:space="preserve">ANALISTA DE PRODUCCION                  </v>
          </cell>
          <cell r="K15">
            <v>50000</v>
          </cell>
          <cell r="U15">
            <v>1854</v>
          </cell>
          <cell r="V15">
            <v>1435</v>
          </cell>
          <cell r="W15">
            <v>1520</v>
          </cell>
          <cell r="X15">
            <v>0</v>
          </cell>
          <cell r="Y15">
            <v>0</v>
          </cell>
          <cell r="Z15">
            <v>0</v>
          </cell>
          <cell r="AB15">
            <v>0</v>
          </cell>
          <cell r="AC15">
            <v>0</v>
          </cell>
          <cell r="AE15">
            <v>4809</v>
          </cell>
          <cell r="AF15">
            <v>45191</v>
          </cell>
          <cell r="AH15" t="str">
            <v xml:space="preserve">Masculino </v>
          </cell>
          <cell r="AI15" t="str">
            <v xml:space="preserve"> 2/11/2023</v>
          </cell>
          <cell r="AJ15" t="str">
            <v xml:space="preserve"> 2/05/2024</v>
          </cell>
        </row>
        <row r="16">
          <cell r="A16" t="str">
            <v>DELLIS FRANK HERASME SANTANA</v>
          </cell>
          <cell r="G16" t="str">
            <v xml:space="preserve">4.2-DPTO.  DE PRENSA                                                            </v>
          </cell>
          <cell r="H16" t="str">
            <v xml:space="preserve">PERIODISTA                              </v>
          </cell>
          <cell r="K16">
            <v>50000</v>
          </cell>
          <cell r="U16">
            <v>1854</v>
          </cell>
          <cell r="V16">
            <v>1435</v>
          </cell>
          <cell r="W16">
            <v>1520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  <cell r="AC16">
            <v>0</v>
          </cell>
          <cell r="AE16">
            <v>4809</v>
          </cell>
          <cell r="AF16">
            <v>45191</v>
          </cell>
          <cell r="AH16" t="str">
            <v xml:space="preserve">Masculino </v>
          </cell>
          <cell r="AI16" t="str">
            <v xml:space="preserve"> 2/02/2024</v>
          </cell>
          <cell r="AJ16" t="str">
            <v xml:space="preserve"> 2/08/2024</v>
          </cell>
        </row>
        <row r="17">
          <cell r="A17" t="str">
            <v>JUAN AURELIO MERCEDES BELTRE</v>
          </cell>
          <cell r="G17" t="str">
            <v xml:space="preserve">4.2-DPTO.  DE PRENSA                                                            </v>
          </cell>
          <cell r="H17" t="str">
            <v xml:space="preserve">PERIODISTA                              </v>
          </cell>
          <cell r="K17">
            <v>45000</v>
          </cell>
          <cell r="U17">
            <v>1148.33</v>
          </cell>
          <cell r="V17">
            <v>1291.5</v>
          </cell>
          <cell r="W17">
            <v>1368</v>
          </cell>
          <cell r="X17">
            <v>0</v>
          </cell>
          <cell r="Y17">
            <v>1947.6</v>
          </cell>
          <cell r="Z17">
            <v>0</v>
          </cell>
          <cell r="AB17">
            <v>0</v>
          </cell>
          <cell r="AC17">
            <v>0</v>
          </cell>
          <cell r="AE17">
            <v>5755.43</v>
          </cell>
          <cell r="AF17">
            <v>39244.57</v>
          </cell>
          <cell r="AH17" t="str">
            <v xml:space="preserve">Masculino </v>
          </cell>
          <cell r="AI17" t="str">
            <v xml:space="preserve"> 1/03/2024</v>
          </cell>
          <cell r="AJ17" t="str">
            <v xml:space="preserve"> 1/09/2024</v>
          </cell>
        </row>
        <row r="18">
          <cell r="A18" t="str">
            <v>LUZ MARIA HIDALGO RAMOS</v>
          </cell>
          <cell r="G18" t="str">
            <v xml:space="preserve">6.1.1-DIV. DE EVAL. DESEMPE-O Y CAP.                                            </v>
          </cell>
          <cell r="H18" t="str">
            <v xml:space="preserve">ENC DIV EVAL. DESEMPEÑO Y CAP.          </v>
          </cell>
          <cell r="K18">
            <v>60000</v>
          </cell>
          <cell r="U18">
            <v>3486.65</v>
          </cell>
          <cell r="V18">
            <v>1722</v>
          </cell>
          <cell r="W18">
            <v>1824</v>
          </cell>
          <cell r="X18">
            <v>0</v>
          </cell>
          <cell r="Y18">
            <v>1349.63</v>
          </cell>
          <cell r="Z18">
            <v>19999.04</v>
          </cell>
          <cell r="AB18">
            <v>0</v>
          </cell>
          <cell r="AC18">
            <v>0</v>
          </cell>
          <cell r="AE18">
            <v>28381.32</v>
          </cell>
          <cell r="AF18">
            <v>31618.68</v>
          </cell>
          <cell r="AH18" t="str">
            <v xml:space="preserve">Femenino  </v>
          </cell>
          <cell r="AI18" t="str">
            <v xml:space="preserve"> 2/11/2023</v>
          </cell>
          <cell r="AJ18" t="str">
            <v xml:space="preserve"> 2/05/2024</v>
          </cell>
        </row>
        <row r="19">
          <cell r="A19" t="str">
            <v>ANGELA FELIZ DE ARIAS</v>
          </cell>
          <cell r="G19" t="str">
            <v xml:space="preserve">23-DPTO. DE ANALISIS E INVESTIGACION MNCPL.                                     </v>
          </cell>
          <cell r="H19" t="str">
            <v xml:space="preserve">ANALISTA DE INVEST. MNCPL               </v>
          </cell>
          <cell r="K19">
            <v>62000</v>
          </cell>
          <cell r="U19">
            <v>3863.01</v>
          </cell>
          <cell r="V19">
            <v>1779.4</v>
          </cell>
          <cell r="W19">
            <v>1884.8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  <cell r="AC19">
            <v>0</v>
          </cell>
          <cell r="AE19">
            <v>7527.21</v>
          </cell>
          <cell r="AF19">
            <v>54472.79</v>
          </cell>
          <cell r="AH19" t="str">
            <v xml:space="preserve">Femenino  </v>
          </cell>
          <cell r="AI19" t="str">
            <v xml:space="preserve"> 1/03/2024</v>
          </cell>
          <cell r="AJ19" t="str">
            <v xml:space="preserve"> 1/09/2024</v>
          </cell>
        </row>
        <row r="20">
          <cell r="A20" t="str">
            <v>ANNY YAMARIS GUTIERREZ CRUZ</v>
          </cell>
          <cell r="G20" t="str">
            <v xml:space="preserve">23-DPTO. DE ANALISIS E INVESTIGACION MNCPL.                                     </v>
          </cell>
          <cell r="H20" t="str">
            <v xml:space="preserve">ANALISTA DE INVEST. MNCPL               </v>
          </cell>
          <cell r="K20">
            <v>62000</v>
          </cell>
          <cell r="U20">
            <v>3863.01</v>
          </cell>
          <cell r="V20">
            <v>1779.4</v>
          </cell>
          <cell r="W20">
            <v>1884.8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C20">
            <v>0</v>
          </cell>
          <cell r="AE20">
            <v>7527.21</v>
          </cell>
          <cell r="AF20">
            <v>54472.79</v>
          </cell>
          <cell r="AH20" t="str">
            <v xml:space="preserve">Femenino  </v>
          </cell>
          <cell r="AI20" t="str">
            <v xml:space="preserve"> 2/02/2024</v>
          </cell>
          <cell r="AJ20" t="str">
            <v xml:space="preserve"> 2/08/2024</v>
          </cell>
        </row>
        <row r="21">
          <cell r="A21" t="str">
            <v>BERNARDO GONZALEZ DIAZ</v>
          </cell>
          <cell r="G21" t="str">
            <v xml:space="preserve">23-DPTO. DE ANALISIS E INVESTIGACION MNCPL.                                     </v>
          </cell>
          <cell r="H21" t="str">
            <v xml:space="preserve">ANALISTA DE INVEST. MNCPL               </v>
          </cell>
          <cell r="K21">
            <v>50000</v>
          </cell>
          <cell r="U21">
            <v>1596.68</v>
          </cell>
          <cell r="V21">
            <v>1435</v>
          </cell>
          <cell r="W21">
            <v>1520</v>
          </cell>
          <cell r="X21">
            <v>1715.46</v>
          </cell>
          <cell r="Y21">
            <v>0</v>
          </cell>
          <cell r="Z21">
            <v>0</v>
          </cell>
          <cell r="AB21">
            <v>0</v>
          </cell>
          <cell r="AC21">
            <v>0</v>
          </cell>
          <cell r="AE21">
            <v>6267.14</v>
          </cell>
          <cell r="AF21">
            <v>43732.86</v>
          </cell>
          <cell r="AH21" t="str">
            <v xml:space="preserve">Masculino </v>
          </cell>
          <cell r="AI21" t="str">
            <v xml:space="preserve"> 1/03/2024</v>
          </cell>
          <cell r="AJ21" t="str">
            <v xml:space="preserve"> 1/09/2024</v>
          </cell>
        </row>
        <row r="22">
          <cell r="A22" t="str">
            <v>DAHIANA ALTAGRACIA GOMEZ</v>
          </cell>
          <cell r="G22" t="str">
            <v xml:space="preserve">23-DPTO. DE ANALISIS E INVESTIGACION MNCPL.                                     </v>
          </cell>
          <cell r="H22" t="str">
            <v xml:space="preserve">ANALISTA DE INVEST. MNCPL               </v>
          </cell>
          <cell r="K22">
            <v>62000</v>
          </cell>
          <cell r="U22">
            <v>3863.01</v>
          </cell>
          <cell r="V22">
            <v>1779.4</v>
          </cell>
          <cell r="W22">
            <v>1884.8</v>
          </cell>
          <cell r="X22">
            <v>0</v>
          </cell>
          <cell r="Y22">
            <v>0</v>
          </cell>
          <cell r="Z22">
            <v>0</v>
          </cell>
          <cell r="AB22">
            <v>0</v>
          </cell>
          <cell r="AC22">
            <v>0</v>
          </cell>
          <cell r="AE22">
            <v>7527.21</v>
          </cell>
          <cell r="AF22">
            <v>54472.79</v>
          </cell>
          <cell r="AH22" t="str">
            <v xml:space="preserve">Femenino  </v>
          </cell>
          <cell r="AI22" t="str">
            <v>16/10/2023</v>
          </cell>
          <cell r="AJ22" t="str">
            <v>16/04/2024</v>
          </cell>
        </row>
        <row r="23">
          <cell r="A23" t="str">
            <v>GABRIELA ALEJANDRA CRUZ CRUZ</v>
          </cell>
          <cell r="G23" t="str">
            <v xml:space="preserve">23-DPTO. DE ANALISIS E INVESTIGACION MNCPL.                                     </v>
          </cell>
          <cell r="H23" t="str">
            <v xml:space="preserve">ANALISTA DE INVEST. MNCPL               </v>
          </cell>
          <cell r="K23">
            <v>62000</v>
          </cell>
          <cell r="U23">
            <v>3863.01</v>
          </cell>
          <cell r="V23">
            <v>1779.4</v>
          </cell>
          <cell r="W23">
            <v>1884.8</v>
          </cell>
          <cell r="X23">
            <v>0</v>
          </cell>
          <cell r="Y23">
            <v>0</v>
          </cell>
          <cell r="Z23">
            <v>0</v>
          </cell>
          <cell r="AB23">
            <v>0</v>
          </cell>
          <cell r="AC23">
            <v>0</v>
          </cell>
          <cell r="AE23">
            <v>7527.21</v>
          </cell>
          <cell r="AF23">
            <v>54472.79</v>
          </cell>
          <cell r="AH23" t="str">
            <v xml:space="preserve">Femenino  </v>
          </cell>
          <cell r="AI23" t="str">
            <v xml:space="preserve"> 2/02/2024</v>
          </cell>
          <cell r="AJ23" t="str">
            <v xml:space="preserve"> 2/08/2024</v>
          </cell>
        </row>
        <row r="24">
          <cell r="A24" t="str">
            <v>JENNIFER ALEXANDRA TAVERAS CABRERA</v>
          </cell>
          <cell r="G24" t="str">
            <v xml:space="preserve">23-DPTO. DE ANALISIS E INVESTIGACION MNCPL.                                     </v>
          </cell>
          <cell r="H24" t="str">
            <v xml:space="preserve">ANALISTA DE INVEST. MNCPL               </v>
          </cell>
          <cell r="K24">
            <v>70000</v>
          </cell>
          <cell r="U24">
            <v>5368.45</v>
          </cell>
          <cell r="V24">
            <v>2009</v>
          </cell>
          <cell r="W24">
            <v>2128</v>
          </cell>
          <cell r="X24">
            <v>0</v>
          </cell>
          <cell r="Y24">
            <v>0</v>
          </cell>
          <cell r="Z24">
            <v>0</v>
          </cell>
          <cell r="AB24">
            <v>0</v>
          </cell>
          <cell r="AC24">
            <v>0</v>
          </cell>
          <cell r="AE24">
            <v>9505.4500000000007</v>
          </cell>
          <cell r="AF24">
            <v>60494.55</v>
          </cell>
          <cell r="AH24" t="str">
            <v xml:space="preserve">Femenino  </v>
          </cell>
          <cell r="AI24" t="str">
            <v xml:space="preserve"> 2/11/2023</v>
          </cell>
          <cell r="AJ24" t="str">
            <v xml:space="preserve"> 2/05/2024</v>
          </cell>
        </row>
        <row r="25">
          <cell r="A25" t="str">
            <v>JOAQUIN LEONIDAS GERONIMO BERROA</v>
          </cell>
          <cell r="G25" t="str">
            <v xml:space="preserve">23-DPTO. DE ANALISIS E INVESTIGACION MNCPL.                                     </v>
          </cell>
          <cell r="H25" t="str">
            <v xml:space="preserve">ANALISTA DE INVEST. MNCPL               </v>
          </cell>
          <cell r="K25">
            <v>60000</v>
          </cell>
          <cell r="U25">
            <v>3486.65</v>
          </cell>
          <cell r="V25">
            <v>1722</v>
          </cell>
          <cell r="W25">
            <v>1824</v>
          </cell>
          <cell r="X25">
            <v>0</v>
          </cell>
          <cell r="Y25">
            <v>0</v>
          </cell>
          <cell r="Z25">
            <v>0</v>
          </cell>
          <cell r="AB25">
            <v>0</v>
          </cell>
          <cell r="AC25">
            <v>0</v>
          </cell>
          <cell r="AE25">
            <v>7032.65</v>
          </cell>
          <cell r="AF25">
            <v>52967.35</v>
          </cell>
          <cell r="AH25" t="str">
            <v xml:space="preserve">Masculino </v>
          </cell>
          <cell r="AI25" t="str">
            <v xml:space="preserve"> 1/12/2023</v>
          </cell>
          <cell r="AJ25" t="str">
            <v xml:space="preserve"> 1/06/2024</v>
          </cell>
        </row>
        <row r="26">
          <cell r="A26" t="str">
            <v>JULIO CESAR VALDEZ RODRIGUEZ</v>
          </cell>
          <cell r="G26" t="str">
            <v xml:space="preserve">23-DPTO. DE ANALISIS E INVESTIGACION MNCPL.                                     </v>
          </cell>
          <cell r="H26" t="str">
            <v xml:space="preserve">ANALISTA DE INVEST. MNCPL               </v>
          </cell>
          <cell r="K26">
            <v>62000</v>
          </cell>
          <cell r="U26">
            <v>3863.01</v>
          </cell>
          <cell r="V26">
            <v>1779.4</v>
          </cell>
          <cell r="W26">
            <v>1884.8</v>
          </cell>
          <cell r="X26">
            <v>0</v>
          </cell>
          <cell r="Y26">
            <v>0</v>
          </cell>
          <cell r="Z26">
            <v>0</v>
          </cell>
          <cell r="AB26">
            <v>0</v>
          </cell>
          <cell r="AC26">
            <v>0</v>
          </cell>
          <cell r="AE26">
            <v>7527.21</v>
          </cell>
          <cell r="AF26">
            <v>54472.79</v>
          </cell>
          <cell r="AH26" t="str">
            <v xml:space="preserve">Masculino </v>
          </cell>
          <cell r="AI26" t="str">
            <v xml:space="preserve"> 1/03/2024</v>
          </cell>
          <cell r="AJ26" t="str">
            <v xml:space="preserve"> 1/09/2024</v>
          </cell>
        </row>
        <row r="27">
          <cell r="A27" t="str">
            <v>KATERINE RAMONA TAVAREZ CABRERA</v>
          </cell>
          <cell r="G27" t="str">
            <v xml:space="preserve">23-DPTO. DE ANALISIS E INVESTIGACION MNCPL.                                     </v>
          </cell>
          <cell r="H27" t="str">
            <v xml:space="preserve">ANALISTA DE INVEST. MNCPL               </v>
          </cell>
          <cell r="K27">
            <v>62000</v>
          </cell>
          <cell r="U27">
            <v>3863.01</v>
          </cell>
          <cell r="V27">
            <v>1779.4</v>
          </cell>
          <cell r="W27">
            <v>1884.8</v>
          </cell>
          <cell r="X27">
            <v>0</v>
          </cell>
          <cell r="Y27">
            <v>0</v>
          </cell>
          <cell r="Z27">
            <v>0</v>
          </cell>
          <cell r="AB27">
            <v>0</v>
          </cell>
          <cell r="AC27">
            <v>0</v>
          </cell>
          <cell r="AE27">
            <v>7527.21</v>
          </cell>
          <cell r="AF27">
            <v>54472.79</v>
          </cell>
          <cell r="AH27" t="str">
            <v xml:space="preserve">Femenino  </v>
          </cell>
          <cell r="AI27" t="str">
            <v xml:space="preserve"> 2/03/2024</v>
          </cell>
          <cell r="AJ27" t="str">
            <v xml:space="preserve"> 2/08/2024</v>
          </cell>
        </row>
        <row r="28">
          <cell r="A28" t="str">
            <v>YORKIDANIA DE JESUS CRUEL</v>
          </cell>
          <cell r="G28" t="str">
            <v xml:space="preserve">23-DPTO. DE ANALISIS E INVESTIGACION MNCPL.                                     </v>
          </cell>
          <cell r="H28" t="str">
            <v xml:space="preserve">ANALISTA DE INVEST. MNCPL               </v>
          </cell>
          <cell r="K28">
            <v>62000</v>
          </cell>
          <cell r="U28">
            <v>3863.01</v>
          </cell>
          <cell r="V28">
            <v>1779.4</v>
          </cell>
          <cell r="W28">
            <v>1884.8</v>
          </cell>
          <cell r="X28">
            <v>0</v>
          </cell>
          <cell r="Y28">
            <v>0</v>
          </cell>
          <cell r="Z28">
            <v>0</v>
          </cell>
          <cell r="AB28">
            <v>0</v>
          </cell>
          <cell r="AC28">
            <v>0</v>
          </cell>
          <cell r="AE28">
            <v>7527.21</v>
          </cell>
          <cell r="AF28">
            <v>54472.79</v>
          </cell>
          <cell r="AH28" t="str">
            <v xml:space="preserve">Femenino  </v>
          </cell>
          <cell r="AI28" t="str">
            <v xml:space="preserve"> 2/11/2023</v>
          </cell>
          <cell r="AJ28" t="str">
            <v xml:space="preserve"> 2/05/2024</v>
          </cell>
        </row>
        <row r="29">
          <cell r="A29" t="str">
            <v>AUDRIE YOCABEL SANCHEZ OTERO</v>
          </cell>
          <cell r="G29" t="str">
            <v xml:space="preserve">24-UNIDAD DE SALUD MUNICIPAL                                                    </v>
          </cell>
          <cell r="H29" t="str">
            <v xml:space="preserve">DOCTOR EN MEDICINA                      </v>
          </cell>
          <cell r="K29">
            <v>50000</v>
          </cell>
          <cell r="U29">
            <v>1854</v>
          </cell>
          <cell r="V29">
            <v>1435</v>
          </cell>
          <cell r="W29">
            <v>1520</v>
          </cell>
          <cell r="X29">
            <v>0</v>
          </cell>
          <cell r="Y29">
            <v>0</v>
          </cell>
          <cell r="Z29">
            <v>0</v>
          </cell>
          <cell r="AB29">
            <v>0</v>
          </cell>
          <cell r="AC29">
            <v>0</v>
          </cell>
          <cell r="AE29">
            <v>4809</v>
          </cell>
          <cell r="AF29">
            <v>45191</v>
          </cell>
          <cell r="AH29" t="str">
            <v xml:space="preserve">Femenino  </v>
          </cell>
          <cell r="AI29" t="str">
            <v xml:space="preserve"> 2/02/2024</v>
          </cell>
          <cell r="AJ29" t="str">
            <v xml:space="preserve"> 2/08/2024</v>
          </cell>
        </row>
        <row r="30">
          <cell r="A30" t="str">
            <v>YENNY VIRGINIA HERNANDEZ SUAREZ</v>
          </cell>
          <cell r="G30" t="str">
            <v xml:space="preserve">7.1-DPTO. DE FORMULACION Y EVAL. DE P.P.P                                       </v>
          </cell>
          <cell r="H30" t="str">
            <v xml:space="preserve">ANALISTA PRES. PARTICIPATIVO            </v>
          </cell>
          <cell r="K30">
            <v>50000</v>
          </cell>
          <cell r="U30">
            <v>1854</v>
          </cell>
          <cell r="V30">
            <v>1435</v>
          </cell>
          <cell r="W30">
            <v>1520</v>
          </cell>
          <cell r="X30">
            <v>0</v>
          </cell>
          <cell r="Y30">
            <v>0</v>
          </cell>
          <cell r="Z30">
            <v>11426.81</v>
          </cell>
          <cell r="AB30">
            <v>0</v>
          </cell>
          <cell r="AC30">
            <v>0</v>
          </cell>
          <cell r="AE30">
            <v>16235.81</v>
          </cell>
          <cell r="AF30">
            <v>33764.19</v>
          </cell>
          <cell r="AH30" t="str">
            <v xml:space="preserve">Femenino  </v>
          </cell>
          <cell r="AI30" t="str">
            <v>15/11/2023</v>
          </cell>
          <cell r="AJ30" t="str">
            <v>15/05/2024</v>
          </cell>
        </row>
        <row r="31">
          <cell r="A31" t="str">
            <v>ANDRES GARIBALDI LOPEZ GOMEZ</v>
          </cell>
          <cell r="G31" t="str">
            <v xml:space="preserve">7.3-DPTO DE COOPERACION INT.                                                    </v>
          </cell>
          <cell r="H31" t="str">
            <v xml:space="preserve">ENCARGADO(A) DPTO. COOP. INTERNACIONAL  </v>
          </cell>
          <cell r="K31">
            <v>80000</v>
          </cell>
          <cell r="U31">
            <v>7400.94</v>
          </cell>
          <cell r="V31">
            <v>2296</v>
          </cell>
          <cell r="W31">
            <v>2432</v>
          </cell>
          <cell r="X31">
            <v>0</v>
          </cell>
          <cell r="Y31">
            <v>0</v>
          </cell>
          <cell r="Z31">
            <v>0</v>
          </cell>
          <cell r="AB31">
            <v>0</v>
          </cell>
          <cell r="AC31">
            <v>0</v>
          </cell>
          <cell r="AE31">
            <v>12128.94</v>
          </cell>
          <cell r="AF31">
            <v>67871.06</v>
          </cell>
          <cell r="AH31" t="str">
            <v xml:space="preserve">Masculino </v>
          </cell>
          <cell r="AI31" t="str">
            <v xml:space="preserve"> 2/02/2024</v>
          </cell>
          <cell r="AJ31" t="str">
            <v xml:space="preserve"> 2/08/2024</v>
          </cell>
        </row>
        <row r="32">
          <cell r="A32" t="str">
            <v>BRENDA MACIEL BURGOS HERNANDEZ</v>
          </cell>
          <cell r="G32" t="str">
            <v xml:space="preserve">7.3-DPTO DE COOPERACION INT.                                                    </v>
          </cell>
          <cell r="H32" t="str">
            <v xml:space="preserve">ANALISTA DE PROYECTOS                   </v>
          </cell>
          <cell r="K32">
            <v>62000</v>
          </cell>
          <cell r="U32">
            <v>3863.01</v>
          </cell>
          <cell r="V32">
            <v>1779.4</v>
          </cell>
          <cell r="W32">
            <v>1884.8</v>
          </cell>
          <cell r="X32">
            <v>0</v>
          </cell>
          <cell r="Y32">
            <v>0</v>
          </cell>
          <cell r="Z32">
            <v>0</v>
          </cell>
          <cell r="AB32">
            <v>0</v>
          </cell>
          <cell r="AC32">
            <v>0</v>
          </cell>
          <cell r="AE32">
            <v>7527.21</v>
          </cell>
          <cell r="AF32">
            <v>54472.79</v>
          </cell>
          <cell r="AH32" t="str">
            <v xml:space="preserve">Femenino  </v>
          </cell>
          <cell r="AI32" t="str">
            <v xml:space="preserve"> 2/02/2024</v>
          </cell>
          <cell r="AJ32" t="str">
            <v xml:space="preserve"> 2/08/2024</v>
          </cell>
        </row>
        <row r="33">
          <cell r="A33" t="str">
            <v>MERIDANIA MARTINEZ BAEZ</v>
          </cell>
          <cell r="G33" t="str">
            <v xml:space="preserve">9-SECCION CONTROL ADM. Y FINANCIERO                                             </v>
          </cell>
          <cell r="H33" t="str">
            <v xml:space="preserve">TECNICO ADMINISTRATIVO                  </v>
          </cell>
          <cell r="K33">
            <v>46000</v>
          </cell>
          <cell r="U33">
            <v>1289.46</v>
          </cell>
          <cell r="V33">
            <v>1320.2</v>
          </cell>
          <cell r="W33">
            <v>1398.4</v>
          </cell>
          <cell r="X33">
            <v>0</v>
          </cell>
          <cell r="Y33">
            <v>0</v>
          </cell>
          <cell r="Z33">
            <v>0</v>
          </cell>
          <cell r="AB33">
            <v>0</v>
          </cell>
          <cell r="AC33">
            <v>0</v>
          </cell>
          <cell r="AE33">
            <v>4008.06</v>
          </cell>
          <cell r="AF33">
            <v>41991.94</v>
          </cell>
          <cell r="AH33" t="str">
            <v xml:space="preserve">Femenino  </v>
          </cell>
          <cell r="AI33" t="str">
            <v xml:space="preserve"> 1/02/2024</v>
          </cell>
          <cell r="AJ33" t="str">
            <v xml:space="preserve"> 1/08/2024</v>
          </cell>
        </row>
        <row r="34">
          <cell r="A34" t="str">
            <v>JORGE MANUEL ZORRILLA GONZALEZ</v>
          </cell>
          <cell r="G34" t="str">
            <v xml:space="preserve">10-SUB-SEC. DE GEST. Y ASIST. TEC. MNCPL                                        </v>
          </cell>
          <cell r="H34" t="str">
            <v xml:space="preserve">ENCARGADO(A)                            </v>
          </cell>
          <cell r="K34">
            <v>90000</v>
          </cell>
          <cell r="U34">
            <v>9753.19</v>
          </cell>
          <cell r="V34">
            <v>2583</v>
          </cell>
          <cell r="W34">
            <v>2736</v>
          </cell>
          <cell r="X34">
            <v>0</v>
          </cell>
          <cell r="Y34">
            <v>0</v>
          </cell>
          <cell r="Z34">
            <v>0</v>
          </cell>
          <cell r="AB34">
            <v>0</v>
          </cell>
          <cell r="AC34">
            <v>0</v>
          </cell>
          <cell r="AE34">
            <v>15072.19</v>
          </cell>
          <cell r="AF34">
            <v>74927.81</v>
          </cell>
          <cell r="AH34" t="str">
            <v xml:space="preserve">Masculino </v>
          </cell>
          <cell r="AI34" t="str">
            <v xml:space="preserve"> 1/12/2023</v>
          </cell>
          <cell r="AJ34" t="str">
            <v xml:space="preserve"> 1/06/2024</v>
          </cell>
        </row>
        <row r="35">
          <cell r="A35" t="str">
            <v>JACINTO PEREZ BARRUOS</v>
          </cell>
          <cell r="G35" t="str">
            <v xml:space="preserve">10.1-OBSERVATORIO MUNICIPAL                                                     </v>
          </cell>
          <cell r="H35" t="str">
            <v xml:space="preserve">ANALISTA DE SISTEMAS INFORMATICO        </v>
          </cell>
          <cell r="K35">
            <v>50000</v>
          </cell>
          <cell r="U35">
            <v>1854</v>
          </cell>
          <cell r="V35">
            <v>1435</v>
          </cell>
          <cell r="W35">
            <v>1520</v>
          </cell>
          <cell r="X35">
            <v>0</v>
          </cell>
          <cell r="Y35">
            <v>0</v>
          </cell>
          <cell r="Z35">
            <v>1000</v>
          </cell>
          <cell r="AB35">
            <v>0</v>
          </cell>
          <cell r="AC35">
            <v>0</v>
          </cell>
          <cell r="AE35">
            <v>5809</v>
          </cell>
          <cell r="AF35">
            <v>44191</v>
          </cell>
          <cell r="AH35" t="str">
            <v xml:space="preserve">Masculino </v>
          </cell>
          <cell r="AI35" t="str">
            <v xml:space="preserve"> 2/11/2023</v>
          </cell>
          <cell r="AJ35" t="str">
            <v xml:space="preserve"> 2/05/2024</v>
          </cell>
        </row>
        <row r="36">
          <cell r="A36" t="str">
            <v>ANA IRIS DIAZ CARRERA</v>
          </cell>
          <cell r="G36" t="str">
            <v xml:space="preserve">10.2-DPTO. DE ENLACE CON LOS AYTOS                                              </v>
          </cell>
          <cell r="H36" t="str">
            <v xml:space="preserve">ANALISTA FINANCIERO                     </v>
          </cell>
          <cell r="K36">
            <v>60000</v>
          </cell>
          <cell r="U36">
            <v>3486.65</v>
          </cell>
          <cell r="V36">
            <v>1722</v>
          </cell>
          <cell r="W36">
            <v>1824</v>
          </cell>
          <cell r="X36">
            <v>0</v>
          </cell>
          <cell r="Y36">
            <v>0</v>
          </cell>
          <cell r="Z36">
            <v>2000</v>
          </cell>
          <cell r="AB36">
            <v>0</v>
          </cell>
          <cell r="AC36">
            <v>0</v>
          </cell>
          <cell r="AE36">
            <v>9032.65</v>
          </cell>
          <cell r="AF36">
            <v>50967.35</v>
          </cell>
          <cell r="AH36" t="str">
            <v xml:space="preserve">Femenino  </v>
          </cell>
          <cell r="AI36" t="str">
            <v xml:space="preserve"> 1/02/2024</v>
          </cell>
          <cell r="AJ36" t="str">
            <v xml:space="preserve"> 1/08/2024</v>
          </cell>
        </row>
        <row r="37">
          <cell r="A37" t="str">
            <v>ANDRES JULIO RICARDO PINEDA</v>
          </cell>
          <cell r="G37" t="str">
            <v xml:space="preserve">10.2-DPTO. DE ENLACE CON LOS AYTOS                                              </v>
          </cell>
          <cell r="H37" t="str">
            <v xml:space="preserve">ENL. REGIONAL-ENRIQUILLO                </v>
          </cell>
          <cell r="K37">
            <v>50000</v>
          </cell>
          <cell r="U37">
            <v>1854</v>
          </cell>
          <cell r="V37">
            <v>1435</v>
          </cell>
          <cell r="W37">
            <v>1520</v>
          </cell>
          <cell r="X37">
            <v>0</v>
          </cell>
          <cell r="Y37">
            <v>0</v>
          </cell>
          <cell r="Z37">
            <v>0</v>
          </cell>
          <cell r="AB37">
            <v>0</v>
          </cell>
          <cell r="AC37">
            <v>0</v>
          </cell>
          <cell r="AE37">
            <v>4809</v>
          </cell>
          <cell r="AF37">
            <v>45191</v>
          </cell>
          <cell r="AH37" t="str">
            <v xml:space="preserve">Masculino </v>
          </cell>
          <cell r="AI37" t="str">
            <v xml:space="preserve"> 1/12/2023</v>
          </cell>
          <cell r="AJ37" t="str">
            <v xml:space="preserve"> 1/06/2024</v>
          </cell>
        </row>
        <row r="38">
          <cell r="A38" t="str">
            <v>DOMINGO URBAEZ CASILLA</v>
          </cell>
          <cell r="G38" t="str">
            <v xml:space="preserve">10.2-DPTO. DE ENLACE CON LOS AYTOS                                              </v>
          </cell>
          <cell r="H38" t="str">
            <v xml:space="preserve">ENL. PROV. EX-DIRECTORES DISTR. MNCPLS  </v>
          </cell>
          <cell r="K38">
            <v>40000</v>
          </cell>
          <cell r="U38">
            <v>442.65</v>
          </cell>
          <cell r="V38">
            <v>1148</v>
          </cell>
          <cell r="W38">
            <v>1216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C38">
            <v>0</v>
          </cell>
          <cell r="AE38">
            <v>2806.65</v>
          </cell>
          <cell r="AF38">
            <v>37193.35</v>
          </cell>
          <cell r="AH38" t="str">
            <v xml:space="preserve">Masculino </v>
          </cell>
          <cell r="AI38" t="str">
            <v xml:space="preserve"> 1/03/2024</v>
          </cell>
          <cell r="AJ38" t="str">
            <v xml:space="preserve"> 1/09/2024</v>
          </cell>
        </row>
        <row r="39">
          <cell r="A39" t="str">
            <v>FELIX MARIA MATEO DIAZ</v>
          </cell>
          <cell r="G39" t="str">
            <v xml:space="preserve">10.2-DPTO. DE ENLACE CON LOS AYTOS                                              </v>
          </cell>
          <cell r="H39" t="str">
            <v xml:space="preserve">ENLACE PROV.-SAN JOSE DE OCOA           </v>
          </cell>
          <cell r="K39">
            <v>40000</v>
          </cell>
          <cell r="U39">
            <v>442.65</v>
          </cell>
          <cell r="V39">
            <v>1148</v>
          </cell>
          <cell r="W39">
            <v>1216</v>
          </cell>
          <cell r="X39">
            <v>0</v>
          </cell>
          <cell r="Y39">
            <v>0</v>
          </cell>
          <cell r="Z39">
            <v>0</v>
          </cell>
          <cell r="AB39">
            <v>0</v>
          </cell>
          <cell r="AC39">
            <v>0</v>
          </cell>
          <cell r="AE39">
            <v>2806.65</v>
          </cell>
          <cell r="AF39">
            <v>37193.35</v>
          </cell>
          <cell r="AH39" t="str">
            <v xml:space="preserve">Masculino </v>
          </cell>
          <cell r="AI39" t="str">
            <v xml:space="preserve"> 2/11/2023</v>
          </cell>
          <cell r="AJ39" t="str">
            <v xml:space="preserve"> 2/05/2024</v>
          </cell>
        </row>
        <row r="40">
          <cell r="A40" t="str">
            <v>JOSE LUIS FERNANDEZ MARTINEZ</v>
          </cell>
          <cell r="G40" t="str">
            <v xml:space="preserve">10.2-DPTO. DE ENLACE CON LOS AYTOS                                              </v>
          </cell>
          <cell r="H40" t="str">
            <v xml:space="preserve">ENLACE PROV.-SANTIAGO                   </v>
          </cell>
          <cell r="K40">
            <v>40000</v>
          </cell>
          <cell r="U40">
            <v>442.65</v>
          </cell>
          <cell r="V40">
            <v>1148</v>
          </cell>
          <cell r="W40">
            <v>1216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C40">
            <v>0</v>
          </cell>
          <cell r="AE40">
            <v>2806.65</v>
          </cell>
          <cell r="AF40">
            <v>37193.35</v>
          </cell>
          <cell r="AH40" t="str">
            <v xml:space="preserve">Masculino </v>
          </cell>
          <cell r="AI40" t="str">
            <v xml:space="preserve"> 1/03/2024</v>
          </cell>
          <cell r="AJ40" t="str">
            <v xml:space="preserve"> 1/09/2024</v>
          </cell>
        </row>
        <row r="41">
          <cell r="A41" t="str">
            <v>MANUEL ENRIQUE POOL GUZMAN</v>
          </cell>
          <cell r="G41" t="str">
            <v xml:space="preserve">10.2-DPTO. DE ENLACE CON LOS AYTOS                                              </v>
          </cell>
          <cell r="H41" t="str">
            <v xml:space="preserve">ENLACE PROV.-LA VEGA                    </v>
          </cell>
          <cell r="K41">
            <v>40000</v>
          </cell>
          <cell r="U41">
            <v>442.65</v>
          </cell>
          <cell r="V41">
            <v>1148</v>
          </cell>
          <cell r="W41">
            <v>1216</v>
          </cell>
          <cell r="X41">
            <v>0</v>
          </cell>
          <cell r="Y41">
            <v>0</v>
          </cell>
          <cell r="Z41">
            <v>0</v>
          </cell>
          <cell r="AB41">
            <v>0</v>
          </cell>
          <cell r="AC41">
            <v>0</v>
          </cell>
          <cell r="AE41">
            <v>2806.65</v>
          </cell>
          <cell r="AF41">
            <v>37193.35</v>
          </cell>
          <cell r="AH41" t="str">
            <v xml:space="preserve">Masculino </v>
          </cell>
          <cell r="AI41" t="str">
            <v xml:space="preserve"> 2/11/2023</v>
          </cell>
          <cell r="AJ41" t="str">
            <v xml:space="preserve"> 2/05/2024</v>
          </cell>
        </row>
        <row r="42">
          <cell r="A42" t="str">
            <v>RAMON DEL ROSARIO</v>
          </cell>
          <cell r="G42" t="str">
            <v xml:space="preserve">10.2-DPTO. DE ENLACE CON LOS AYTOS                                              </v>
          </cell>
          <cell r="H42" t="str">
            <v xml:space="preserve">ENL. PROVINCIAL-MARIA TRINIDAD SANCHEZ. </v>
          </cell>
          <cell r="K42">
            <v>40000</v>
          </cell>
          <cell r="U42">
            <v>442.65</v>
          </cell>
          <cell r="V42">
            <v>1148</v>
          </cell>
          <cell r="W42">
            <v>1216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E42">
            <v>2806.65</v>
          </cell>
          <cell r="AF42">
            <v>37193.35</v>
          </cell>
          <cell r="AH42" t="str">
            <v xml:space="preserve">Masculino </v>
          </cell>
          <cell r="AI42" t="str">
            <v xml:space="preserve"> 3/01/2024</v>
          </cell>
          <cell r="AJ42" t="str">
            <v xml:space="preserve"> 3/07/2024</v>
          </cell>
        </row>
        <row r="43">
          <cell r="A43" t="str">
            <v>RAMONA BOURDIER DE DE JESUS</v>
          </cell>
          <cell r="G43" t="str">
            <v xml:space="preserve">10.2-DPTO. DE ENLACE CON LOS AYTOS                                              </v>
          </cell>
          <cell r="H43" t="str">
            <v xml:space="preserve">ENL. PROVINCIAL-MONTE PLATA             </v>
          </cell>
          <cell r="K43">
            <v>40000</v>
          </cell>
          <cell r="U43">
            <v>442.65</v>
          </cell>
          <cell r="V43">
            <v>1148</v>
          </cell>
          <cell r="W43">
            <v>1216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C43">
            <v>0</v>
          </cell>
          <cell r="AE43">
            <v>2806.65</v>
          </cell>
          <cell r="AF43">
            <v>37193.35</v>
          </cell>
          <cell r="AH43" t="str">
            <v xml:space="preserve">Femenino  </v>
          </cell>
          <cell r="AI43" t="str">
            <v xml:space="preserve"> 4/01/2024</v>
          </cell>
          <cell r="AJ43" t="str">
            <v xml:space="preserve"> 4/07/2024</v>
          </cell>
        </row>
        <row r="44">
          <cell r="A44" t="str">
            <v>RICHARD VASQUEZ SORIANO</v>
          </cell>
          <cell r="G44" t="str">
            <v xml:space="preserve">10.2-DPTO. DE ENLACE CON LOS AYTOS                                              </v>
          </cell>
          <cell r="H44" t="str">
            <v xml:space="preserve">ANALISTA GESTION TECNICA MNCPL          </v>
          </cell>
          <cell r="K44">
            <v>50000</v>
          </cell>
          <cell r="U44">
            <v>1854</v>
          </cell>
          <cell r="V44">
            <v>1435</v>
          </cell>
          <cell r="W44">
            <v>1520</v>
          </cell>
          <cell r="X44">
            <v>0</v>
          </cell>
          <cell r="Y44">
            <v>0</v>
          </cell>
          <cell r="Z44">
            <v>0</v>
          </cell>
          <cell r="AB44">
            <v>0</v>
          </cell>
          <cell r="AC44">
            <v>0</v>
          </cell>
          <cell r="AE44">
            <v>4809</v>
          </cell>
          <cell r="AF44">
            <v>45191</v>
          </cell>
          <cell r="AH44" t="str">
            <v xml:space="preserve">Masculino </v>
          </cell>
          <cell r="AI44" t="str">
            <v xml:space="preserve"> 1/03/2024</v>
          </cell>
          <cell r="AJ44" t="str">
            <v xml:space="preserve"> 1/09/2024</v>
          </cell>
        </row>
        <row r="45">
          <cell r="A45" t="str">
            <v>PEDRO LUIS GAGO CLERIGO</v>
          </cell>
          <cell r="G45" t="str">
            <v xml:space="preserve">10.4-DPTO. DE PROG. ESP. PARA LOS GOB. LOC.                                     </v>
          </cell>
          <cell r="H45" t="str">
            <v xml:space="preserve">ENC.  DPTO. DE PROG. ESP. GOB.LOCALES   </v>
          </cell>
          <cell r="K45">
            <v>130000</v>
          </cell>
          <cell r="U45">
            <v>19162.189999999999</v>
          </cell>
          <cell r="V45">
            <v>3731</v>
          </cell>
          <cell r="W45">
            <v>3952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  <cell r="AC45">
            <v>0</v>
          </cell>
          <cell r="AE45">
            <v>26845.19</v>
          </cell>
          <cell r="AF45">
            <v>103154.81</v>
          </cell>
          <cell r="AH45" t="str">
            <v xml:space="preserve">Masculino </v>
          </cell>
          <cell r="AI45" t="str">
            <v xml:space="preserve"> 3/01/2024</v>
          </cell>
          <cell r="AJ45" t="str">
            <v xml:space="preserve"> 3/07/2024</v>
          </cell>
        </row>
        <row r="46">
          <cell r="A46" t="str">
            <v>FRANKLIN SMITH RODRIGUEZ ALCANTARA</v>
          </cell>
          <cell r="G46" t="str">
            <v xml:space="preserve">11.1-SECCION ADM. DEL SERVICIO TIC                                              </v>
          </cell>
          <cell r="H46" t="str">
            <v xml:space="preserve">ANALISTA DE SISTEMAS INFORMATICO        </v>
          </cell>
          <cell r="K46">
            <v>62000</v>
          </cell>
          <cell r="U46">
            <v>3863.01</v>
          </cell>
          <cell r="V46">
            <v>1779.4</v>
          </cell>
          <cell r="W46">
            <v>1884.8</v>
          </cell>
          <cell r="X46">
            <v>0</v>
          </cell>
          <cell r="Y46">
            <v>0</v>
          </cell>
          <cell r="Z46">
            <v>0</v>
          </cell>
          <cell r="AB46">
            <v>0</v>
          </cell>
          <cell r="AC46">
            <v>0</v>
          </cell>
          <cell r="AE46">
            <v>7527.21</v>
          </cell>
          <cell r="AF46">
            <v>54472.79</v>
          </cell>
          <cell r="AH46" t="str">
            <v xml:space="preserve">Masculino </v>
          </cell>
          <cell r="AI46" t="str">
            <v xml:space="preserve"> 4/10/2023</v>
          </cell>
          <cell r="AJ46" t="str">
            <v xml:space="preserve"> 4/04/2024</v>
          </cell>
        </row>
        <row r="47">
          <cell r="A47" t="str">
            <v>RANDOLPH RAYMOND CARMONA TEJEDA</v>
          </cell>
          <cell r="G47" t="str">
            <v xml:space="preserve">11.1-SECCION ADM. DEL SERVICIO TIC                                              </v>
          </cell>
          <cell r="H47" t="str">
            <v xml:space="preserve">TECNICO DE PROGRAMACION                 </v>
          </cell>
          <cell r="K47">
            <v>45000</v>
          </cell>
          <cell r="U47">
            <v>1148.33</v>
          </cell>
          <cell r="V47">
            <v>1291.5</v>
          </cell>
          <cell r="W47">
            <v>1368</v>
          </cell>
          <cell r="X47">
            <v>0</v>
          </cell>
          <cell r="Y47">
            <v>0</v>
          </cell>
          <cell r="Z47">
            <v>0</v>
          </cell>
          <cell r="AB47">
            <v>0</v>
          </cell>
          <cell r="AC47">
            <v>0</v>
          </cell>
          <cell r="AE47">
            <v>3807.83</v>
          </cell>
          <cell r="AF47">
            <v>41192.17</v>
          </cell>
          <cell r="AH47" t="str">
            <v xml:space="preserve">Masculino </v>
          </cell>
          <cell r="AI47" t="str">
            <v xml:space="preserve"> 4/10/2023</v>
          </cell>
          <cell r="AJ47" t="str">
            <v xml:space="preserve"> 4/04/2024</v>
          </cell>
        </row>
        <row r="48">
          <cell r="A48" t="str">
            <v>JOAN RAFAEL UREÑA MARTINEZ</v>
          </cell>
          <cell r="G48" t="str">
            <v xml:space="preserve">11.2-SECCION OPERACIONES TIC                                                    </v>
          </cell>
          <cell r="H48" t="str">
            <v xml:space="preserve">SOPORTE TECNICO INFORMATICO             </v>
          </cell>
          <cell r="K48">
            <v>40000</v>
          </cell>
          <cell r="U48">
            <v>442.65</v>
          </cell>
          <cell r="V48">
            <v>1148</v>
          </cell>
          <cell r="W48">
            <v>1216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C48">
            <v>0</v>
          </cell>
          <cell r="AE48">
            <v>2806.65</v>
          </cell>
          <cell r="AF48">
            <v>37193.35</v>
          </cell>
          <cell r="AH48" t="str">
            <v xml:space="preserve">Masculino </v>
          </cell>
          <cell r="AI48" t="str">
            <v xml:space="preserve"> 4/10/2023</v>
          </cell>
          <cell r="AJ48" t="str">
            <v xml:space="preserve"> 4/04/2024</v>
          </cell>
        </row>
        <row r="49">
          <cell r="A49" t="str">
            <v>JOEL DE JESUS ROSARIO PERDOMO</v>
          </cell>
          <cell r="G49" t="str">
            <v xml:space="preserve">11.2-SECCION OPERACIONES TIC                                                    </v>
          </cell>
          <cell r="H49" t="str">
            <v xml:space="preserve">SOPORTE TECNICO INFORMATICO             </v>
          </cell>
          <cell r="K49">
            <v>40000</v>
          </cell>
          <cell r="U49">
            <v>442.65</v>
          </cell>
          <cell r="V49">
            <v>1148</v>
          </cell>
          <cell r="W49">
            <v>1216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C49">
            <v>0</v>
          </cell>
          <cell r="AE49">
            <v>2806.65</v>
          </cell>
          <cell r="AF49">
            <v>37193.35</v>
          </cell>
          <cell r="AH49" t="str">
            <v xml:space="preserve">Masculino </v>
          </cell>
          <cell r="AI49" t="str">
            <v xml:space="preserve"> 2/11/2023</v>
          </cell>
          <cell r="AJ49" t="str">
            <v xml:space="preserve"> 2/05/2024</v>
          </cell>
        </row>
        <row r="50">
          <cell r="A50" t="str">
            <v>NESTOR ODILIO DIAZ FILPO</v>
          </cell>
          <cell r="G50" t="str">
            <v xml:space="preserve">11.2-SECCION OPERACIONES TIC                                                    </v>
          </cell>
          <cell r="H50" t="str">
            <v xml:space="preserve">SOPORTE TECNICO INFORMATICO             </v>
          </cell>
          <cell r="K50">
            <v>40000</v>
          </cell>
          <cell r="U50">
            <v>442.65</v>
          </cell>
          <cell r="V50">
            <v>1148</v>
          </cell>
          <cell r="W50">
            <v>1216</v>
          </cell>
          <cell r="X50">
            <v>0</v>
          </cell>
          <cell r="Y50">
            <v>0</v>
          </cell>
          <cell r="Z50">
            <v>4546.91</v>
          </cell>
          <cell r="AB50">
            <v>0</v>
          </cell>
          <cell r="AC50">
            <v>0</v>
          </cell>
          <cell r="AE50">
            <v>7353.56</v>
          </cell>
          <cell r="AF50">
            <v>32646.44</v>
          </cell>
          <cell r="AH50" t="str">
            <v xml:space="preserve">Masculino </v>
          </cell>
          <cell r="AI50" t="str">
            <v xml:space="preserve"> 2/11/2023</v>
          </cell>
          <cell r="AJ50" t="str">
            <v xml:space="preserve"> 2/05/2024</v>
          </cell>
        </row>
        <row r="51">
          <cell r="A51" t="str">
            <v>EDGAR JOEL DIAZ TEJADA</v>
          </cell>
          <cell r="G51" t="str">
            <v xml:space="preserve">11-DIRECCION TEC. DE LA INF. Y COM                                              </v>
          </cell>
          <cell r="H51" t="str">
            <v xml:space="preserve">SOPORTE TECNICO INFORMATICO             </v>
          </cell>
          <cell r="K51">
            <v>45000</v>
          </cell>
          <cell r="U51">
            <v>1148.33</v>
          </cell>
          <cell r="V51">
            <v>1291.5</v>
          </cell>
          <cell r="W51">
            <v>1368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C51">
            <v>0</v>
          </cell>
          <cell r="AE51">
            <v>3807.83</v>
          </cell>
          <cell r="AF51">
            <v>41192.17</v>
          </cell>
          <cell r="AH51" t="str">
            <v xml:space="preserve">Masculino </v>
          </cell>
          <cell r="AI51" t="str">
            <v xml:space="preserve"> 1/12/2023</v>
          </cell>
          <cell r="AJ51" t="str">
            <v xml:space="preserve"> 1/06/2024</v>
          </cell>
        </row>
        <row r="52">
          <cell r="A52" t="str">
            <v>FRANCISCO JAVIER BATISTA ACOSTA</v>
          </cell>
          <cell r="G52" t="str">
            <v xml:space="preserve">11-DIRECCION TEC. DE LA INF. Y COM                                              </v>
          </cell>
          <cell r="H52" t="str">
            <v xml:space="preserve">TECNICO DE PROGRAMACION                 </v>
          </cell>
          <cell r="K52">
            <v>45000</v>
          </cell>
          <cell r="U52">
            <v>1148.33</v>
          </cell>
          <cell r="V52">
            <v>1291.5</v>
          </cell>
          <cell r="W52">
            <v>1368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C52">
            <v>0</v>
          </cell>
          <cell r="AE52">
            <v>3807.83</v>
          </cell>
          <cell r="AF52">
            <v>41192.17</v>
          </cell>
          <cell r="AH52" t="str">
            <v xml:space="preserve">Masculino </v>
          </cell>
          <cell r="AI52" t="str">
            <v xml:space="preserve"> 1/03/2024</v>
          </cell>
          <cell r="AJ52" t="str">
            <v xml:space="preserve"> 1/09/2024</v>
          </cell>
        </row>
        <row r="53">
          <cell r="A53" t="str">
            <v>GENESIS ARTURO BUENO</v>
          </cell>
          <cell r="G53" t="str">
            <v xml:space="preserve">11-DIRECCION TEC. DE LA INF. Y COM                                              </v>
          </cell>
          <cell r="H53" t="str">
            <v xml:space="preserve">ANALISTA DE SISTEMAS INFORMATICO        </v>
          </cell>
          <cell r="K53">
            <v>50000</v>
          </cell>
          <cell r="U53">
            <v>1854</v>
          </cell>
          <cell r="V53">
            <v>1435</v>
          </cell>
          <cell r="W53">
            <v>1520</v>
          </cell>
          <cell r="X53">
            <v>0</v>
          </cell>
          <cell r="Y53">
            <v>0</v>
          </cell>
          <cell r="Z53">
            <v>0</v>
          </cell>
          <cell r="AB53">
            <v>0</v>
          </cell>
          <cell r="AC53">
            <v>0</v>
          </cell>
          <cell r="AE53">
            <v>4809</v>
          </cell>
          <cell r="AF53">
            <v>45191</v>
          </cell>
          <cell r="AH53" t="str">
            <v xml:space="preserve">Masculino </v>
          </cell>
          <cell r="AI53" t="str">
            <v xml:space="preserve"> 1/11/2023</v>
          </cell>
          <cell r="AJ53" t="str">
            <v xml:space="preserve"> 1/05/2024</v>
          </cell>
        </row>
        <row r="54">
          <cell r="A54" t="str">
            <v>GERALDSON ALEXANDER PEREZ ROSARIO</v>
          </cell>
          <cell r="G54" t="str">
            <v xml:space="preserve">11-DIRECCION TEC. DE LA INF. Y COM                                              </v>
          </cell>
          <cell r="H54" t="str">
            <v xml:space="preserve">TECNICO DE PROGRAMACION                 </v>
          </cell>
          <cell r="K54">
            <v>45000</v>
          </cell>
          <cell r="U54">
            <v>1148.33</v>
          </cell>
          <cell r="V54">
            <v>1291.5</v>
          </cell>
          <cell r="W54">
            <v>1368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C54">
            <v>0</v>
          </cell>
          <cell r="AE54">
            <v>3807.83</v>
          </cell>
          <cell r="AF54">
            <v>41192.17</v>
          </cell>
          <cell r="AH54" t="str">
            <v xml:space="preserve">Masculino </v>
          </cell>
          <cell r="AI54" t="str">
            <v xml:space="preserve"> 1/03/2024</v>
          </cell>
          <cell r="AJ54" t="str">
            <v xml:space="preserve"> 1/09/2024</v>
          </cell>
        </row>
        <row r="55">
          <cell r="A55" t="str">
            <v>HENRY JEAN CARLOS RAMIREZ ABREU</v>
          </cell>
          <cell r="G55" t="str">
            <v xml:space="preserve">11-DIRECCION TEC. DE LA INF. Y COM                                              </v>
          </cell>
          <cell r="H55" t="str">
            <v xml:space="preserve">TECNICO DE PROGRAMACION                 </v>
          </cell>
          <cell r="K55">
            <v>45000</v>
          </cell>
          <cell r="U55">
            <v>1148.33</v>
          </cell>
          <cell r="V55">
            <v>1291.5</v>
          </cell>
          <cell r="W55">
            <v>1368</v>
          </cell>
          <cell r="X55">
            <v>0</v>
          </cell>
          <cell r="Y55">
            <v>0</v>
          </cell>
          <cell r="Z55">
            <v>9010.35</v>
          </cell>
          <cell r="AB55">
            <v>0</v>
          </cell>
          <cell r="AC55">
            <v>0</v>
          </cell>
          <cell r="AE55">
            <v>12818.18</v>
          </cell>
          <cell r="AF55">
            <v>32181.82</v>
          </cell>
          <cell r="AH55" t="str">
            <v xml:space="preserve">Masculino </v>
          </cell>
          <cell r="AI55" t="str">
            <v xml:space="preserve"> 1/03/2024</v>
          </cell>
          <cell r="AJ55" t="str">
            <v xml:space="preserve"> 1/09/2024</v>
          </cell>
        </row>
        <row r="56">
          <cell r="A56" t="str">
            <v>IVAN ERNESTO MATOS VILLAR</v>
          </cell>
          <cell r="G56" t="str">
            <v xml:space="preserve">11-DIRECCION TEC. DE LA INF. Y COM                                              </v>
          </cell>
          <cell r="H56" t="str">
            <v xml:space="preserve">TECNICO DE PROGRAMACION                 </v>
          </cell>
          <cell r="K56">
            <v>45000</v>
          </cell>
          <cell r="U56">
            <v>1148.33</v>
          </cell>
          <cell r="V56">
            <v>1291.5</v>
          </cell>
          <cell r="W56">
            <v>1368</v>
          </cell>
          <cell r="X56">
            <v>0</v>
          </cell>
          <cell r="Y56">
            <v>1349.63</v>
          </cell>
          <cell r="Z56">
            <v>0</v>
          </cell>
          <cell r="AB56">
            <v>0</v>
          </cell>
          <cell r="AC56">
            <v>0</v>
          </cell>
          <cell r="AE56">
            <v>5157.46</v>
          </cell>
          <cell r="AF56">
            <v>39842.54</v>
          </cell>
          <cell r="AH56" t="str">
            <v xml:space="preserve">Masculino </v>
          </cell>
          <cell r="AI56" t="str">
            <v xml:space="preserve"> 1/03/2024</v>
          </cell>
          <cell r="AJ56" t="str">
            <v xml:space="preserve"> 1/09/2024</v>
          </cell>
        </row>
        <row r="57">
          <cell r="A57" t="str">
            <v>JOHANNY SAUL NOVAS FLORIAN</v>
          </cell>
          <cell r="G57" t="str">
            <v xml:space="preserve">11-DIRECCION TEC. DE LA INF. Y COM                                              </v>
          </cell>
          <cell r="H57" t="str">
            <v xml:space="preserve">ANALISTA DE SISTEMAS INFORMATICO        </v>
          </cell>
          <cell r="K57">
            <v>60000</v>
          </cell>
          <cell r="U57">
            <v>3486.65</v>
          </cell>
          <cell r="V57">
            <v>1722</v>
          </cell>
          <cell r="W57">
            <v>1824</v>
          </cell>
          <cell r="X57">
            <v>0</v>
          </cell>
          <cell r="Y57">
            <v>0</v>
          </cell>
          <cell r="Z57">
            <v>0</v>
          </cell>
          <cell r="AB57">
            <v>0</v>
          </cell>
          <cell r="AC57">
            <v>0</v>
          </cell>
          <cell r="AE57">
            <v>7032.65</v>
          </cell>
          <cell r="AF57">
            <v>52967.35</v>
          </cell>
          <cell r="AH57" t="str">
            <v xml:space="preserve">Masculino </v>
          </cell>
          <cell r="AI57" t="str">
            <v xml:space="preserve"> 1/03/2024</v>
          </cell>
          <cell r="AJ57" t="str">
            <v xml:space="preserve"> 1/09/2024</v>
          </cell>
        </row>
        <row r="58">
          <cell r="A58" t="str">
            <v>SERGIA ELISA BAEZ GARCIA</v>
          </cell>
          <cell r="G58" t="str">
            <v xml:space="preserve">11-DIRECCION TEC. DE LA INF. Y COM                                              </v>
          </cell>
          <cell r="H58" t="str">
            <v xml:space="preserve">ANALISTA DE PROYECTOS                   </v>
          </cell>
          <cell r="K58">
            <v>60000</v>
          </cell>
          <cell r="U58">
            <v>3486.65</v>
          </cell>
          <cell r="V58">
            <v>1722</v>
          </cell>
          <cell r="W58">
            <v>1824</v>
          </cell>
          <cell r="X58">
            <v>0</v>
          </cell>
          <cell r="Y58">
            <v>2699.26</v>
          </cell>
          <cell r="Z58">
            <v>0</v>
          </cell>
          <cell r="AB58">
            <v>0</v>
          </cell>
          <cell r="AC58">
            <v>0</v>
          </cell>
          <cell r="AE58">
            <v>9731.91</v>
          </cell>
          <cell r="AF58">
            <v>50268.09</v>
          </cell>
          <cell r="AH58" t="str">
            <v xml:space="preserve">Femenino  </v>
          </cell>
          <cell r="AI58" t="str">
            <v xml:space="preserve"> 1/03/2024</v>
          </cell>
          <cell r="AJ58" t="str">
            <v xml:space="preserve"> 1/09/2024</v>
          </cell>
        </row>
        <row r="59">
          <cell r="A59" t="str">
            <v>YONAIKY MIGUEL  MATOS</v>
          </cell>
          <cell r="G59" t="str">
            <v xml:space="preserve">11-DIRECCION TEC. DE LA INF. Y COM                                              </v>
          </cell>
          <cell r="H59" t="str">
            <v xml:space="preserve">TECNICO DE PROGRAMACION                 </v>
          </cell>
          <cell r="K59">
            <v>45000</v>
          </cell>
          <cell r="U59">
            <v>1148.33</v>
          </cell>
          <cell r="V59">
            <v>1291.5</v>
          </cell>
          <cell r="W59">
            <v>1368</v>
          </cell>
          <cell r="X59">
            <v>0</v>
          </cell>
          <cell r="Y59">
            <v>0</v>
          </cell>
          <cell r="Z59">
            <v>0</v>
          </cell>
          <cell r="AB59">
            <v>0</v>
          </cell>
          <cell r="AC59">
            <v>0</v>
          </cell>
          <cell r="AE59">
            <v>3807.83</v>
          </cell>
          <cell r="AF59">
            <v>41192.17</v>
          </cell>
          <cell r="AH59" t="str">
            <v xml:space="preserve">Masculino </v>
          </cell>
          <cell r="AI59" t="str">
            <v xml:space="preserve"> 1/03/2024</v>
          </cell>
          <cell r="AJ59" t="str">
            <v xml:space="preserve"> 1/09/2024</v>
          </cell>
        </row>
        <row r="60">
          <cell r="A60" t="str">
            <v>XIOMARA PINALES</v>
          </cell>
          <cell r="G60" t="str">
            <v xml:space="preserve">12.1-SUB-SEC. ADM. Y FINANCIERA                                                 </v>
          </cell>
          <cell r="H60" t="str">
            <v xml:space="preserve">ANALISTA FINANCIERO                     </v>
          </cell>
          <cell r="K60">
            <v>46000</v>
          </cell>
          <cell r="U60">
            <v>1289.46</v>
          </cell>
          <cell r="V60">
            <v>1320.2</v>
          </cell>
          <cell r="W60">
            <v>1398.4</v>
          </cell>
          <cell r="X60">
            <v>0</v>
          </cell>
          <cell r="Y60">
            <v>0</v>
          </cell>
          <cell r="Z60">
            <v>11015.21</v>
          </cell>
          <cell r="AB60">
            <v>0</v>
          </cell>
          <cell r="AC60">
            <v>0</v>
          </cell>
          <cell r="AE60">
            <v>15023.27</v>
          </cell>
          <cell r="AF60">
            <v>30976.73</v>
          </cell>
          <cell r="AH60" t="str">
            <v xml:space="preserve">Femenino  </v>
          </cell>
          <cell r="AI60" t="str">
            <v xml:space="preserve"> 2/02/2024</v>
          </cell>
          <cell r="AJ60" t="str">
            <v xml:space="preserve"> 2/08/2024</v>
          </cell>
        </row>
        <row r="61">
          <cell r="A61" t="str">
            <v>ANNELISSA CRUZ GARCIA DE M.</v>
          </cell>
          <cell r="G61" t="str">
            <v xml:space="preserve">12.1-SECCION DE ADUANAS Y EXONERACIONES                                         </v>
          </cell>
          <cell r="H61" t="str">
            <v xml:space="preserve">ENC SEC ADUANAS Y EXON.                 </v>
          </cell>
          <cell r="K61">
            <v>65000</v>
          </cell>
          <cell r="U61">
            <v>4427.55</v>
          </cell>
          <cell r="V61">
            <v>1865.5</v>
          </cell>
          <cell r="W61">
            <v>1976</v>
          </cell>
          <cell r="X61">
            <v>0</v>
          </cell>
          <cell r="Y61">
            <v>0</v>
          </cell>
          <cell r="Z61">
            <v>5000</v>
          </cell>
          <cell r="AB61">
            <v>0</v>
          </cell>
          <cell r="AC61">
            <v>0</v>
          </cell>
          <cell r="AE61">
            <v>13269.05</v>
          </cell>
          <cell r="AF61">
            <v>51730.95</v>
          </cell>
          <cell r="AH61" t="str">
            <v xml:space="preserve">Femenino  </v>
          </cell>
          <cell r="AI61" t="str">
            <v xml:space="preserve"> 1/03/2024</v>
          </cell>
          <cell r="AJ61" t="str">
            <v xml:space="preserve"> 1/09/2024</v>
          </cell>
        </row>
        <row r="62">
          <cell r="A62" t="str">
            <v>CARMEN YOSELIN LEVASSEUR MOLINA</v>
          </cell>
          <cell r="G62" t="str">
            <v xml:space="preserve">13-DIRECCION FINANCIERA                                                         </v>
          </cell>
          <cell r="H62" t="str">
            <v xml:space="preserve">ANALISTA FINANCIERO                     </v>
          </cell>
          <cell r="K62">
            <v>46000</v>
          </cell>
          <cell r="U62">
            <v>1289.46</v>
          </cell>
          <cell r="V62">
            <v>1320.2</v>
          </cell>
          <cell r="W62">
            <v>1398.4</v>
          </cell>
          <cell r="X62">
            <v>0</v>
          </cell>
          <cell r="Y62">
            <v>0</v>
          </cell>
          <cell r="Z62">
            <v>3946.79</v>
          </cell>
          <cell r="AB62">
            <v>0</v>
          </cell>
          <cell r="AC62">
            <v>0</v>
          </cell>
          <cell r="AE62">
            <v>7954.85</v>
          </cell>
          <cell r="AF62">
            <v>38045.15</v>
          </cell>
          <cell r="AH62" t="str">
            <v xml:space="preserve">Femenino  </v>
          </cell>
          <cell r="AI62" t="str">
            <v xml:space="preserve"> 1/03/2024</v>
          </cell>
          <cell r="AJ62" t="str">
            <v xml:space="preserve"> 1/09/2024</v>
          </cell>
        </row>
        <row r="63">
          <cell r="A63" t="str">
            <v>FIORDALISA TORIBIO TORIBIO</v>
          </cell>
          <cell r="G63" t="str">
            <v xml:space="preserve">13-DIRECCION FINANCIERA                                                         </v>
          </cell>
          <cell r="H63" t="str">
            <v xml:space="preserve">ANALISTA FINANCIERO                     </v>
          </cell>
          <cell r="K63">
            <v>50000</v>
          </cell>
          <cell r="U63">
            <v>1854</v>
          </cell>
          <cell r="V63">
            <v>1435</v>
          </cell>
          <cell r="W63">
            <v>1520</v>
          </cell>
          <cell r="X63">
            <v>0</v>
          </cell>
          <cell r="Y63">
            <v>0</v>
          </cell>
          <cell r="Z63">
            <v>0</v>
          </cell>
          <cell r="AB63">
            <v>0</v>
          </cell>
          <cell r="AC63">
            <v>0</v>
          </cell>
          <cell r="AE63">
            <v>4809</v>
          </cell>
          <cell r="AF63">
            <v>45191</v>
          </cell>
          <cell r="AH63" t="str">
            <v xml:space="preserve">Femenino  </v>
          </cell>
          <cell r="AI63" t="str">
            <v xml:space="preserve"> 1/03/2024</v>
          </cell>
          <cell r="AJ63" t="str">
            <v xml:space="preserve"> 1/09/2024</v>
          </cell>
        </row>
        <row r="64">
          <cell r="A64" t="str">
            <v>IRONELIS GALVAN ADAMEZ</v>
          </cell>
          <cell r="G64" t="str">
            <v xml:space="preserve">13-DIRECCION FINANCIERA                                                         </v>
          </cell>
          <cell r="H64" t="str">
            <v xml:space="preserve">TECNICO DE CONTABILIDAD                 </v>
          </cell>
          <cell r="K64">
            <v>46000</v>
          </cell>
          <cell r="U64">
            <v>1289.46</v>
          </cell>
          <cell r="V64">
            <v>1320.2</v>
          </cell>
          <cell r="W64">
            <v>1398.4</v>
          </cell>
          <cell r="X64">
            <v>0</v>
          </cell>
          <cell r="Y64">
            <v>1349.63</v>
          </cell>
          <cell r="Z64">
            <v>6121.24</v>
          </cell>
          <cell r="AB64">
            <v>0</v>
          </cell>
          <cell r="AC64">
            <v>0</v>
          </cell>
          <cell r="AE64">
            <v>11478.93</v>
          </cell>
          <cell r="AF64">
            <v>34521.07</v>
          </cell>
          <cell r="AH64" t="str">
            <v xml:space="preserve">Femenino  </v>
          </cell>
          <cell r="AI64" t="str">
            <v xml:space="preserve"> 2/02/2024</v>
          </cell>
          <cell r="AJ64" t="str">
            <v xml:space="preserve"> 2/08/2024</v>
          </cell>
        </row>
        <row r="65">
          <cell r="A65" t="str">
            <v>MARTHA DE JESUS VENTURA MINAYA</v>
          </cell>
          <cell r="G65" t="str">
            <v xml:space="preserve">13-DIRECCION FINANCIERA                                                         </v>
          </cell>
          <cell r="H65" t="str">
            <v xml:space="preserve">TECNICO DE CONTABILIDAD                 </v>
          </cell>
          <cell r="K65">
            <v>46000</v>
          </cell>
          <cell r="U65">
            <v>1289.46</v>
          </cell>
          <cell r="V65">
            <v>1320.2</v>
          </cell>
          <cell r="W65">
            <v>1398.4</v>
          </cell>
          <cell r="X65">
            <v>0</v>
          </cell>
          <cell r="Y65">
            <v>0</v>
          </cell>
          <cell r="Z65">
            <v>0</v>
          </cell>
          <cell r="AB65">
            <v>0</v>
          </cell>
          <cell r="AC65">
            <v>0</v>
          </cell>
          <cell r="AE65">
            <v>4008.06</v>
          </cell>
          <cell r="AF65">
            <v>41991.94</v>
          </cell>
          <cell r="AH65" t="str">
            <v xml:space="preserve">Femenino  </v>
          </cell>
          <cell r="AI65" t="str">
            <v xml:space="preserve"> 1/03/2024</v>
          </cell>
          <cell r="AJ65" t="str">
            <v xml:space="preserve"> 1/09/2024</v>
          </cell>
        </row>
        <row r="66">
          <cell r="A66" t="str">
            <v>CANDIDA MARLENY GOMEZ FERMIN</v>
          </cell>
          <cell r="G66" t="str">
            <v xml:space="preserve">13.1-DEPARTAMENTO DE CONTABILIDAD                                               </v>
          </cell>
          <cell r="H66" t="str">
            <v xml:space="preserve">CONTADOR(A)                             </v>
          </cell>
          <cell r="K66">
            <v>60000</v>
          </cell>
          <cell r="U66">
            <v>3486.65</v>
          </cell>
          <cell r="V66">
            <v>1722</v>
          </cell>
          <cell r="W66">
            <v>1824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0</v>
          </cell>
          <cell r="AE66">
            <v>7032.65</v>
          </cell>
          <cell r="AF66">
            <v>52967.35</v>
          </cell>
          <cell r="AH66" t="str">
            <v xml:space="preserve">Femenino  </v>
          </cell>
          <cell r="AI66" t="str">
            <v xml:space="preserve"> 2/11/2023</v>
          </cell>
          <cell r="AJ66" t="str">
            <v xml:space="preserve"> 2/05/2024</v>
          </cell>
        </row>
        <row r="67">
          <cell r="A67" t="str">
            <v>FANY YOLEIDA DE LA CRUZ CRUZ</v>
          </cell>
          <cell r="G67" t="str">
            <v xml:space="preserve">13.1-DEPARTAMENTO DE CONTABILIDAD                                               </v>
          </cell>
          <cell r="H67" t="str">
            <v xml:space="preserve">TECNICO DE CONTABILIDAD                 </v>
          </cell>
          <cell r="K67">
            <v>46000</v>
          </cell>
          <cell r="U67">
            <v>1032.1400000000001</v>
          </cell>
          <cell r="V67">
            <v>1320.2</v>
          </cell>
          <cell r="W67">
            <v>1398.4</v>
          </cell>
          <cell r="X67">
            <v>1715.46</v>
          </cell>
          <cell r="Y67">
            <v>0</v>
          </cell>
          <cell r="Z67">
            <v>5292.34</v>
          </cell>
          <cell r="AB67">
            <v>0</v>
          </cell>
          <cell r="AC67">
            <v>0</v>
          </cell>
          <cell r="AE67">
            <v>10758.54</v>
          </cell>
          <cell r="AF67">
            <v>35241.46</v>
          </cell>
          <cell r="AH67" t="str">
            <v xml:space="preserve">Femenino  </v>
          </cell>
          <cell r="AI67" t="str">
            <v xml:space="preserve"> 2/02/2024</v>
          </cell>
          <cell r="AJ67" t="str">
            <v xml:space="preserve"> 2/08/2024</v>
          </cell>
        </row>
        <row r="68">
          <cell r="A68" t="str">
            <v>GRISMAYRI PEÑA CORONADO</v>
          </cell>
          <cell r="G68" t="str">
            <v xml:space="preserve">13.1-DEPARTAMENTO DE CONTABILIDAD                                               </v>
          </cell>
          <cell r="H68" t="str">
            <v xml:space="preserve">TECNICO DE CONTABILIDAD                 </v>
          </cell>
          <cell r="K68">
            <v>36000</v>
          </cell>
          <cell r="U68">
            <v>0</v>
          </cell>
          <cell r="V68">
            <v>1033.2</v>
          </cell>
          <cell r="W68">
            <v>1094.4000000000001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C68">
            <v>0</v>
          </cell>
          <cell r="AE68">
            <v>2127.6</v>
          </cell>
          <cell r="AF68">
            <v>33872.400000000001</v>
          </cell>
          <cell r="AH68" t="str">
            <v xml:space="preserve">Femenino  </v>
          </cell>
          <cell r="AI68" t="str">
            <v xml:space="preserve"> 1/03/2024</v>
          </cell>
          <cell r="AJ68" t="str">
            <v xml:space="preserve"> 1/09/2024</v>
          </cell>
        </row>
        <row r="69">
          <cell r="A69" t="str">
            <v>JOSE ANTONIO POLANCO BELTRE</v>
          </cell>
          <cell r="G69" t="str">
            <v xml:space="preserve">13.1-DEPARTAMENTO DE CONTABILIDAD                                               </v>
          </cell>
          <cell r="H69" t="str">
            <v xml:space="preserve">TECNICO DE CONTABILIDAD                 </v>
          </cell>
          <cell r="K69">
            <v>40000</v>
          </cell>
          <cell r="U69">
            <v>442.65</v>
          </cell>
          <cell r="V69">
            <v>1148</v>
          </cell>
          <cell r="W69">
            <v>1216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C69">
            <v>0</v>
          </cell>
          <cell r="AE69">
            <v>2806.65</v>
          </cell>
          <cell r="AF69">
            <v>37193.35</v>
          </cell>
          <cell r="AH69" t="str">
            <v xml:space="preserve">Masculino </v>
          </cell>
          <cell r="AI69" t="str">
            <v xml:space="preserve"> 1/11/2023</v>
          </cell>
          <cell r="AJ69" t="str">
            <v xml:space="preserve"> 1/05/2024</v>
          </cell>
        </row>
        <row r="70">
          <cell r="A70" t="str">
            <v>VIRGINIA DESIREE CANELA</v>
          </cell>
          <cell r="G70" t="str">
            <v xml:space="preserve">13.1-DEPARTAMENTO DE CONTABILIDAD                                               </v>
          </cell>
          <cell r="H70" t="str">
            <v xml:space="preserve">CONTADOR(A)                             </v>
          </cell>
          <cell r="K70">
            <v>40000</v>
          </cell>
          <cell r="U70">
            <v>442.65</v>
          </cell>
          <cell r="V70">
            <v>1148</v>
          </cell>
          <cell r="W70">
            <v>1216</v>
          </cell>
          <cell r="X70">
            <v>0</v>
          </cell>
          <cell r="Y70">
            <v>0</v>
          </cell>
          <cell r="Z70">
            <v>0</v>
          </cell>
          <cell r="AB70">
            <v>0</v>
          </cell>
          <cell r="AC70">
            <v>0</v>
          </cell>
          <cell r="AE70">
            <v>2806.65</v>
          </cell>
          <cell r="AF70">
            <v>37193.35</v>
          </cell>
          <cell r="AH70" t="str">
            <v xml:space="preserve">Femenino  </v>
          </cell>
          <cell r="AI70" t="str">
            <v xml:space="preserve"> 1/12/2023</v>
          </cell>
          <cell r="AJ70" t="str">
            <v xml:space="preserve"> 1/06/2024</v>
          </cell>
        </row>
        <row r="71">
          <cell r="A71" t="str">
            <v>ANGELO DAVID PEREZ VENTURA</v>
          </cell>
          <cell r="G71" t="str">
            <v xml:space="preserve">14-DIRECCION ADMINISTRATIVA                                                     </v>
          </cell>
          <cell r="H71" t="str">
            <v xml:space="preserve">TECNICO ADMINISTRATIVO                  </v>
          </cell>
          <cell r="K71">
            <v>45000</v>
          </cell>
          <cell r="U71">
            <v>1148.33</v>
          </cell>
          <cell r="V71">
            <v>1291.5</v>
          </cell>
          <cell r="W71">
            <v>1368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C71">
            <v>0</v>
          </cell>
          <cell r="AE71">
            <v>3807.83</v>
          </cell>
          <cell r="AF71">
            <v>41192.17</v>
          </cell>
          <cell r="AH71" t="str">
            <v xml:space="preserve">Masculino </v>
          </cell>
          <cell r="AI71" t="str">
            <v xml:space="preserve"> 1/03/2024</v>
          </cell>
          <cell r="AJ71" t="str">
            <v xml:space="preserve"> 1/09/2024</v>
          </cell>
        </row>
        <row r="72">
          <cell r="A72" t="str">
            <v>JOSE CARLOS HERNANDEZ MARTINEZ</v>
          </cell>
          <cell r="G72" t="str">
            <v xml:space="preserve">14.2.1-SECCION DE MAYORDOMIA                                                    </v>
          </cell>
          <cell r="H72" t="str">
            <v xml:space="preserve">ENC. SECCION DE MAYORDOMIA              </v>
          </cell>
          <cell r="K72">
            <v>90000</v>
          </cell>
          <cell r="U72">
            <v>9753.19</v>
          </cell>
          <cell r="V72">
            <v>2583</v>
          </cell>
          <cell r="W72">
            <v>2736</v>
          </cell>
          <cell r="X72">
            <v>0</v>
          </cell>
          <cell r="Y72">
            <v>0</v>
          </cell>
          <cell r="Z72">
            <v>0</v>
          </cell>
          <cell r="AB72">
            <v>0</v>
          </cell>
          <cell r="AC72">
            <v>0</v>
          </cell>
          <cell r="AE72">
            <v>15072.19</v>
          </cell>
          <cell r="AF72">
            <v>74927.81</v>
          </cell>
          <cell r="AI72" t="str">
            <v xml:space="preserve"> 1/11/2023</v>
          </cell>
          <cell r="AJ72" t="str">
            <v xml:space="preserve"> 1/05/2024</v>
          </cell>
        </row>
        <row r="73">
          <cell r="A73" t="str">
            <v>AQUILINO ANTONIO ARIAS VARGAS</v>
          </cell>
          <cell r="G73" t="str">
            <v xml:space="preserve">14.2.2-SECCION DE ALMACEN Y SUMINISTRO                                          </v>
          </cell>
          <cell r="H73" t="str">
            <v xml:space="preserve">TECNICO ADMINISTRATIVO                  </v>
          </cell>
          <cell r="K73">
            <v>40000</v>
          </cell>
          <cell r="U73">
            <v>442.65</v>
          </cell>
          <cell r="V73">
            <v>1148</v>
          </cell>
          <cell r="W73">
            <v>1216</v>
          </cell>
          <cell r="X73">
            <v>0</v>
          </cell>
          <cell r="Y73">
            <v>0</v>
          </cell>
          <cell r="Z73">
            <v>4500</v>
          </cell>
          <cell r="AB73">
            <v>0</v>
          </cell>
          <cell r="AC73">
            <v>0</v>
          </cell>
          <cell r="AE73">
            <v>7306.65</v>
          </cell>
          <cell r="AF73">
            <v>32693.35</v>
          </cell>
          <cell r="AH73" t="str">
            <v xml:space="preserve">Masculino </v>
          </cell>
          <cell r="AI73" t="str">
            <v xml:space="preserve"> 2/02/2024</v>
          </cell>
          <cell r="AJ73" t="str">
            <v xml:space="preserve"> 2/08/2024</v>
          </cell>
        </row>
        <row r="74">
          <cell r="A74" t="str">
            <v>JUANA JACQUELINE ORTIZ SOTO</v>
          </cell>
          <cell r="G74" t="str">
            <v xml:space="preserve">14.2.3-SECCION DE ARCHIVO Y CORRESP.                                            </v>
          </cell>
          <cell r="H74" t="str">
            <v xml:space="preserve">ENC. ARCHIVO Y CORRESP.                 </v>
          </cell>
          <cell r="K74">
            <v>40000</v>
          </cell>
          <cell r="U74">
            <v>442.65</v>
          </cell>
          <cell r="V74">
            <v>1148</v>
          </cell>
          <cell r="W74">
            <v>1216</v>
          </cell>
          <cell r="X74">
            <v>0</v>
          </cell>
          <cell r="Y74">
            <v>0</v>
          </cell>
          <cell r="Z74">
            <v>0</v>
          </cell>
          <cell r="AB74">
            <v>0</v>
          </cell>
          <cell r="AC74">
            <v>0</v>
          </cell>
          <cell r="AE74">
            <v>2806.65</v>
          </cell>
          <cell r="AF74">
            <v>37193.35</v>
          </cell>
          <cell r="AH74" t="str">
            <v xml:space="preserve">Femenino  </v>
          </cell>
          <cell r="AI74" t="str">
            <v xml:space="preserve"> 2/11/2023</v>
          </cell>
          <cell r="AJ74" t="str">
            <v xml:space="preserve"> 2/05/2024</v>
          </cell>
        </row>
        <row r="75">
          <cell r="A75" t="str">
            <v>WILSON ARIEL MEZON ESPINAL</v>
          </cell>
          <cell r="G75" t="str">
            <v xml:space="preserve">14.3-DPTO. DE COMPRAS Y CONTRATACIONES                                          </v>
          </cell>
          <cell r="H75" t="str">
            <v xml:space="preserve">ANALISTA DE COMPRAS Y CONTRATACIONES    </v>
          </cell>
          <cell r="K75">
            <v>29995.39</v>
          </cell>
          <cell r="U75">
            <v>0</v>
          </cell>
          <cell r="V75">
            <v>860.87</v>
          </cell>
          <cell r="W75">
            <v>911.86</v>
          </cell>
          <cell r="X75">
            <v>0</v>
          </cell>
          <cell r="Y75">
            <v>0</v>
          </cell>
          <cell r="Z75">
            <v>0</v>
          </cell>
          <cell r="AB75">
            <v>0</v>
          </cell>
          <cell r="AC75">
            <v>0</v>
          </cell>
          <cell r="AE75">
            <v>1772.73</v>
          </cell>
          <cell r="AF75">
            <v>28222.66</v>
          </cell>
          <cell r="AH75" t="str">
            <v xml:space="preserve">Masculino </v>
          </cell>
          <cell r="AI75" t="str">
            <v>13/03/2024</v>
          </cell>
          <cell r="AJ75" t="str">
            <v>13/09/2024</v>
          </cell>
        </row>
        <row r="76">
          <cell r="A76" t="str">
            <v>AMELIA CRUZ</v>
          </cell>
          <cell r="G76" t="str">
            <v xml:space="preserve">16-DIR.  DE CAP. Y FORM. PARA LOS GOB. LOC.                                     </v>
          </cell>
          <cell r="H76" t="str">
            <v xml:space="preserve">TECNICO ADMINISTRATIVO                  </v>
          </cell>
          <cell r="K76">
            <v>40000</v>
          </cell>
          <cell r="U76">
            <v>442.65</v>
          </cell>
          <cell r="V76">
            <v>1148</v>
          </cell>
          <cell r="W76">
            <v>1216</v>
          </cell>
          <cell r="X76">
            <v>0</v>
          </cell>
          <cell r="Y76">
            <v>0</v>
          </cell>
          <cell r="Z76">
            <v>0</v>
          </cell>
          <cell r="AB76">
            <v>0</v>
          </cell>
          <cell r="AC76">
            <v>0</v>
          </cell>
          <cell r="AE76">
            <v>2806.65</v>
          </cell>
          <cell r="AF76">
            <v>37193.35</v>
          </cell>
          <cell r="AI76" t="str">
            <v>16/10/2023</v>
          </cell>
          <cell r="AJ76" t="str">
            <v>16/04/2024</v>
          </cell>
        </row>
        <row r="77">
          <cell r="A77" t="str">
            <v>CESAR ROLANDO FLORES BAUTISTA</v>
          </cell>
          <cell r="G77" t="str">
            <v xml:space="preserve">16-DIR.  DE CAP. Y FORM. PARA LOS GOB. LOC.                                     </v>
          </cell>
          <cell r="H77" t="str">
            <v xml:space="preserve">TECNICO ADMINISTRATIVO                  </v>
          </cell>
          <cell r="K77">
            <v>40000</v>
          </cell>
          <cell r="U77">
            <v>442.65</v>
          </cell>
          <cell r="V77">
            <v>1148</v>
          </cell>
          <cell r="W77">
            <v>1216</v>
          </cell>
          <cell r="X77">
            <v>0</v>
          </cell>
          <cell r="Y77">
            <v>0</v>
          </cell>
          <cell r="Z77">
            <v>11027.28</v>
          </cell>
          <cell r="AB77">
            <v>0</v>
          </cell>
          <cell r="AC77">
            <v>0</v>
          </cell>
          <cell r="AE77">
            <v>13833.93</v>
          </cell>
          <cell r="AF77">
            <v>26166.07</v>
          </cell>
          <cell r="AH77" t="str">
            <v xml:space="preserve">Masculino </v>
          </cell>
          <cell r="AI77" t="str">
            <v xml:space="preserve"> 1/12/2023</v>
          </cell>
          <cell r="AJ77" t="str">
            <v xml:space="preserve"> 1/06/2024</v>
          </cell>
        </row>
        <row r="78">
          <cell r="A78" t="str">
            <v>JOHANNA ELIZABETH GOMEZ MEDINA</v>
          </cell>
          <cell r="G78" t="str">
            <v xml:space="preserve">16-DIR.  DE CAP. Y FORM. PARA LOS GOB. LOC.                                     </v>
          </cell>
          <cell r="H78" t="str">
            <v xml:space="preserve">FACILITADOR(A)                          </v>
          </cell>
          <cell r="K78">
            <v>40000</v>
          </cell>
          <cell r="U78">
            <v>442.65</v>
          </cell>
          <cell r="V78">
            <v>1148</v>
          </cell>
          <cell r="W78">
            <v>1216</v>
          </cell>
          <cell r="X78">
            <v>0</v>
          </cell>
          <cell r="Y78">
            <v>0</v>
          </cell>
          <cell r="Z78">
            <v>0</v>
          </cell>
          <cell r="AB78">
            <v>0</v>
          </cell>
          <cell r="AC78">
            <v>0</v>
          </cell>
          <cell r="AE78">
            <v>2806.65</v>
          </cell>
          <cell r="AF78">
            <v>37193.35</v>
          </cell>
          <cell r="AH78" t="str">
            <v xml:space="preserve">Femenino  </v>
          </cell>
          <cell r="AI78" t="str">
            <v>16/10/2023</v>
          </cell>
          <cell r="AJ78" t="str">
            <v>16/04/2024</v>
          </cell>
        </row>
        <row r="79">
          <cell r="A79" t="str">
            <v>LILIAN ALTAGRACIA DIAZ</v>
          </cell>
          <cell r="G79" t="str">
            <v xml:space="preserve">16-DIR.  DE CAP. Y FORM. PARA LOS GOB. LOC.                                     </v>
          </cell>
          <cell r="H79" t="str">
            <v xml:space="preserve">FACILITADOR(A)                          </v>
          </cell>
          <cell r="K79">
            <v>35000</v>
          </cell>
          <cell r="U79">
            <v>0</v>
          </cell>
          <cell r="V79">
            <v>1004.5</v>
          </cell>
          <cell r="W79">
            <v>1064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  <cell r="AC79">
            <v>0</v>
          </cell>
          <cell r="AE79">
            <v>2068.5</v>
          </cell>
          <cell r="AF79">
            <v>32931.5</v>
          </cell>
          <cell r="AH79" t="str">
            <v xml:space="preserve">Femenino  </v>
          </cell>
          <cell r="AI79" t="str">
            <v>16/10/2023</v>
          </cell>
          <cell r="AJ79" t="str">
            <v>16/04/2024</v>
          </cell>
        </row>
        <row r="80">
          <cell r="A80" t="str">
            <v>MANUEL ALEJANDRO DE JESUS RUIZ</v>
          </cell>
          <cell r="G80" t="str">
            <v xml:space="preserve">16-DIR.  DE CAP. Y FORM. PARA LOS GOB. LOC.                                     </v>
          </cell>
          <cell r="H80" t="str">
            <v xml:space="preserve">PERIODISTA                              </v>
          </cell>
          <cell r="K80">
            <v>62000</v>
          </cell>
          <cell r="U80">
            <v>3863.01</v>
          </cell>
          <cell r="V80">
            <v>1779.4</v>
          </cell>
          <cell r="W80">
            <v>1884.8</v>
          </cell>
          <cell r="X80">
            <v>0</v>
          </cell>
          <cell r="Y80">
            <v>0</v>
          </cell>
          <cell r="Z80">
            <v>0</v>
          </cell>
          <cell r="AB80">
            <v>0</v>
          </cell>
          <cell r="AC80">
            <v>0</v>
          </cell>
          <cell r="AE80">
            <v>7527.21</v>
          </cell>
          <cell r="AF80">
            <v>54472.79</v>
          </cell>
          <cell r="AH80" t="str">
            <v xml:space="preserve">Masculino </v>
          </cell>
          <cell r="AI80" t="str">
            <v xml:space="preserve"> 1/03/2024</v>
          </cell>
          <cell r="AJ80" t="str">
            <v xml:space="preserve"> 1/09/2024</v>
          </cell>
        </row>
        <row r="81">
          <cell r="A81" t="str">
            <v>RAFAEL FELIX SANTOS PAULINO</v>
          </cell>
          <cell r="G81" t="str">
            <v xml:space="preserve">16-DIR.  DE CAP. Y FORM. PARA LOS GOB. LOC.                                     </v>
          </cell>
          <cell r="H81" t="str">
            <v xml:space="preserve">SUB-DIRECTOR(A)                         </v>
          </cell>
          <cell r="K81">
            <v>190000</v>
          </cell>
          <cell r="U81">
            <v>33275.69</v>
          </cell>
          <cell r="V81">
            <v>5453</v>
          </cell>
          <cell r="W81">
            <v>5776</v>
          </cell>
          <cell r="X81">
            <v>0</v>
          </cell>
          <cell r="Y81">
            <v>0</v>
          </cell>
          <cell r="Z81">
            <v>0</v>
          </cell>
          <cell r="AB81">
            <v>0</v>
          </cell>
          <cell r="AC81">
            <v>0</v>
          </cell>
          <cell r="AE81">
            <v>44504.69</v>
          </cell>
          <cell r="AF81">
            <v>145495.31</v>
          </cell>
          <cell r="AH81" t="str">
            <v xml:space="preserve">Masculino </v>
          </cell>
          <cell r="AI81" t="str">
            <v xml:space="preserve"> 1/02/2024</v>
          </cell>
          <cell r="AJ81" t="str">
            <v xml:space="preserve"> 1/08/2024</v>
          </cell>
        </row>
        <row r="82">
          <cell r="A82" t="str">
            <v>SABINA ALEXANDRA BELEN GUTIERREZ</v>
          </cell>
          <cell r="G82" t="str">
            <v xml:space="preserve">16-DIR.  DE CAP. Y FORM. PARA LOS GOB. LOC.                                     </v>
          </cell>
          <cell r="H82" t="str">
            <v xml:space="preserve">ANALISTA DE CAPACITACION Y DESARROLLO   </v>
          </cell>
          <cell r="K82">
            <v>50000</v>
          </cell>
          <cell r="U82">
            <v>1854</v>
          </cell>
          <cell r="V82">
            <v>1435</v>
          </cell>
          <cell r="W82">
            <v>1520</v>
          </cell>
          <cell r="X82">
            <v>0</v>
          </cell>
          <cell r="Y82">
            <v>0</v>
          </cell>
          <cell r="Z82">
            <v>1000</v>
          </cell>
          <cell r="AB82">
            <v>0</v>
          </cell>
          <cell r="AC82">
            <v>0</v>
          </cell>
          <cell r="AE82">
            <v>5809</v>
          </cell>
          <cell r="AF82">
            <v>44191</v>
          </cell>
          <cell r="AH82" t="str">
            <v xml:space="preserve">Femenino  </v>
          </cell>
          <cell r="AI82" t="str">
            <v xml:space="preserve"> 1/03/2024</v>
          </cell>
          <cell r="AJ82" t="str">
            <v xml:space="preserve"> 1/09/2024</v>
          </cell>
        </row>
        <row r="83">
          <cell r="A83" t="str">
            <v>CRISTIAN ELIESER SILVERIO GARCIA</v>
          </cell>
          <cell r="G83" t="str">
            <v xml:space="preserve">20-DPTO. DE RESIDUOS SOLIDOS                                                    </v>
          </cell>
          <cell r="H83" t="str">
            <v xml:space="preserve">FACILITADOR(A)                          </v>
          </cell>
          <cell r="K83">
            <v>30000</v>
          </cell>
          <cell r="U83">
            <v>0</v>
          </cell>
          <cell r="V83">
            <v>861</v>
          </cell>
          <cell r="W83">
            <v>912</v>
          </cell>
          <cell r="X83">
            <v>0</v>
          </cell>
          <cell r="Y83">
            <v>0</v>
          </cell>
          <cell r="Z83">
            <v>2977.51</v>
          </cell>
          <cell r="AB83">
            <v>0</v>
          </cell>
          <cell r="AC83">
            <v>0</v>
          </cell>
          <cell r="AE83">
            <v>4750.51</v>
          </cell>
          <cell r="AF83">
            <v>25249.49</v>
          </cell>
          <cell r="AH83" t="str">
            <v xml:space="preserve">Masculino </v>
          </cell>
          <cell r="AI83" t="str">
            <v xml:space="preserve"> 4/10/2023</v>
          </cell>
          <cell r="AJ83" t="str">
            <v xml:space="preserve"> 4/04/2024</v>
          </cell>
        </row>
        <row r="84">
          <cell r="A84" t="str">
            <v xml:space="preserve"> NELSON DARIO PEÑA LUNA</v>
          </cell>
          <cell r="G84" t="str">
            <v xml:space="preserve">17.1-DPTO. DE ASESORIA CONST. MNCPLS                                            </v>
          </cell>
          <cell r="H84" t="str">
            <v xml:space="preserve">DIRECTOR CONSTRUCIONES MNCPLES          </v>
          </cell>
          <cell r="K84">
            <v>150000</v>
          </cell>
          <cell r="U84">
            <v>23866.69</v>
          </cell>
          <cell r="V84">
            <v>4305</v>
          </cell>
          <cell r="W84">
            <v>4560</v>
          </cell>
          <cell r="X84">
            <v>0</v>
          </cell>
          <cell r="Y84">
            <v>3895.2</v>
          </cell>
          <cell r="Z84">
            <v>0</v>
          </cell>
          <cell r="AB84">
            <v>0</v>
          </cell>
          <cell r="AC84">
            <v>0</v>
          </cell>
          <cell r="AE84">
            <v>36626.89</v>
          </cell>
          <cell r="AF84">
            <v>113373.11</v>
          </cell>
          <cell r="AH84" t="str">
            <v xml:space="preserve">Masculino </v>
          </cell>
          <cell r="AI84" t="str">
            <v xml:space="preserve"> 1/10/2023</v>
          </cell>
          <cell r="AJ84" t="str">
            <v xml:space="preserve"> 1/04/2024</v>
          </cell>
        </row>
        <row r="85">
          <cell r="A85" t="str">
            <v>ALBERTO MARTIN NUÑEZ RODRIGUEZ</v>
          </cell>
          <cell r="G85" t="str">
            <v xml:space="preserve">17.1-DPTO. DE ASESORIA CONST. MNCPLS                                            </v>
          </cell>
          <cell r="H85" t="str">
            <v xml:space="preserve">INGENIERO                               </v>
          </cell>
          <cell r="K85">
            <v>60000</v>
          </cell>
          <cell r="U85">
            <v>3486.65</v>
          </cell>
          <cell r="V85">
            <v>1722</v>
          </cell>
          <cell r="W85">
            <v>1824</v>
          </cell>
          <cell r="X85">
            <v>0</v>
          </cell>
          <cell r="Y85">
            <v>0</v>
          </cell>
          <cell r="Z85">
            <v>6972.75</v>
          </cell>
          <cell r="AB85">
            <v>0</v>
          </cell>
          <cell r="AC85">
            <v>0</v>
          </cell>
          <cell r="AE85">
            <v>14005.4</v>
          </cell>
          <cell r="AF85">
            <v>45994.6</v>
          </cell>
          <cell r="AH85" t="str">
            <v xml:space="preserve">Masculino </v>
          </cell>
          <cell r="AI85" t="str">
            <v xml:space="preserve"> 1/03/2024</v>
          </cell>
          <cell r="AJ85" t="str">
            <v xml:space="preserve"> 1/09/2024</v>
          </cell>
        </row>
        <row r="86">
          <cell r="A86" t="str">
            <v>ANALKY ARIAS PERALTA</v>
          </cell>
          <cell r="G86" t="str">
            <v xml:space="preserve">17.1-DPTO. DE ASESORIA CONST. MNCPLS                                            </v>
          </cell>
          <cell r="H86" t="str">
            <v xml:space="preserve">INGENIERO                               </v>
          </cell>
          <cell r="K86">
            <v>50000</v>
          </cell>
          <cell r="U86">
            <v>1854</v>
          </cell>
          <cell r="V86">
            <v>1435</v>
          </cell>
          <cell r="W86">
            <v>1520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C86">
            <v>0</v>
          </cell>
          <cell r="AE86">
            <v>4809</v>
          </cell>
          <cell r="AF86">
            <v>45191</v>
          </cell>
          <cell r="AH86" t="str">
            <v xml:space="preserve">Masculino </v>
          </cell>
          <cell r="AI86" t="str">
            <v xml:space="preserve"> 4/10/2023</v>
          </cell>
          <cell r="AJ86" t="str">
            <v xml:space="preserve"> 4/04/2024</v>
          </cell>
        </row>
        <row r="87">
          <cell r="A87" t="str">
            <v>JUAN DANILO MERCADO UREÑA</v>
          </cell>
          <cell r="G87" t="str">
            <v xml:space="preserve">17.1-DPTO. DE ASESORIA CONST. MNCPLS                                            </v>
          </cell>
          <cell r="H87" t="str">
            <v xml:space="preserve">INGENIERO                               </v>
          </cell>
          <cell r="K87">
            <v>60000</v>
          </cell>
          <cell r="U87">
            <v>3143.56</v>
          </cell>
          <cell r="V87">
            <v>1722</v>
          </cell>
          <cell r="W87">
            <v>1824</v>
          </cell>
          <cell r="X87">
            <v>1715.46</v>
          </cell>
          <cell r="Y87">
            <v>0</v>
          </cell>
          <cell r="Z87">
            <v>0</v>
          </cell>
          <cell r="AB87">
            <v>0</v>
          </cell>
          <cell r="AC87">
            <v>0</v>
          </cell>
          <cell r="AE87">
            <v>8405.02</v>
          </cell>
          <cell r="AF87">
            <v>51594.98</v>
          </cell>
          <cell r="AH87" t="str">
            <v xml:space="preserve">Masculino </v>
          </cell>
          <cell r="AI87" t="str">
            <v xml:space="preserve"> 1/03/2024</v>
          </cell>
          <cell r="AJ87" t="str">
            <v xml:space="preserve"> 1/09/2024</v>
          </cell>
        </row>
        <row r="88">
          <cell r="A88" t="str">
            <v>JUAN GUILLERMO ACOSTA</v>
          </cell>
          <cell r="G88" t="str">
            <v xml:space="preserve">17.1-DPTO. DE ASESORIA CONST. MNCPLS                                            </v>
          </cell>
          <cell r="H88" t="str">
            <v xml:space="preserve">COORDINADOR DE CONST MNCPLS.            </v>
          </cell>
          <cell r="K88">
            <v>50000</v>
          </cell>
          <cell r="U88">
            <v>1854</v>
          </cell>
          <cell r="V88">
            <v>1435</v>
          </cell>
          <cell r="W88">
            <v>1520</v>
          </cell>
          <cell r="X88">
            <v>0</v>
          </cell>
          <cell r="Y88">
            <v>0</v>
          </cell>
          <cell r="Z88">
            <v>0</v>
          </cell>
          <cell r="AB88">
            <v>0</v>
          </cell>
          <cell r="AC88">
            <v>0</v>
          </cell>
          <cell r="AE88">
            <v>4809</v>
          </cell>
          <cell r="AF88">
            <v>45191</v>
          </cell>
          <cell r="AH88" t="str">
            <v xml:space="preserve">Masculino </v>
          </cell>
          <cell r="AI88" t="str">
            <v xml:space="preserve"> 1/03/2024</v>
          </cell>
          <cell r="AJ88" t="str">
            <v xml:space="preserve"> 1/09/2024</v>
          </cell>
        </row>
        <row r="89">
          <cell r="A89" t="str">
            <v>JULIO CESAR BARRANCO LOPEZ</v>
          </cell>
          <cell r="G89" t="str">
            <v xml:space="preserve">17.1-DPTO. DE ASESORIA CONST. MNCPLS                                            </v>
          </cell>
          <cell r="H89" t="str">
            <v xml:space="preserve">INGENIERO                               </v>
          </cell>
          <cell r="K89">
            <v>50000</v>
          </cell>
          <cell r="U89">
            <v>1854</v>
          </cell>
          <cell r="V89">
            <v>1435</v>
          </cell>
          <cell r="W89">
            <v>1520</v>
          </cell>
          <cell r="X89">
            <v>0</v>
          </cell>
          <cell r="Y89">
            <v>0</v>
          </cell>
          <cell r="Z89">
            <v>0</v>
          </cell>
          <cell r="AB89">
            <v>0</v>
          </cell>
          <cell r="AC89">
            <v>0</v>
          </cell>
          <cell r="AE89">
            <v>4809</v>
          </cell>
          <cell r="AF89">
            <v>45191</v>
          </cell>
          <cell r="AH89" t="str">
            <v xml:space="preserve">Masculino </v>
          </cell>
          <cell r="AI89" t="str">
            <v xml:space="preserve"> 1/12/2023</v>
          </cell>
          <cell r="AJ89" t="str">
            <v xml:space="preserve"> 1/12/2024</v>
          </cell>
        </row>
        <row r="90">
          <cell r="A90" t="str">
            <v>KEILIN AGUSTIN MORA MEDINA</v>
          </cell>
          <cell r="G90" t="str">
            <v xml:space="preserve">17.1-DPTO. DE ASESORIA CONST. MNCPLS                                            </v>
          </cell>
          <cell r="H90" t="str">
            <v xml:space="preserve">TECNICO ADMINISTRATIVO                  </v>
          </cell>
          <cell r="K90">
            <v>36000</v>
          </cell>
          <cell r="U90">
            <v>0</v>
          </cell>
          <cell r="V90">
            <v>1033.2</v>
          </cell>
          <cell r="W90">
            <v>1094.4000000000001</v>
          </cell>
          <cell r="X90">
            <v>0</v>
          </cell>
          <cell r="Y90">
            <v>0</v>
          </cell>
          <cell r="Z90">
            <v>0</v>
          </cell>
          <cell r="AB90">
            <v>0</v>
          </cell>
          <cell r="AC90">
            <v>0</v>
          </cell>
          <cell r="AE90">
            <v>2127.6</v>
          </cell>
          <cell r="AF90">
            <v>33872.400000000001</v>
          </cell>
          <cell r="AH90" t="str">
            <v xml:space="preserve">Masculino </v>
          </cell>
          <cell r="AI90" t="str">
            <v xml:space="preserve"> 1/12/2023</v>
          </cell>
          <cell r="AJ90" t="str">
            <v xml:space="preserve"> 1/06/2024</v>
          </cell>
        </row>
        <row r="91">
          <cell r="A91" t="str">
            <v>MAGDELYN ALTAGRACIA RODRIGUEZ OLIVIER</v>
          </cell>
          <cell r="G91" t="str">
            <v xml:space="preserve">17.1-DPTO. DE ASESORIA CONST. MNCPLS                                            </v>
          </cell>
          <cell r="H91" t="str">
            <v xml:space="preserve">TECNICO ADMINISTRATIVO                  </v>
          </cell>
          <cell r="K91">
            <v>45000</v>
          </cell>
          <cell r="U91">
            <v>1148.33</v>
          </cell>
          <cell r="V91">
            <v>1291.5</v>
          </cell>
          <cell r="W91">
            <v>1368</v>
          </cell>
          <cell r="X91">
            <v>0</v>
          </cell>
          <cell r="Y91">
            <v>0</v>
          </cell>
          <cell r="Z91">
            <v>0</v>
          </cell>
          <cell r="AB91">
            <v>0</v>
          </cell>
          <cell r="AC91">
            <v>0</v>
          </cell>
          <cell r="AE91">
            <v>3807.83</v>
          </cell>
          <cell r="AF91">
            <v>41192.17</v>
          </cell>
          <cell r="AH91" t="str">
            <v xml:space="preserve">Femenino  </v>
          </cell>
          <cell r="AI91" t="str">
            <v>16/10/2023</v>
          </cell>
          <cell r="AJ91" t="str">
            <v>16/04/2024</v>
          </cell>
        </row>
        <row r="92">
          <cell r="A92" t="str">
            <v>STAYLIN MENDOZA HEREDIA</v>
          </cell>
          <cell r="G92" t="str">
            <v xml:space="preserve">17.1-DPTO. DE ASESORIA CONST. MNCPLS                                            </v>
          </cell>
          <cell r="H92" t="str">
            <v xml:space="preserve">TECNICO DE PLAN. URBANO                 </v>
          </cell>
          <cell r="K92">
            <v>36000</v>
          </cell>
          <cell r="U92">
            <v>0</v>
          </cell>
          <cell r="V92">
            <v>1033.2</v>
          </cell>
          <cell r="W92">
            <v>1094.4000000000001</v>
          </cell>
          <cell r="X92">
            <v>0</v>
          </cell>
          <cell r="Y92">
            <v>0</v>
          </cell>
          <cell r="Z92">
            <v>1500</v>
          </cell>
          <cell r="AB92">
            <v>0</v>
          </cell>
          <cell r="AC92">
            <v>0</v>
          </cell>
          <cell r="AE92">
            <v>3627.6</v>
          </cell>
          <cell r="AF92">
            <v>32372.400000000001</v>
          </cell>
          <cell r="AH92" t="str">
            <v xml:space="preserve">Masculino </v>
          </cell>
          <cell r="AI92" t="str">
            <v xml:space="preserve"> 2/02/2024</v>
          </cell>
          <cell r="AJ92" t="str">
            <v xml:space="preserve"> 2/08/2024</v>
          </cell>
        </row>
        <row r="93">
          <cell r="A93" t="str">
            <v>STEPHANY ESTHERLING CASTRO DE LA CRUZ</v>
          </cell>
          <cell r="G93" t="str">
            <v xml:space="preserve">17.1-DPTO. DE ASESORIA CONST. MNCPLS                                            </v>
          </cell>
          <cell r="H93" t="str">
            <v xml:space="preserve">TECNICO                                 </v>
          </cell>
          <cell r="K93">
            <v>36000</v>
          </cell>
          <cell r="U93">
            <v>0</v>
          </cell>
          <cell r="V93">
            <v>1033.2</v>
          </cell>
          <cell r="W93">
            <v>1094.4000000000001</v>
          </cell>
          <cell r="X93">
            <v>0</v>
          </cell>
          <cell r="Y93">
            <v>0</v>
          </cell>
          <cell r="Z93">
            <v>0</v>
          </cell>
          <cell r="AB93">
            <v>0</v>
          </cell>
          <cell r="AC93">
            <v>0</v>
          </cell>
          <cell r="AE93">
            <v>2127.6</v>
          </cell>
          <cell r="AF93">
            <v>33872.400000000001</v>
          </cell>
          <cell r="AH93" t="str">
            <v xml:space="preserve">Femenino  </v>
          </cell>
          <cell r="AI93" t="str">
            <v xml:space="preserve"> 1/12/2023</v>
          </cell>
          <cell r="AJ93" t="str">
            <v xml:space="preserve"> 1/06/2024</v>
          </cell>
        </row>
        <row r="94">
          <cell r="A94" t="str">
            <v>YARISSA MARLENE PEREZ TORIBIO</v>
          </cell>
          <cell r="G94" t="str">
            <v xml:space="preserve">17.1-DPTO. DE ASESORIA CONST. MNCPLS                                            </v>
          </cell>
          <cell r="H94" t="str">
            <v xml:space="preserve">INGENIERO                               </v>
          </cell>
          <cell r="K94">
            <v>55000</v>
          </cell>
          <cell r="U94">
            <v>2559.6799999999998</v>
          </cell>
          <cell r="V94">
            <v>1578.5</v>
          </cell>
          <cell r="W94">
            <v>1672</v>
          </cell>
          <cell r="X94">
            <v>0</v>
          </cell>
          <cell r="Y94">
            <v>0</v>
          </cell>
          <cell r="Z94">
            <v>0</v>
          </cell>
          <cell r="AB94">
            <v>0</v>
          </cell>
          <cell r="AC94">
            <v>0</v>
          </cell>
          <cell r="AE94">
            <v>5810.18</v>
          </cell>
          <cell r="AF94">
            <v>49189.82</v>
          </cell>
          <cell r="AH94" t="str">
            <v xml:space="preserve">Femenino  </v>
          </cell>
          <cell r="AI94" t="str">
            <v xml:space="preserve"> 1/03/2024</v>
          </cell>
          <cell r="AJ94" t="str">
            <v xml:space="preserve"> 1/09/2024</v>
          </cell>
        </row>
        <row r="95">
          <cell r="A95" t="str">
            <v>PEDRO EMMANUEL ACOSTA RODRIGUEZ</v>
          </cell>
          <cell r="G95" t="str">
            <v xml:space="preserve">17.1.1-SECCION DE TOPOGRAFIA                                                    </v>
          </cell>
          <cell r="H95" t="str">
            <v xml:space="preserve">TOPOGRAFO                               </v>
          </cell>
          <cell r="K95">
            <v>46000</v>
          </cell>
          <cell r="U95">
            <v>1289.46</v>
          </cell>
          <cell r="V95">
            <v>1320.2</v>
          </cell>
          <cell r="W95">
            <v>1398.4</v>
          </cell>
          <cell r="X95">
            <v>0</v>
          </cell>
          <cell r="Y95">
            <v>0</v>
          </cell>
          <cell r="Z95">
            <v>0</v>
          </cell>
          <cell r="AB95">
            <v>0</v>
          </cell>
          <cell r="AC95">
            <v>0</v>
          </cell>
          <cell r="AE95">
            <v>4008.06</v>
          </cell>
          <cell r="AF95">
            <v>41991.94</v>
          </cell>
          <cell r="AH95" t="str">
            <v xml:space="preserve">Masculino </v>
          </cell>
          <cell r="AI95" t="str">
            <v xml:space="preserve"> 1/03/2024</v>
          </cell>
          <cell r="AJ95" t="str">
            <v xml:space="preserve"> 1/09/2024</v>
          </cell>
        </row>
        <row r="96">
          <cell r="G96" t="str">
            <v xml:space="preserve">17.2-DPTO. DE PLANEAMIENTO URBANO                                               </v>
          </cell>
          <cell r="H96" t="str">
            <v xml:space="preserve">COORDINADOR(A)                          </v>
          </cell>
          <cell r="K96">
            <v>85000</v>
          </cell>
          <cell r="U96">
            <v>8577.06</v>
          </cell>
          <cell r="V96">
            <v>2439.5</v>
          </cell>
          <cell r="W96">
            <v>2584</v>
          </cell>
          <cell r="X96">
            <v>0</v>
          </cell>
          <cell r="Y96">
            <v>0</v>
          </cell>
          <cell r="Z96">
            <v>0</v>
          </cell>
          <cell r="AB96">
            <v>0</v>
          </cell>
          <cell r="AC96">
            <v>0</v>
          </cell>
          <cell r="AE96">
            <v>13600.56</v>
          </cell>
          <cell r="AF96">
            <v>71399.44</v>
          </cell>
          <cell r="AH96" t="str">
            <v xml:space="preserve">Femenino  </v>
          </cell>
          <cell r="AI96" t="str">
            <v xml:space="preserve"> 1/11/2023</v>
          </cell>
          <cell r="AJ96" t="str">
            <v xml:space="preserve"> 1/05/2024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RZO"/>
    </sheetNames>
    <sheetDataSet>
      <sheetData sheetId="0">
        <row r="2">
          <cell r="A2" t="str">
            <v>ADDEERLY CAPELLAN RAMOS</v>
          </cell>
          <cell r="G2" t="str">
            <v xml:space="preserve">10.4-DPTO. DE PROG. ESP. PARA LOS GOB. LOC.                                     </v>
          </cell>
          <cell r="H2" t="str">
            <v xml:space="preserve">ASISTENTE TECNICO DE EQUIPOS DE CAMPO   </v>
          </cell>
          <cell r="K2">
            <v>125000</v>
          </cell>
          <cell r="U2">
            <v>17986.060000000001</v>
          </cell>
          <cell r="V2">
            <v>3587.5</v>
          </cell>
          <cell r="W2">
            <v>3800</v>
          </cell>
          <cell r="AE2">
            <v>25373.56</v>
          </cell>
          <cell r="AF2">
            <v>99626.44</v>
          </cell>
          <cell r="AH2" t="str">
            <v xml:space="preserve">Masculino </v>
          </cell>
        </row>
        <row r="3">
          <cell r="A3" t="str">
            <v>ANDY ABNER RIVERA BRITO</v>
          </cell>
          <cell r="G3" t="str">
            <v xml:space="preserve">10.4-DPTO. DE PROG. ESP. PARA LOS GOB. LOC.                                     </v>
          </cell>
          <cell r="H3" t="str">
            <v xml:space="preserve">ASISTENTE TECNICO DE EQUIPOS DE CAMPO   </v>
          </cell>
          <cell r="K3">
            <v>125000</v>
          </cell>
          <cell r="U3">
            <v>17986.060000000001</v>
          </cell>
          <cell r="V3">
            <v>3587.5</v>
          </cell>
          <cell r="W3">
            <v>3800</v>
          </cell>
          <cell r="AE3">
            <v>25373.56</v>
          </cell>
          <cell r="AF3">
            <v>99626.44</v>
          </cell>
          <cell r="AH3" t="str">
            <v xml:space="preserve">Masculino </v>
          </cell>
        </row>
        <row r="4">
          <cell r="A4" t="str">
            <v>ARELIS JEANNETTE MEJIA CARRERAS</v>
          </cell>
          <cell r="G4" t="str">
            <v xml:space="preserve">10.4-DPTO. DE PROG. ESP. PARA LOS GOB. LOC.                                     </v>
          </cell>
          <cell r="H4" t="str">
            <v xml:space="preserve">ASISTENTE TECNICO DE EQUIPOS DE CAMPO   </v>
          </cell>
          <cell r="K4">
            <v>125000</v>
          </cell>
          <cell r="U4">
            <v>17986.060000000001</v>
          </cell>
          <cell r="V4">
            <v>3587.5</v>
          </cell>
          <cell r="W4">
            <v>3800</v>
          </cell>
          <cell r="AE4">
            <v>25373.56</v>
          </cell>
          <cell r="AF4">
            <v>99626.44</v>
          </cell>
          <cell r="AH4" t="str">
            <v xml:space="preserve">Femenino  </v>
          </cell>
        </row>
        <row r="5">
          <cell r="A5" t="str">
            <v>CARLOS AMADO MATEO ROSARIO</v>
          </cell>
          <cell r="G5" t="str">
            <v xml:space="preserve">10.4-DPTO. DE PROG. ESP. PARA LOS GOB. LOC.                                     </v>
          </cell>
          <cell r="H5" t="str">
            <v xml:space="preserve">ASISTENTE TECNICO DE EQUIPOS DE CAMPO   </v>
          </cell>
          <cell r="K5">
            <v>125000</v>
          </cell>
          <cell r="U5">
            <v>17986.060000000001</v>
          </cell>
          <cell r="V5">
            <v>3587.5</v>
          </cell>
          <cell r="W5">
            <v>3800</v>
          </cell>
          <cell r="AE5">
            <v>25373.56</v>
          </cell>
          <cell r="AF5">
            <v>99626.44</v>
          </cell>
          <cell r="AH5" t="str">
            <v xml:space="preserve">Masculino </v>
          </cell>
        </row>
        <row r="6">
          <cell r="A6" t="str">
            <v>CLAUDIA OLIVO PIMENTEL</v>
          </cell>
          <cell r="G6" t="str">
            <v xml:space="preserve">10.4-DPTO. DE PROG. ESP. PARA LOS GOB. LOC.                                     </v>
          </cell>
          <cell r="H6" t="str">
            <v xml:space="preserve">ASISTENTE TECNICO DE EQUIPOS DE CAMPO   </v>
          </cell>
          <cell r="K6">
            <v>125000</v>
          </cell>
          <cell r="U6">
            <v>17986.060000000001</v>
          </cell>
          <cell r="V6">
            <v>3587.5</v>
          </cell>
          <cell r="W6">
            <v>3800</v>
          </cell>
          <cell r="AE6">
            <v>25373.56</v>
          </cell>
          <cell r="AF6">
            <v>99626.44</v>
          </cell>
          <cell r="AH6" t="str">
            <v xml:space="preserve">Femenino  </v>
          </cell>
        </row>
        <row r="7">
          <cell r="A7" t="str">
            <v>DANIEL ORTIZ FELIZ</v>
          </cell>
          <cell r="G7" t="str">
            <v xml:space="preserve">10.4-DPTO. DE PROG. ESP. PARA LOS GOB. LOC.                                     </v>
          </cell>
          <cell r="H7" t="str">
            <v xml:space="preserve">ASISTENTE TECNICO DE EQUIPOS DE CAMPO   </v>
          </cell>
          <cell r="K7">
            <v>125000</v>
          </cell>
          <cell r="U7">
            <v>17986.060000000001</v>
          </cell>
          <cell r="V7">
            <v>3587.5</v>
          </cell>
          <cell r="W7">
            <v>3800</v>
          </cell>
          <cell r="AE7">
            <v>25373.56</v>
          </cell>
          <cell r="AF7">
            <v>99626.44</v>
          </cell>
          <cell r="AH7" t="str">
            <v xml:space="preserve">Masculino </v>
          </cell>
        </row>
        <row r="8">
          <cell r="A8" t="str">
            <v>ELVIA MARGARITA PEREZ NUÑEZ</v>
          </cell>
          <cell r="G8" t="str">
            <v xml:space="preserve">10.4-DPTO. DE PROG. ESP. PARA LOS GOB. LOC.                                     </v>
          </cell>
          <cell r="H8" t="str">
            <v xml:space="preserve">ASISTENTE TECNICO DE EQUIPOS DE CAMPO   </v>
          </cell>
          <cell r="K8">
            <v>125000</v>
          </cell>
          <cell r="U8">
            <v>17986.060000000001</v>
          </cell>
          <cell r="V8">
            <v>3587.5</v>
          </cell>
          <cell r="W8">
            <v>3800</v>
          </cell>
          <cell r="AE8">
            <v>25373.56</v>
          </cell>
          <cell r="AF8">
            <v>99626.44</v>
          </cell>
          <cell r="AH8" t="str">
            <v xml:space="preserve">Femenino  </v>
          </cell>
        </row>
        <row r="9">
          <cell r="A9" t="str">
            <v>EVELIN CECILIA DIAZ ENCARNACION</v>
          </cell>
          <cell r="G9" t="str">
            <v xml:space="preserve">10.4-DPTO. DE PROG. ESP. PARA LOS GOB. LOC.                                     </v>
          </cell>
          <cell r="H9" t="str">
            <v xml:space="preserve">ASISTENTE TECNICO DE PLANTA             </v>
          </cell>
          <cell r="K9">
            <v>38000</v>
          </cell>
          <cell r="U9">
            <v>160.38</v>
          </cell>
          <cell r="V9">
            <v>1090.5999999999999</v>
          </cell>
          <cell r="W9">
            <v>1155.2</v>
          </cell>
          <cell r="AE9">
            <v>2406.1799999999998</v>
          </cell>
          <cell r="AF9">
            <v>35593.82</v>
          </cell>
          <cell r="AH9" t="str">
            <v xml:space="preserve">Femenino  </v>
          </cell>
        </row>
        <row r="10">
          <cell r="A10" t="str">
            <v>JACQUELINE SEVERIANO DE SORIANO</v>
          </cell>
          <cell r="G10" t="str">
            <v xml:space="preserve">10.4-DPTO. DE PROG. ESP. PARA LOS GOB. LOC.                                     </v>
          </cell>
          <cell r="H10" t="str">
            <v xml:space="preserve">ASISTENTE TECNICO DE EQUIPOS DE CAMPO   </v>
          </cell>
          <cell r="K10">
            <v>125000</v>
          </cell>
          <cell r="U10">
            <v>17986.060000000001</v>
          </cell>
          <cell r="V10">
            <v>3587.5</v>
          </cell>
          <cell r="W10">
            <v>3800</v>
          </cell>
          <cell r="AE10">
            <v>25373.56</v>
          </cell>
          <cell r="AF10">
            <v>99626.44</v>
          </cell>
          <cell r="AH10" t="str">
            <v xml:space="preserve">Femenino  </v>
          </cell>
        </row>
        <row r="11">
          <cell r="A11" t="str">
            <v>JOAQUIN JESUS BELTRE ROSO</v>
          </cell>
          <cell r="G11" t="str">
            <v xml:space="preserve">10.4-DPTO. DE PROG. ESP. PARA LOS GOB. LOC.                                     </v>
          </cell>
          <cell r="H11" t="str">
            <v xml:space="preserve">SUB-COORD.DE EQUIPOS DE CAMPO           </v>
          </cell>
          <cell r="K11">
            <v>140000</v>
          </cell>
          <cell r="U11">
            <v>21514.44</v>
          </cell>
          <cell r="V11">
            <v>4018</v>
          </cell>
          <cell r="W11">
            <v>4256</v>
          </cell>
          <cell r="AE11">
            <v>29788.44</v>
          </cell>
          <cell r="AF11">
            <v>110211.56</v>
          </cell>
          <cell r="AH11" t="str">
            <v xml:space="preserve">Masculino </v>
          </cell>
        </row>
        <row r="12">
          <cell r="A12" t="str">
            <v>JUAN FRANCISCO TORRES LORA</v>
          </cell>
          <cell r="G12" t="str">
            <v xml:space="preserve">10.4-DPTO. DE PROG. ESP. PARA LOS GOB. LOC.                                     </v>
          </cell>
          <cell r="H12" t="str">
            <v xml:space="preserve">ASISTENTE TECNICO DE EQUIPOS DE CAMPO   </v>
          </cell>
          <cell r="K12">
            <v>125000</v>
          </cell>
          <cell r="U12">
            <v>17986.060000000001</v>
          </cell>
          <cell r="V12">
            <v>3587.5</v>
          </cell>
          <cell r="W12">
            <v>3800</v>
          </cell>
          <cell r="AE12">
            <v>25373.56</v>
          </cell>
          <cell r="AF12">
            <v>99626.44</v>
          </cell>
          <cell r="AH12" t="str">
            <v xml:space="preserve">Masculino </v>
          </cell>
        </row>
        <row r="13">
          <cell r="A13" t="str">
            <v>JUREILY ALTAGRACIA GARCIA PAULINO</v>
          </cell>
          <cell r="G13" t="str">
            <v xml:space="preserve">10.4-DPTO. DE PROG. ESP. PARA LOS GOB. LOC.                                     </v>
          </cell>
          <cell r="H13" t="str">
            <v xml:space="preserve">SECRETARIA                              </v>
          </cell>
          <cell r="K13">
            <v>35000</v>
          </cell>
          <cell r="U13">
            <v>0</v>
          </cell>
          <cell r="V13">
            <v>1004.5</v>
          </cell>
          <cell r="W13">
            <v>1064</v>
          </cell>
          <cell r="AE13">
            <v>2068.5</v>
          </cell>
          <cell r="AF13">
            <v>32931.5</v>
          </cell>
          <cell r="AH13" t="str">
            <v xml:space="preserve">Femenino  </v>
          </cell>
        </row>
        <row r="14">
          <cell r="A14" t="str">
            <v>MANUEL LIDIO LABOUR ACOSTA</v>
          </cell>
          <cell r="G14" t="str">
            <v xml:space="preserve">10.4-DPTO. DE PROG. ESP. PARA LOS GOB. LOC.                                     </v>
          </cell>
          <cell r="H14" t="str">
            <v xml:space="preserve">ASISTENTE TECNICO DE EQUIPOS DE CAMPO   </v>
          </cell>
          <cell r="K14">
            <v>125000</v>
          </cell>
          <cell r="U14">
            <v>17986.060000000001</v>
          </cell>
          <cell r="V14">
            <v>3587.5</v>
          </cell>
          <cell r="W14">
            <v>3800</v>
          </cell>
          <cell r="AE14">
            <v>25373.56</v>
          </cell>
          <cell r="AF14">
            <v>99626.44</v>
          </cell>
          <cell r="AH14" t="str">
            <v xml:space="preserve">Masculino </v>
          </cell>
        </row>
        <row r="15">
          <cell r="A15" t="str">
            <v>MARILIN ALTAGRACIA TEJADA</v>
          </cell>
          <cell r="G15" t="str">
            <v xml:space="preserve">10.4-DPTO. DE PROG. ESP. PARA LOS GOB. LOC.                                     </v>
          </cell>
          <cell r="H15" t="str">
            <v xml:space="preserve">ASISTENTE TECNICO DE EQUIPOS DE CAMPO   </v>
          </cell>
          <cell r="K15">
            <v>125000</v>
          </cell>
          <cell r="U15">
            <v>17986.060000000001</v>
          </cell>
          <cell r="V15">
            <v>3587.5</v>
          </cell>
          <cell r="W15">
            <v>3800</v>
          </cell>
          <cell r="AE15">
            <v>25373.56</v>
          </cell>
          <cell r="AF15">
            <v>99626.44</v>
          </cell>
          <cell r="AH15" t="str">
            <v xml:space="preserve">Femenino  </v>
          </cell>
        </row>
        <row r="16">
          <cell r="A16" t="str">
            <v>MARTHA JULISSA MODESTO MARTE</v>
          </cell>
          <cell r="G16" t="str">
            <v xml:space="preserve">10.4-DPTO. DE PROG. ESP. PARA LOS GOB. LOC.                                     </v>
          </cell>
          <cell r="H16" t="str">
            <v xml:space="preserve">ASISTENTE DE GABINETE                   </v>
          </cell>
          <cell r="K16">
            <v>38000</v>
          </cell>
          <cell r="U16">
            <v>160.38</v>
          </cell>
          <cell r="V16">
            <v>1090.5999999999999</v>
          </cell>
          <cell r="W16">
            <v>1155.2</v>
          </cell>
          <cell r="AE16">
            <v>2406.1799999999998</v>
          </cell>
          <cell r="AF16">
            <v>35593.82</v>
          </cell>
          <cell r="AH16" t="str">
            <v xml:space="preserve">Femenino  </v>
          </cell>
        </row>
        <row r="17">
          <cell r="A17" t="str">
            <v>MIGUEL ANTONIO UREÑA</v>
          </cell>
          <cell r="G17" t="str">
            <v xml:space="preserve">10.4-DPTO. DE PROG. ESP. PARA LOS GOB. LOC.                                     </v>
          </cell>
          <cell r="H17" t="str">
            <v xml:space="preserve">ASISTENTE TECNICO DE EQUIPOS DE CAMPO   </v>
          </cell>
          <cell r="K17">
            <v>125000</v>
          </cell>
          <cell r="U17">
            <v>17986.060000000001</v>
          </cell>
          <cell r="V17">
            <v>3587.5</v>
          </cell>
          <cell r="W17">
            <v>3800</v>
          </cell>
          <cell r="AE17">
            <v>25373.56</v>
          </cell>
          <cell r="AF17">
            <v>99626.44</v>
          </cell>
          <cell r="AH17" t="str">
            <v xml:space="preserve">Masculino </v>
          </cell>
        </row>
        <row r="18">
          <cell r="A18" t="str">
            <v>NORMA LUISA PEREZ NUÑEZ</v>
          </cell>
          <cell r="G18" t="str">
            <v xml:space="preserve">10.4-DPTO. DE PROG. ESP. PARA LOS GOB. LOC.                                     </v>
          </cell>
          <cell r="H18" t="str">
            <v xml:space="preserve">ASISTENTE TECNICO DE EQUIPOS DE CAMPO   </v>
          </cell>
          <cell r="K18">
            <v>125000</v>
          </cell>
          <cell r="U18">
            <v>17986.060000000001</v>
          </cell>
          <cell r="V18">
            <v>3587.5</v>
          </cell>
          <cell r="W18">
            <v>3800</v>
          </cell>
          <cell r="AE18">
            <v>25373.56</v>
          </cell>
          <cell r="AF18">
            <v>99626.44</v>
          </cell>
          <cell r="AH18" t="str">
            <v xml:space="preserve">Femenino  </v>
          </cell>
        </row>
        <row r="19">
          <cell r="A19" t="str">
            <v>RAFAEL AGUILERA MERCADO</v>
          </cell>
          <cell r="G19" t="str">
            <v xml:space="preserve">10.4-DPTO. DE PROG. ESP. PARA LOS GOB. LOC.                                     </v>
          </cell>
          <cell r="H19" t="str">
            <v xml:space="preserve">ASESOR LEGAL                            </v>
          </cell>
          <cell r="K19">
            <v>100000</v>
          </cell>
          <cell r="U19">
            <v>12105.44</v>
          </cell>
          <cell r="V19">
            <v>2870</v>
          </cell>
          <cell r="W19">
            <v>3040</v>
          </cell>
          <cell r="AE19">
            <v>18015.439999999999</v>
          </cell>
          <cell r="AF19">
            <v>81984.56</v>
          </cell>
          <cell r="AH19" t="str">
            <v xml:space="preserve">Masculino </v>
          </cell>
        </row>
        <row r="20">
          <cell r="A20" t="str">
            <v>RAMON DE JESUS SANCHEZ MENDEZ</v>
          </cell>
          <cell r="G20" t="str">
            <v xml:space="preserve">10.4-DPTO. DE PROG. ESP. PARA LOS GOB. LOC.                                     </v>
          </cell>
          <cell r="H20" t="str">
            <v xml:space="preserve">ASISTENTE TECNICO DE EQUIPOS DE CAMPO   </v>
          </cell>
          <cell r="K20">
            <v>125000</v>
          </cell>
          <cell r="U20">
            <v>17986.060000000001</v>
          </cell>
          <cell r="V20">
            <v>3587.5</v>
          </cell>
          <cell r="W20">
            <v>3800</v>
          </cell>
          <cell r="AE20">
            <v>25373.56</v>
          </cell>
          <cell r="AF20">
            <v>99626.44</v>
          </cell>
          <cell r="AH20" t="str">
            <v xml:space="preserve">Masculino </v>
          </cell>
        </row>
        <row r="21">
          <cell r="A21" t="str">
            <v>RAMON PEGUERO CONTRERAS</v>
          </cell>
          <cell r="G21" t="str">
            <v xml:space="preserve">10.4-DPTO. DE PROG. ESP. PARA LOS GOB. LOC.                                     </v>
          </cell>
          <cell r="H21" t="str">
            <v xml:space="preserve">CHOFER                                  </v>
          </cell>
          <cell r="K21">
            <v>30000</v>
          </cell>
          <cell r="U21">
            <v>0</v>
          </cell>
          <cell r="V21">
            <v>861</v>
          </cell>
          <cell r="W21">
            <v>912</v>
          </cell>
          <cell r="AE21">
            <v>1773</v>
          </cell>
          <cell r="AF21">
            <v>28227</v>
          </cell>
          <cell r="AH21" t="str">
            <v xml:space="preserve">Masculino </v>
          </cell>
        </row>
        <row r="22">
          <cell r="A22" t="str">
            <v>SERGIO ERNESTO CONTRERAS</v>
          </cell>
          <cell r="G22" t="str">
            <v xml:space="preserve">10.4-DPTO. DE PROG. ESP. PARA LOS GOB. LOC.                                     </v>
          </cell>
          <cell r="H22" t="str">
            <v xml:space="preserve">COORDINADOR DE EQUIPOS                  </v>
          </cell>
          <cell r="K22">
            <v>150000</v>
          </cell>
          <cell r="U22">
            <v>23866.69</v>
          </cell>
          <cell r="V22">
            <v>4305</v>
          </cell>
          <cell r="W22">
            <v>4560</v>
          </cell>
          <cell r="AE22">
            <v>32731.69</v>
          </cell>
          <cell r="AF22">
            <v>117268.31</v>
          </cell>
          <cell r="AH22" t="str">
            <v xml:space="preserve">Masculino </v>
          </cell>
        </row>
        <row r="23">
          <cell r="A23" t="str">
            <v>WILLIAMS DE JESUS SALCEDO DE PEÑA</v>
          </cell>
          <cell r="G23" t="str">
            <v xml:space="preserve">10.4-DPTO. DE PROG. ESP. PARA LOS GOB. LOC.                                     </v>
          </cell>
          <cell r="H23" t="str">
            <v xml:space="preserve">COORDINADOR REGIONAL                    </v>
          </cell>
          <cell r="K23">
            <v>100000</v>
          </cell>
          <cell r="U23">
            <v>12105.44</v>
          </cell>
          <cell r="V23">
            <v>2870</v>
          </cell>
          <cell r="W23">
            <v>3040</v>
          </cell>
          <cell r="AE23">
            <v>18015.439999999999</v>
          </cell>
          <cell r="AF23">
            <v>81984.56</v>
          </cell>
          <cell r="AH23" t="str">
            <v xml:space="preserve">Masculino </v>
          </cell>
        </row>
        <row r="24">
          <cell r="A24" t="str">
            <v>WILLIAMS GUILAMO PEGUERO</v>
          </cell>
          <cell r="G24" t="str">
            <v xml:space="preserve">10.4-DPTO. DE PROG. ESP. PARA LOS GOB. LOC.                                     </v>
          </cell>
          <cell r="H24" t="str">
            <v xml:space="preserve">SUB-COORD.DE EQUIPOS DE CAMPO           </v>
          </cell>
          <cell r="K24">
            <v>140000</v>
          </cell>
          <cell r="U24">
            <v>21514.44</v>
          </cell>
          <cell r="V24">
            <v>4018</v>
          </cell>
          <cell r="W24">
            <v>4256</v>
          </cell>
          <cell r="AE24">
            <v>29788.44</v>
          </cell>
          <cell r="AF24">
            <v>110211.56</v>
          </cell>
          <cell r="AH24" t="str">
            <v xml:space="preserve">Masculino </v>
          </cell>
        </row>
        <row r="25">
          <cell r="A25" t="str">
            <v>WILTON RAMON ANTONIO MENDOZA ROJAS</v>
          </cell>
          <cell r="G25" t="str">
            <v xml:space="preserve">10.4-DPTO. DE PROG. ESP. PARA LOS GOB. LOC.                                     </v>
          </cell>
          <cell r="H25" t="str">
            <v xml:space="preserve">SUB-COORD.DE EQUIPOS DE CAMPO           </v>
          </cell>
          <cell r="K25">
            <v>140000</v>
          </cell>
          <cell r="U25">
            <v>21514.44</v>
          </cell>
          <cell r="V25">
            <v>4018</v>
          </cell>
          <cell r="W25">
            <v>4256</v>
          </cell>
          <cell r="AE25">
            <v>29788.44</v>
          </cell>
          <cell r="AF25">
            <v>110211.56</v>
          </cell>
          <cell r="AH25" t="str">
            <v xml:space="preserve">Masculino </v>
          </cell>
        </row>
        <row r="26">
          <cell r="A26" t="str">
            <v>YOEL REYES RODRIGUEZ</v>
          </cell>
          <cell r="G26" t="str">
            <v xml:space="preserve">10.4-DPTO. DE PROG. ESP. PARA LOS GOB. LOC.                                     </v>
          </cell>
          <cell r="H26" t="str">
            <v xml:space="preserve">TECNICO AUXILIAR                        </v>
          </cell>
          <cell r="K26">
            <v>35000</v>
          </cell>
          <cell r="U26">
            <v>0</v>
          </cell>
          <cell r="V26">
            <v>1004.5</v>
          </cell>
          <cell r="W26">
            <v>1064</v>
          </cell>
          <cell r="AE26">
            <v>2068.5</v>
          </cell>
          <cell r="AF26">
            <v>32931.5</v>
          </cell>
          <cell r="AH26" t="str">
            <v xml:space="preserve">Masculino 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RZO"/>
    </sheetNames>
    <sheetDataSet>
      <sheetData sheetId="0">
        <row r="2">
          <cell r="A2" t="str">
            <v>LUZ ALBANIA SANCHEZ</v>
          </cell>
          <cell r="G2" t="str">
            <v xml:space="preserve">1-COMITE EJECUTIVO                                                              </v>
          </cell>
          <cell r="K2">
            <v>45000</v>
          </cell>
          <cell r="U2">
            <v>1148.33</v>
          </cell>
          <cell r="V2">
            <v>1291.5</v>
          </cell>
          <cell r="W2">
            <v>1368</v>
          </cell>
          <cell r="X2">
            <v>0</v>
          </cell>
          <cell r="Y2">
            <v>0</v>
          </cell>
          <cell r="Z2">
            <v>0</v>
          </cell>
          <cell r="AB2">
            <v>0</v>
          </cell>
          <cell r="AE2">
            <v>3807.83</v>
          </cell>
          <cell r="AF2">
            <v>41192.17</v>
          </cell>
          <cell r="AH2" t="str">
            <v xml:space="preserve">Femenino  </v>
          </cell>
        </row>
        <row r="3">
          <cell r="A3" t="str">
            <v>RAMON EMILIO VARGAS SANCHEZ</v>
          </cell>
          <cell r="G3" t="str">
            <v xml:space="preserve">1-COMITE EJECUTIVO                                                              </v>
          </cell>
          <cell r="K3">
            <v>16500</v>
          </cell>
          <cell r="U3">
            <v>0</v>
          </cell>
          <cell r="V3">
            <v>473.55</v>
          </cell>
          <cell r="W3">
            <v>501.6</v>
          </cell>
          <cell r="X3">
            <v>0</v>
          </cell>
          <cell r="Y3">
            <v>0</v>
          </cell>
          <cell r="Z3">
            <v>0</v>
          </cell>
          <cell r="AB3">
            <v>0</v>
          </cell>
          <cell r="AE3">
            <v>975.15</v>
          </cell>
          <cell r="AF3">
            <v>15524.85</v>
          </cell>
          <cell r="AH3" t="str">
            <v xml:space="preserve">Masculino </v>
          </cell>
        </row>
        <row r="4">
          <cell r="A4" t="str">
            <v>ECOLASTICA GUERRERO CASTILLO</v>
          </cell>
          <cell r="G4" t="str">
            <v xml:space="preserve">2-SECRETARIA GENERAL                                                            </v>
          </cell>
          <cell r="K4">
            <v>16500</v>
          </cell>
          <cell r="U4">
            <v>0</v>
          </cell>
          <cell r="V4">
            <v>473.55</v>
          </cell>
          <cell r="W4">
            <v>501.6</v>
          </cell>
          <cell r="X4">
            <v>0</v>
          </cell>
          <cell r="Y4">
            <v>0</v>
          </cell>
          <cell r="Z4">
            <v>0</v>
          </cell>
          <cell r="AB4">
            <v>0</v>
          </cell>
          <cell r="AE4">
            <v>975.15</v>
          </cell>
          <cell r="AF4">
            <v>15524.85</v>
          </cell>
          <cell r="AH4" t="str">
            <v xml:space="preserve">Femenino  </v>
          </cell>
        </row>
        <row r="5">
          <cell r="A5" t="str">
            <v>JOSE ANT. DE JS. BEATO RODRIGUEZ</v>
          </cell>
          <cell r="G5" t="str">
            <v xml:space="preserve">2-SECRETARIA GENERAL                                                            </v>
          </cell>
          <cell r="K5">
            <v>31500</v>
          </cell>
          <cell r="U5">
            <v>0</v>
          </cell>
          <cell r="V5">
            <v>904.05</v>
          </cell>
          <cell r="W5">
            <v>957.6</v>
          </cell>
          <cell r="X5">
            <v>0</v>
          </cell>
          <cell r="Y5">
            <v>0</v>
          </cell>
          <cell r="Z5">
            <v>0</v>
          </cell>
          <cell r="AB5">
            <v>0</v>
          </cell>
          <cell r="AE5">
            <v>1861.65</v>
          </cell>
          <cell r="AF5">
            <v>29638.35</v>
          </cell>
          <cell r="AH5" t="str">
            <v xml:space="preserve">Masculino </v>
          </cell>
        </row>
        <row r="6">
          <cell r="A6" t="str">
            <v>NERYS SANCHEZ  MATOS</v>
          </cell>
          <cell r="G6" t="str">
            <v xml:space="preserve">2-SECRETARIA GENERAL                                                            </v>
          </cell>
          <cell r="K6">
            <v>75000</v>
          </cell>
          <cell r="U6">
            <v>6309.35</v>
          </cell>
          <cell r="V6">
            <v>2152.5</v>
          </cell>
          <cell r="W6">
            <v>2280</v>
          </cell>
          <cell r="X6">
            <v>0</v>
          </cell>
          <cell r="Y6">
            <v>0</v>
          </cell>
          <cell r="Z6">
            <v>0</v>
          </cell>
          <cell r="AB6">
            <v>0</v>
          </cell>
          <cell r="AE6">
            <v>10741.85</v>
          </cell>
          <cell r="AF6">
            <v>64258.15</v>
          </cell>
          <cell r="AH6" t="str">
            <v xml:space="preserve">Masculino </v>
          </cell>
        </row>
        <row r="7">
          <cell r="A7" t="str">
            <v>RAMON EUCLIDES GOMEZ SANCHEZ</v>
          </cell>
          <cell r="G7" t="str">
            <v xml:space="preserve">2-SECRETARIA GENERAL                                                            </v>
          </cell>
          <cell r="K7">
            <v>65000</v>
          </cell>
          <cell r="U7">
            <v>4427.55</v>
          </cell>
          <cell r="V7">
            <v>1865.5</v>
          </cell>
          <cell r="W7">
            <v>1976</v>
          </cell>
          <cell r="X7">
            <v>0</v>
          </cell>
          <cell r="Y7">
            <v>0</v>
          </cell>
          <cell r="Z7">
            <v>0</v>
          </cell>
          <cell r="AB7">
            <v>0</v>
          </cell>
          <cell r="AE7">
            <v>8269.0499999999993</v>
          </cell>
          <cell r="AF7">
            <v>56730.95</v>
          </cell>
          <cell r="AH7" t="str">
            <v xml:space="preserve">Masculino </v>
          </cell>
        </row>
        <row r="8">
          <cell r="A8" t="str">
            <v>BELQUIS MARITZA MOTA GUERRERO</v>
          </cell>
          <cell r="G8" t="str">
            <v xml:space="preserve">3.-DIRECCION JURIDICA                                                           </v>
          </cell>
          <cell r="K8">
            <v>25000</v>
          </cell>
          <cell r="U8">
            <v>0</v>
          </cell>
          <cell r="V8">
            <v>717.5</v>
          </cell>
          <cell r="W8">
            <v>760</v>
          </cell>
          <cell r="X8">
            <v>0</v>
          </cell>
          <cell r="Y8">
            <v>0</v>
          </cell>
          <cell r="Z8">
            <v>0</v>
          </cell>
          <cell r="AB8">
            <v>0</v>
          </cell>
          <cell r="AE8">
            <v>1477.5</v>
          </cell>
          <cell r="AF8">
            <v>23522.5</v>
          </cell>
          <cell r="AH8" t="str">
            <v xml:space="preserve">Femenino  </v>
          </cell>
        </row>
        <row r="9">
          <cell r="A9" t="str">
            <v>DARICO ANTONIO CASTILLO CRUCEN</v>
          </cell>
          <cell r="G9" t="str">
            <v xml:space="preserve">3.-DIRECCION JURIDICA                                                           </v>
          </cell>
          <cell r="K9">
            <v>22000</v>
          </cell>
          <cell r="U9">
            <v>0</v>
          </cell>
          <cell r="V9">
            <v>631.4</v>
          </cell>
          <cell r="W9">
            <v>668.8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E9">
            <v>1300.2</v>
          </cell>
          <cell r="AF9">
            <v>20699.8</v>
          </cell>
          <cell r="AH9" t="str">
            <v xml:space="preserve">Masculino </v>
          </cell>
        </row>
        <row r="10">
          <cell r="A10" t="str">
            <v>FEDERICO FLORES QUEZADA</v>
          </cell>
          <cell r="G10" t="str">
            <v xml:space="preserve">3.-DIRECCION JURIDICA                                                           </v>
          </cell>
          <cell r="K10">
            <v>58000</v>
          </cell>
          <cell r="U10">
            <v>2767.2</v>
          </cell>
          <cell r="V10">
            <v>1664.6</v>
          </cell>
          <cell r="W10">
            <v>1763.2</v>
          </cell>
          <cell r="X10">
            <v>1715.46</v>
          </cell>
          <cell r="Y10">
            <v>0</v>
          </cell>
          <cell r="Z10">
            <v>0</v>
          </cell>
          <cell r="AB10">
            <v>0</v>
          </cell>
          <cell r="AE10">
            <v>7910.46</v>
          </cell>
          <cell r="AF10">
            <v>50089.54</v>
          </cell>
          <cell r="AH10" t="str">
            <v xml:space="preserve">Masculino </v>
          </cell>
        </row>
        <row r="11">
          <cell r="A11" t="str">
            <v>TIRSO SEPULVEDA CONTRERAS</v>
          </cell>
          <cell r="G11" t="str">
            <v xml:space="preserve">3.-DIRECCION JURIDICA                                                           </v>
          </cell>
          <cell r="K11">
            <v>27000</v>
          </cell>
          <cell r="U11">
            <v>0</v>
          </cell>
          <cell r="V11">
            <v>774.9</v>
          </cell>
          <cell r="W11">
            <v>820.8</v>
          </cell>
          <cell r="X11">
            <v>1715.46</v>
          </cell>
          <cell r="Y11">
            <v>0</v>
          </cell>
          <cell r="Z11">
            <v>0</v>
          </cell>
          <cell r="AB11">
            <v>0</v>
          </cell>
          <cell r="AE11">
            <v>3311.16</v>
          </cell>
          <cell r="AF11">
            <v>23688.84</v>
          </cell>
          <cell r="AH11" t="str">
            <v xml:space="preserve">Masculino </v>
          </cell>
        </row>
        <row r="12">
          <cell r="A12" t="str">
            <v>BENERO MONTERO</v>
          </cell>
          <cell r="G12" t="str">
            <v xml:space="preserve">4.-DIRECCION DE COMUNICACIONES                                                  </v>
          </cell>
          <cell r="K12">
            <v>20000</v>
          </cell>
          <cell r="U12">
            <v>0</v>
          </cell>
          <cell r="V12">
            <v>574</v>
          </cell>
          <cell r="W12">
            <v>608</v>
          </cell>
          <cell r="X12">
            <v>0</v>
          </cell>
          <cell r="Y12">
            <v>0</v>
          </cell>
          <cell r="Z12">
            <v>0</v>
          </cell>
          <cell r="AB12">
            <v>0</v>
          </cell>
          <cell r="AE12">
            <v>1182</v>
          </cell>
          <cell r="AF12">
            <v>18818</v>
          </cell>
          <cell r="AH12" t="str">
            <v xml:space="preserve">Masculino </v>
          </cell>
        </row>
        <row r="13">
          <cell r="A13" t="str">
            <v>LUIS ANTONIO REYES ALVAREZ</v>
          </cell>
          <cell r="G13" t="str">
            <v xml:space="preserve">4.-DIRECCION DE COMUNICACIONES                                                  </v>
          </cell>
          <cell r="K13">
            <v>27000</v>
          </cell>
          <cell r="U13">
            <v>0</v>
          </cell>
          <cell r="V13">
            <v>774.9</v>
          </cell>
          <cell r="W13">
            <v>820.8</v>
          </cell>
          <cell r="X13">
            <v>0</v>
          </cell>
          <cell r="Y13">
            <v>0</v>
          </cell>
          <cell r="Z13">
            <v>0</v>
          </cell>
          <cell r="AB13">
            <v>0</v>
          </cell>
          <cell r="AE13">
            <v>1595.7</v>
          </cell>
          <cell r="AF13">
            <v>25404.3</v>
          </cell>
          <cell r="AH13" t="str">
            <v xml:space="preserve">Masculino </v>
          </cell>
        </row>
        <row r="14">
          <cell r="A14" t="str">
            <v>RAMON DARIO DE LA ROSA VALOIS</v>
          </cell>
          <cell r="G14" t="str">
            <v xml:space="preserve">4.-DIRECCION DE COMUNICACIONES                                                  </v>
          </cell>
          <cell r="K14">
            <v>31500</v>
          </cell>
          <cell r="U14">
            <v>0</v>
          </cell>
          <cell r="V14">
            <v>904.05</v>
          </cell>
          <cell r="W14">
            <v>957.6</v>
          </cell>
          <cell r="X14">
            <v>1715.46</v>
          </cell>
          <cell r="Y14">
            <v>0</v>
          </cell>
          <cell r="Z14">
            <v>0</v>
          </cell>
          <cell r="AB14">
            <v>0</v>
          </cell>
          <cell r="AE14">
            <v>3577.11</v>
          </cell>
          <cell r="AF14">
            <v>27922.89</v>
          </cell>
          <cell r="AH14" t="str">
            <v xml:space="preserve">Masculino </v>
          </cell>
        </row>
        <row r="15">
          <cell r="A15" t="str">
            <v>FRANCISCA NELLY SANTANA VARELA</v>
          </cell>
          <cell r="G15" t="str">
            <v xml:space="preserve">6-DIRECCION DE RECURSOS HUMANOS                                                 </v>
          </cell>
          <cell r="K15">
            <v>19800</v>
          </cell>
          <cell r="U15">
            <v>0</v>
          </cell>
          <cell r="V15">
            <v>568.26</v>
          </cell>
          <cell r="W15">
            <v>601.91999999999996</v>
          </cell>
          <cell r="X15">
            <v>0</v>
          </cell>
          <cell r="Y15">
            <v>0</v>
          </cell>
          <cell r="Z15">
            <v>0</v>
          </cell>
          <cell r="AB15">
            <v>0</v>
          </cell>
          <cell r="AE15">
            <v>1170.18</v>
          </cell>
          <cell r="AF15">
            <v>18629.82</v>
          </cell>
          <cell r="AH15" t="str">
            <v xml:space="preserve">Femenino  </v>
          </cell>
        </row>
        <row r="16">
          <cell r="A16" t="str">
            <v>MARIA JULIANA ABREU</v>
          </cell>
          <cell r="G16" t="str">
            <v xml:space="preserve">6-DIRECCION DE RECURSOS HUMANOS                                                 </v>
          </cell>
          <cell r="K16">
            <v>23000</v>
          </cell>
          <cell r="U16">
            <v>0</v>
          </cell>
          <cell r="V16">
            <v>660.1</v>
          </cell>
          <cell r="W16">
            <v>699.2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  <cell r="AE16">
            <v>1359.3</v>
          </cell>
          <cell r="AF16">
            <v>21640.7</v>
          </cell>
          <cell r="AH16" t="str">
            <v xml:space="preserve">Femenino  </v>
          </cell>
        </row>
        <row r="17">
          <cell r="A17" t="str">
            <v>SANTA ELISA BREA MARTINEZ</v>
          </cell>
          <cell r="G17" t="str">
            <v xml:space="preserve">6-DIRECCION DE RECURSOS HUMANOS                                                 </v>
          </cell>
          <cell r="K17">
            <v>15400</v>
          </cell>
          <cell r="U17">
            <v>0</v>
          </cell>
          <cell r="V17">
            <v>441.98</v>
          </cell>
          <cell r="W17">
            <v>468.16</v>
          </cell>
          <cell r="X17">
            <v>1715.46</v>
          </cell>
          <cell r="Y17">
            <v>0</v>
          </cell>
          <cell r="Z17">
            <v>0</v>
          </cell>
          <cell r="AB17">
            <v>0</v>
          </cell>
          <cell r="AE17">
            <v>2625.6</v>
          </cell>
          <cell r="AF17">
            <v>12774.4</v>
          </cell>
          <cell r="AH17" t="str">
            <v xml:space="preserve">Femenino  </v>
          </cell>
        </row>
        <row r="18">
          <cell r="A18" t="str">
            <v>SONIA VALDEZ ALCEQUIES</v>
          </cell>
          <cell r="G18" t="str">
            <v xml:space="preserve">6-DIRECCION DE RECURSOS HUMANOS                                                 </v>
          </cell>
          <cell r="K18">
            <v>18000</v>
          </cell>
          <cell r="U18">
            <v>0</v>
          </cell>
          <cell r="V18">
            <v>516.6</v>
          </cell>
          <cell r="W18">
            <v>547.20000000000005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E18">
            <v>1063.8</v>
          </cell>
          <cell r="AF18">
            <v>16936.2</v>
          </cell>
          <cell r="AH18" t="str">
            <v xml:space="preserve">Femenino  </v>
          </cell>
        </row>
        <row r="19">
          <cell r="A19" t="str">
            <v>MILAGROS BONILLA ALMONTE</v>
          </cell>
          <cell r="G19" t="str">
            <v xml:space="preserve">7-SUB-SEC. DE PLAN. Y DES. INSTITUCIONAL                                        </v>
          </cell>
          <cell r="K19">
            <v>35000</v>
          </cell>
          <cell r="U19">
            <v>0</v>
          </cell>
          <cell r="V19">
            <v>1004.5</v>
          </cell>
          <cell r="W19">
            <v>1064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  <cell r="AE19">
            <v>2068.5</v>
          </cell>
          <cell r="AF19">
            <v>32931.5</v>
          </cell>
          <cell r="AH19" t="str">
            <v xml:space="preserve">Femenino  </v>
          </cell>
        </row>
        <row r="20">
          <cell r="A20" t="str">
            <v>SOCRATES REYES MONTAS</v>
          </cell>
          <cell r="G20" t="str">
            <v xml:space="preserve">7-SUB-SEC. DE PLAN. Y DES. INSTITUCIONAL                                        </v>
          </cell>
          <cell r="K20">
            <v>16500</v>
          </cell>
          <cell r="U20">
            <v>0</v>
          </cell>
          <cell r="V20">
            <v>473.55</v>
          </cell>
          <cell r="W20">
            <v>501.6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E20">
            <v>975.15</v>
          </cell>
          <cell r="AF20">
            <v>15524.85</v>
          </cell>
          <cell r="AH20" t="str">
            <v xml:space="preserve">Masculino </v>
          </cell>
        </row>
        <row r="21">
          <cell r="A21" t="str">
            <v>TAMARA CELINA SOSA</v>
          </cell>
          <cell r="G21" t="str">
            <v xml:space="preserve">7-SUB-SEC. DE PLAN. Y DES. INSTITUCIONAL                                        </v>
          </cell>
          <cell r="K21">
            <v>120000</v>
          </cell>
          <cell r="U21">
            <v>16809.939999999999</v>
          </cell>
          <cell r="V21">
            <v>3444</v>
          </cell>
          <cell r="W21">
            <v>3648</v>
          </cell>
          <cell r="X21">
            <v>0</v>
          </cell>
          <cell r="Y21">
            <v>0</v>
          </cell>
          <cell r="Z21">
            <v>0</v>
          </cell>
          <cell r="AB21">
            <v>0</v>
          </cell>
          <cell r="AE21">
            <v>23901.94</v>
          </cell>
          <cell r="AF21">
            <v>96098.06</v>
          </cell>
          <cell r="AH21" t="str">
            <v xml:space="preserve">Femenino  </v>
          </cell>
        </row>
        <row r="22">
          <cell r="A22" t="str">
            <v>GREGORIO CRUZ CABRERA</v>
          </cell>
          <cell r="G22" t="str">
            <v xml:space="preserve">10-SUB-SEC. DE GEST. Y ASIST. TEC. MNCPL                                        </v>
          </cell>
          <cell r="K22">
            <v>120000</v>
          </cell>
          <cell r="U22">
            <v>16809.939999999999</v>
          </cell>
          <cell r="V22">
            <v>3444</v>
          </cell>
          <cell r="W22">
            <v>3648</v>
          </cell>
          <cell r="X22">
            <v>0</v>
          </cell>
          <cell r="Y22">
            <v>0</v>
          </cell>
          <cell r="Z22">
            <v>0</v>
          </cell>
          <cell r="AB22">
            <v>0</v>
          </cell>
          <cell r="AE22">
            <v>23901.94</v>
          </cell>
          <cell r="AF22">
            <v>96098.06</v>
          </cell>
          <cell r="AH22" t="str">
            <v xml:space="preserve">Masculino </v>
          </cell>
        </row>
        <row r="23">
          <cell r="A23" t="str">
            <v>JOSE ASENCIO CARMONA</v>
          </cell>
          <cell r="G23" t="str">
            <v xml:space="preserve">10-SUB-SEC. DE GEST. Y ASIST. TEC. MNCPL                                        </v>
          </cell>
          <cell r="K23">
            <v>30450</v>
          </cell>
          <cell r="U23">
            <v>0</v>
          </cell>
          <cell r="V23">
            <v>873.92</v>
          </cell>
          <cell r="W23">
            <v>925.68</v>
          </cell>
          <cell r="X23">
            <v>0</v>
          </cell>
          <cell r="Y23">
            <v>0</v>
          </cell>
          <cell r="Z23">
            <v>0</v>
          </cell>
          <cell r="AB23">
            <v>0</v>
          </cell>
          <cell r="AE23">
            <v>1799.6</v>
          </cell>
          <cell r="AF23">
            <v>28650.400000000001</v>
          </cell>
          <cell r="AH23" t="str">
            <v xml:space="preserve">Masculino </v>
          </cell>
        </row>
        <row r="24">
          <cell r="A24" t="str">
            <v>LUIS BRITO</v>
          </cell>
          <cell r="G24" t="str">
            <v xml:space="preserve">10-SUB-SEC. DE GEST. Y ASIST. TEC. MNCPL                                        </v>
          </cell>
          <cell r="K24">
            <v>29400</v>
          </cell>
          <cell r="U24">
            <v>0</v>
          </cell>
          <cell r="V24">
            <v>843.78</v>
          </cell>
          <cell r="W24">
            <v>893.76</v>
          </cell>
          <cell r="X24">
            <v>0</v>
          </cell>
          <cell r="Y24">
            <v>0</v>
          </cell>
          <cell r="Z24">
            <v>0</v>
          </cell>
          <cell r="AB24">
            <v>0</v>
          </cell>
          <cell r="AE24">
            <v>1737.54</v>
          </cell>
          <cell r="AF24">
            <v>27662.46</v>
          </cell>
          <cell r="AH24" t="str">
            <v xml:space="preserve">Masculino </v>
          </cell>
        </row>
        <row r="25">
          <cell r="A25" t="str">
            <v>MARCELINA FIORDALIZA DE JESUS C.</v>
          </cell>
          <cell r="G25" t="str">
            <v xml:space="preserve">10-SUB-SEC. DE GEST. Y ASIST. TEC. MNCPL                                        </v>
          </cell>
          <cell r="K25">
            <v>41000</v>
          </cell>
          <cell r="U25">
            <v>583.79</v>
          </cell>
          <cell r="V25">
            <v>1176.7</v>
          </cell>
          <cell r="W25">
            <v>1246.4000000000001</v>
          </cell>
          <cell r="X25">
            <v>0</v>
          </cell>
          <cell r="Y25">
            <v>0</v>
          </cell>
          <cell r="Z25">
            <v>0</v>
          </cell>
          <cell r="AB25">
            <v>0</v>
          </cell>
          <cell r="AE25">
            <v>3006.89</v>
          </cell>
          <cell r="AF25">
            <v>37993.11</v>
          </cell>
          <cell r="AH25" t="str">
            <v xml:space="preserve">Femenino  </v>
          </cell>
        </row>
        <row r="26">
          <cell r="A26" t="str">
            <v>MARIA DEL CARMEN REYNOSO</v>
          </cell>
          <cell r="G26" t="str">
            <v xml:space="preserve">10-SUB-SEC. DE GEST. Y ASIST. TEC. MNCPL                                        </v>
          </cell>
          <cell r="K26">
            <v>45000</v>
          </cell>
          <cell r="U26">
            <v>891.01</v>
          </cell>
          <cell r="V26">
            <v>1291.5</v>
          </cell>
          <cell r="W26">
            <v>1368</v>
          </cell>
          <cell r="X26">
            <v>1715.46</v>
          </cell>
          <cell r="Y26">
            <v>0</v>
          </cell>
          <cell r="Z26">
            <v>0</v>
          </cell>
          <cell r="AB26">
            <v>0</v>
          </cell>
          <cell r="AE26">
            <v>5265.97</v>
          </cell>
          <cell r="AF26">
            <v>39734.03</v>
          </cell>
          <cell r="AH26" t="str">
            <v xml:space="preserve">Femenino  </v>
          </cell>
        </row>
        <row r="27">
          <cell r="A27" t="str">
            <v>MONICA ALTAGRACIA NAVARRO VILLAVISAR</v>
          </cell>
          <cell r="G27" t="str">
            <v xml:space="preserve">10-SUB-SEC. DE GEST. Y ASIST. TEC. MNCPL                                        </v>
          </cell>
          <cell r="K27">
            <v>40000</v>
          </cell>
          <cell r="U27">
            <v>185.33</v>
          </cell>
          <cell r="V27">
            <v>1148</v>
          </cell>
          <cell r="W27">
            <v>1216</v>
          </cell>
          <cell r="X27">
            <v>1715.46</v>
          </cell>
          <cell r="Y27">
            <v>0</v>
          </cell>
          <cell r="Z27">
            <v>0</v>
          </cell>
          <cell r="AB27">
            <v>0</v>
          </cell>
          <cell r="AE27">
            <v>4264.79</v>
          </cell>
          <cell r="AF27">
            <v>35735.21</v>
          </cell>
          <cell r="AH27" t="str">
            <v xml:space="preserve">Femenino  </v>
          </cell>
        </row>
        <row r="28">
          <cell r="A28" t="str">
            <v>RAFAEL DE JESUS FRIAS ABREU</v>
          </cell>
          <cell r="G28" t="str">
            <v xml:space="preserve">10-SUB-SEC. DE GEST. Y ASIST. TEC. MNCPL                                        </v>
          </cell>
          <cell r="K28">
            <v>35000</v>
          </cell>
          <cell r="U28">
            <v>0</v>
          </cell>
          <cell r="V28">
            <v>1004.5</v>
          </cell>
          <cell r="W28">
            <v>1064</v>
          </cell>
          <cell r="X28">
            <v>0</v>
          </cell>
          <cell r="Y28">
            <v>0</v>
          </cell>
          <cell r="Z28">
            <v>0</v>
          </cell>
          <cell r="AB28">
            <v>0</v>
          </cell>
          <cell r="AE28">
            <v>2068.5</v>
          </cell>
          <cell r="AF28">
            <v>32931.5</v>
          </cell>
          <cell r="AH28" t="str">
            <v xml:space="preserve">Masculino </v>
          </cell>
        </row>
        <row r="29">
          <cell r="A29" t="str">
            <v>FEDERICO JOSE ARES GERMAN</v>
          </cell>
          <cell r="G29" t="str">
            <v xml:space="preserve">10.3.1-DIV. DE ASES. SEG. CIUD. POLICIAS Y BOMB.                                </v>
          </cell>
          <cell r="K29">
            <v>85000</v>
          </cell>
          <cell r="U29">
            <v>8577.06</v>
          </cell>
          <cell r="V29">
            <v>2439.5</v>
          </cell>
          <cell r="W29">
            <v>2584</v>
          </cell>
          <cell r="X29">
            <v>0</v>
          </cell>
          <cell r="Y29">
            <v>0</v>
          </cell>
          <cell r="Z29">
            <v>0</v>
          </cell>
          <cell r="AB29">
            <v>0</v>
          </cell>
          <cell r="AE29">
            <v>13600.56</v>
          </cell>
          <cell r="AF29">
            <v>71399.44</v>
          </cell>
          <cell r="AH29" t="str">
            <v xml:space="preserve">Masculino </v>
          </cell>
        </row>
        <row r="30">
          <cell r="A30" t="str">
            <v>MANUEL ANTONIO ACOSTA</v>
          </cell>
          <cell r="G30" t="str">
            <v xml:space="preserve">10.3.2-SECCION DE GESTION AMBIENTAL                                             </v>
          </cell>
          <cell r="K30">
            <v>60000</v>
          </cell>
          <cell r="U30">
            <v>3486.65</v>
          </cell>
          <cell r="V30">
            <v>1722</v>
          </cell>
          <cell r="W30">
            <v>1824</v>
          </cell>
          <cell r="X30">
            <v>0</v>
          </cell>
          <cell r="Y30">
            <v>0</v>
          </cell>
          <cell r="Z30">
            <v>0</v>
          </cell>
          <cell r="AB30">
            <v>0</v>
          </cell>
          <cell r="AE30">
            <v>7032.65</v>
          </cell>
          <cell r="AF30">
            <v>52967.35</v>
          </cell>
          <cell r="AH30" t="str">
            <v xml:space="preserve">Masculino </v>
          </cell>
        </row>
        <row r="31">
          <cell r="A31" t="str">
            <v>MARIA CASTILLO GUERRERO</v>
          </cell>
          <cell r="G31" t="str">
            <v xml:space="preserve">10.3.2-SECCION DE GESTION AMBIENTAL                                             </v>
          </cell>
          <cell r="K31">
            <v>16500</v>
          </cell>
          <cell r="U31">
            <v>0</v>
          </cell>
          <cell r="V31">
            <v>473.55</v>
          </cell>
          <cell r="W31">
            <v>501.6</v>
          </cell>
          <cell r="X31">
            <v>0</v>
          </cell>
          <cell r="Y31">
            <v>0</v>
          </cell>
          <cell r="Z31">
            <v>0</v>
          </cell>
          <cell r="AB31">
            <v>0</v>
          </cell>
          <cell r="AE31">
            <v>975.15</v>
          </cell>
          <cell r="AF31">
            <v>15524.85</v>
          </cell>
          <cell r="AH31" t="str">
            <v xml:space="preserve">Femenino  </v>
          </cell>
        </row>
        <row r="32">
          <cell r="A32" t="str">
            <v>MARTIN FRANCO PEREZ</v>
          </cell>
          <cell r="G32" t="str">
            <v xml:space="preserve">10.3.2-SECCION DE GESTION AMBIENTAL                                             </v>
          </cell>
          <cell r="K32">
            <v>11000</v>
          </cell>
          <cell r="U32">
            <v>0</v>
          </cell>
          <cell r="V32">
            <v>315.7</v>
          </cell>
          <cell r="W32">
            <v>334.4</v>
          </cell>
          <cell r="X32">
            <v>0</v>
          </cell>
          <cell r="Y32">
            <v>0</v>
          </cell>
          <cell r="Z32">
            <v>0</v>
          </cell>
          <cell r="AB32">
            <v>0</v>
          </cell>
          <cell r="AE32">
            <v>650.1</v>
          </cell>
          <cell r="AF32">
            <v>10349.9</v>
          </cell>
          <cell r="AH32" t="str">
            <v xml:space="preserve">Masculino </v>
          </cell>
        </row>
        <row r="33">
          <cell r="A33" t="str">
            <v>CARLOS ANTONIO SANTOS CONCEPCION</v>
          </cell>
          <cell r="G33" t="str">
            <v xml:space="preserve">10.4-DPTO. DE PROG. ESP. PARA LOS GOB. LOC.                                     </v>
          </cell>
          <cell r="K33">
            <v>22000</v>
          </cell>
          <cell r="U33">
            <v>0</v>
          </cell>
          <cell r="V33">
            <v>631.4</v>
          </cell>
          <cell r="W33">
            <v>668.8</v>
          </cell>
          <cell r="X33">
            <v>0</v>
          </cell>
          <cell r="Y33">
            <v>0</v>
          </cell>
          <cell r="Z33">
            <v>0</v>
          </cell>
          <cell r="AB33">
            <v>0</v>
          </cell>
          <cell r="AE33">
            <v>1300.2</v>
          </cell>
          <cell r="AF33">
            <v>20699.8</v>
          </cell>
          <cell r="AH33" t="str">
            <v xml:space="preserve">Masculino </v>
          </cell>
        </row>
        <row r="34">
          <cell r="A34" t="str">
            <v>ALTAGRACIA CASTILLO BERROA</v>
          </cell>
          <cell r="G34" t="str">
            <v xml:space="preserve">12.1-SUB-SEC. ADM. Y FINANCIERA                                                 </v>
          </cell>
          <cell r="K34">
            <v>45000</v>
          </cell>
          <cell r="U34">
            <v>1148.33</v>
          </cell>
          <cell r="V34">
            <v>1291.5</v>
          </cell>
          <cell r="W34">
            <v>1368</v>
          </cell>
          <cell r="X34">
            <v>0</v>
          </cell>
          <cell r="Y34">
            <v>0</v>
          </cell>
          <cell r="Z34">
            <v>0</v>
          </cell>
          <cell r="AB34">
            <v>0</v>
          </cell>
          <cell r="AE34">
            <v>3807.83</v>
          </cell>
          <cell r="AF34">
            <v>41192.17</v>
          </cell>
          <cell r="AH34" t="str">
            <v xml:space="preserve">Femenino  </v>
          </cell>
        </row>
        <row r="35">
          <cell r="A35" t="str">
            <v>EMILIA RIJO SANTANA</v>
          </cell>
          <cell r="G35" t="str">
            <v xml:space="preserve">13-DIRECCION FINANCIERA                                                         </v>
          </cell>
          <cell r="K35">
            <v>37000</v>
          </cell>
          <cell r="U35">
            <v>19.25</v>
          </cell>
          <cell r="V35">
            <v>1061.9000000000001</v>
          </cell>
          <cell r="W35">
            <v>1124.8</v>
          </cell>
          <cell r="X35">
            <v>0</v>
          </cell>
          <cell r="Y35">
            <v>0</v>
          </cell>
          <cell r="Z35">
            <v>0</v>
          </cell>
          <cell r="AB35">
            <v>0</v>
          </cell>
          <cell r="AE35">
            <v>2205.9499999999998</v>
          </cell>
          <cell r="AF35">
            <v>34794.050000000003</v>
          </cell>
          <cell r="AH35" t="str">
            <v xml:space="preserve">Femenino  </v>
          </cell>
        </row>
        <row r="36">
          <cell r="A36" t="str">
            <v>JOSEFINA ALTAGACIA RAMOS CABRERA</v>
          </cell>
          <cell r="G36" t="str">
            <v xml:space="preserve">13-DIRECCION FINANCIERA                                                         </v>
          </cell>
          <cell r="K36">
            <v>125000</v>
          </cell>
          <cell r="U36">
            <v>17986.060000000001</v>
          </cell>
          <cell r="V36">
            <v>3587.5</v>
          </cell>
          <cell r="W36">
            <v>3800</v>
          </cell>
          <cell r="X36">
            <v>0</v>
          </cell>
          <cell r="Y36">
            <v>0</v>
          </cell>
          <cell r="Z36">
            <v>0</v>
          </cell>
          <cell r="AB36">
            <v>0</v>
          </cell>
          <cell r="AE36">
            <v>25373.56</v>
          </cell>
          <cell r="AF36">
            <v>99626.44</v>
          </cell>
          <cell r="AH36" t="str">
            <v xml:space="preserve">Femenino  </v>
          </cell>
        </row>
        <row r="37">
          <cell r="A37" t="str">
            <v>DAYSE MORILLO ENCARNACION</v>
          </cell>
          <cell r="G37" t="str">
            <v xml:space="preserve">13.1-DEPARTAMENTO DE CONTABILIDAD                                               </v>
          </cell>
          <cell r="K37">
            <v>40000</v>
          </cell>
          <cell r="U37">
            <v>442.65</v>
          </cell>
          <cell r="V37">
            <v>1148</v>
          </cell>
          <cell r="W37">
            <v>1216</v>
          </cell>
          <cell r="X37">
            <v>0</v>
          </cell>
          <cell r="Y37">
            <v>0</v>
          </cell>
          <cell r="Z37">
            <v>0</v>
          </cell>
          <cell r="AB37">
            <v>0</v>
          </cell>
          <cell r="AE37">
            <v>2806.65</v>
          </cell>
          <cell r="AF37">
            <v>37193.35</v>
          </cell>
          <cell r="AH37" t="str">
            <v xml:space="preserve">Femenino  </v>
          </cell>
        </row>
        <row r="38">
          <cell r="A38" t="str">
            <v>KATTIS YAZMIN PEREZ VOLQUEZ</v>
          </cell>
          <cell r="G38" t="str">
            <v xml:space="preserve">13.1-DEPARTAMENTO DE CONTABILIDAD                                               </v>
          </cell>
          <cell r="K38">
            <v>23000</v>
          </cell>
          <cell r="U38">
            <v>0</v>
          </cell>
          <cell r="V38">
            <v>660.1</v>
          </cell>
          <cell r="W38">
            <v>699.2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E38">
            <v>1359.3</v>
          </cell>
          <cell r="AF38">
            <v>21640.7</v>
          </cell>
          <cell r="AH38" t="str">
            <v xml:space="preserve">Femenino  </v>
          </cell>
        </row>
        <row r="39">
          <cell r="A39" t="str">
            <v>LUIS JOSE MAYANS ESCOVAR</v>
          </cell>
          <cell r="G39" t="str">
            <v xml:space="preserve">13.1-DEPARTAMENTO DE CONTABILIDAD                                               </v>
          </cell>
          <cell r="K39">
            <v>35000</v>
          </cell>
          <cell r="U39">
            <v>0</v>
          </cell>
          <cell r="V39">
            <v>1004.5</v>
          </cell>
          <cell r="W39">
            <v>1064</v>
          </cell>
          <cell r="X39">
            <v>0</v>
          </cell>
          <cell r="Y39">
            <v>0</v>
          </cell>
          <cell r="Z39">
            <v>0</v>
          </cell>
          <cell r="AB39">
            <v>0</v>
          </cell>
          <cell r="AE39">
            <v>2068.5</v>
          </cell>
          <cell r="AF39">
            <v>32931.5</v>
          </cell>
          <cell r="AH39" t="str">
            <v xml:space="preserve">Masculino </v>
          </cell>
        </row>
        <row r="40">
          <cell r="A40" t="str">
            <v>SECUNDINA CASTILLO MARTINEZ</v>
          </cell>
          <cell r="G40" t="str">
            <v xml:space="preserve">13.1-DEPARTAMENTO DE CONTABILIDAD                                               </v>
          </cell>
          <cell r="K40">
            <v>60000</v>
          </cell>
          <cell r="U40">
            <v>3486.65</v>
          </cell>
          <cell r="V40">
            <v>1722</v>
          </cell>
          <cell r="W40">
            <v>1824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E40">
            <v>7032.65</v>
          </cell>
          <cell r="AF40">
            <v>52967.35</v>
          </cell>
          <cell r="AH40" t="str">
            <v xml:space="preserve">Femenino  </v>
          </cell>
        </row>
        <row r="41">
          <cell r="A41" t="str">
            <v>BERNABE GREGORIO PEÑA HERRERA</v>
          </cell>
          <cell r="G41" t="str">
            <v xml:space="preserve">14.1-DPTO. DE SEGURIDAD                                                         </v>
          </cell>
          <cell r="K41">
            <v>16500</v>
          </cell>
          <cell r="U41">
            <v>0</v>
          </cell>
          <cell r="V41">
            <v>473.55</v>
          </cell>
          <cell r="W41">
            <v>501.6</v>
          </cell>
          <cell r="X41">
            <v>0</v>
          </cell>
          <cell r="Y41">
            <v>0</v>
          </cell>
          <cell r="Z41">
            <v>0</v>
          </cell>
          <cell r="AB41">
            <v>0</v>
          </cell>
          <cell r="AE41">
            <v>975.15</v>
          </cell>
          <cell r="AF41">
            <v>15524.85</v>
          </cell>
          <cell r="AH41" t="str">
            <v xml:space="preserve">Masculino </v>
          </cell>
        </row>
        <row r="42">
          <cell r="A42" t="str">
            <v>FRANCISCO HERRERA</v>
          </cell>
          <cell r="G42" t="str">
            <v xml:space="preserve">14.1-DPTO. DE SEGURIDAD                                                         </v>
          </cell>
          <cell r="K42">
            <v>13200</v>
          </cell>
          <cell r="U42">
            <v>0</v>
          </cell>
          <cell r="V42">
            <v>378.84</v>
          </cell>
          <cell r="W42">
            <v>401.28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E42">
            <v>780.12</v>
          </cell>
          <cell r="AF42">
            <v>12419.88</v>
          </cell>
          <cell r="AH42" t="str">
            <v xml:space="preserve">Masculino </v>
          </cell>
        </row>
        <row r="43">
          <cell r="A43" t="str">
            <v>HECTOR RAFAEL UREÑA ESTEVEZ</v>
          </cell>
          <cell r="G43" t="str">
            <v xml:space="preserve">14.1-DPTO. DE SEGURIDAD                                                         </v>
          </cell>
          <cell r="K43">
            <v>21000</v>
          </cell>
          <cell r="U43">
            <v>0</v>
          </cell>
          <cell r="V43">
            <v>602.70000000000005</v>
          </cell>
          <cell r="W43">
            <v>638.4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E43">
            <v>1241.0999999999999</v>
          </cell>
          <cell r="AF43">
            <v>19758.900000000001</v>
          </cell>
          <cell r="AH43" t="str">
            <v xml:space="preserve">Masculino </v>
          </cell>
        </row>
        <row r="44">
          <cell r="A44" t="str">
            <v>JUAN ISIDRO GRATEREAUX BAEZ</v>
          </cell>
          <cell r="G44" t="str">
            <v xml:space="preserve">14.1-DPTO. DE SEGURIDAD                                                         </v>
          </cell>
          <cell r="K44">
            <v>14000</v>
          </cell>
          <cell r="U44">
            <v>0</v>
          </cell>
          <cell r="V44">
            <v>401.8</v>
          </cell>
          <cell r="W44">
            <v>425.6</v>
          </cell>
          <cell r="X44">
            <v>0</v>
          </cell>
          <cell r="Y44">
            <v>0</v>
          </cell>
          <cell r="Z44">
            <v>0</v>
          </cell>
          <cell r="AB44">
            <v>0</v>
          </cell>
          <cell r="AE44">
            <v>827.4</v>
          </cell>
          <cell r="AF44">
            <v>13172.6</v>
          </cell>
          <cell r="AH44" t="str">
            <v xml:space="preserve">Masculino </v>
          </cell>
        </row>
        <row r="45">
          <cell r="A45" t="str">
            <v>ZENON MONTERO PINEDA</v>
          </cell>
          <cell r="G45" t="str">
            <v xml:space="preserve">14.1-DPTO. DE SEGURIDAD                                                         </v>
          </cell>
          <cell r="K45">
            <v>21000</v>
          </cell>
          <cell r="U45">
            <v>0</v>
          </cell>
          <cell r="V45">
            <v>602.70000000000005</v>
          </cell>
          <cell r="W45">
            <v>638.4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  <cell r="AE45">
            <v>1241.0999999999999</v>
          </cell>
          <cell r="AF45">
            <v>19758.900000000001</v>
          </cell>
          <cell r="AH45" t="str">
            <v xml:space="preserve">Masculino </v>
          </cell>
        </row>
        <row r="46">
          <cell r="A46" t="str">
            <v>ANDREA ABAD CABRERA</v>
          </cell>
          <cell r="G46" t="str">
            <v xml:space="preserve">14.2-DPTO. SERVICIOS GENERALES                                                  </v>
          </cell>
          <cell r="K46">
            <v>20700</v>
          </cell>
          <cell r="U46">
            <v>0</v>
          </cell>
          <cell r="V46">
            <v>594.09</v>
          </cell>
          <cell r="W46">
            <v>629.28</v>
          </cell>
          <cell r="X46">
            <v>0</v>
          </cell>
          <cell r="Y46">
            <v>0</v>
          </cell>
          <cell r="Z46">
            <v>0</v>
          </cell>
          <cell r="AB46">
            <v>0</v>
          </cell>
          <cell r="AE46">
            <v>1223.3699999999999</v>
          </cell>
          <cell r="AF46">
            <v>19476.63</v>
          </cell>
          <cell r="AH46" t="str">
            <v xml:space="preserve">Femenino  </v>
          </cell>
        </row>
        <row r="47">
          <cell r="A47" t="str">
            <v>BARTOLA ALTAGRACIA VENTURA</v>
          </cell>
          <cell r="G47" t="str">
            <v xml:space="preserve">14.2-DPTO. SERVICIOS GENERALES                                                  </v>
          </cell>
          <cell r="K47">
            <v>10000</v>
          </cell>
          <cell r="U47">
            <v>0</v>
          </cell>
          <cell r="V47">
            <v>287</v>
          </cell>
          <cell r="W47">
            <v>304</v>
          </cell>
          <cell r="X47">
            <v>0</v>
          </cell>
          <cell r="Y47">
            <v>0</v>
          </cell>
          <cell r="Z47">
            <v>0</v>
          </cell>
          <cell r="AB47">
            <v>0</v>
          </cell>
          <cell r="AE47">
            <v>591</v>
          </cell>
          <cell r="AF47">
            <v>9409</v>
          </cell>
          <cell r="AH47" t="str">
            <v xml:space="preserve">Femenino  </v>
          </cell>
        </row>
        <row r="48">
          <cell r="A48" t="str">
            <v>BELARMINIO PEREZ CONTRERAS</v>
          </cell>
          <cell r="G48" t="str">
            <v xml:space="preserve">14.2-DPTO. SERVICIOS GENERALES                                                  </v>
          </cell>
          <cell r="K48">
            <v>15400</v>
          </cell>
          <cell r="U48">
            <v>0</v>
          </cell>
          <cell r="V48">
            <v>441.98</v>
          </cell>
          <cell r="W48">
            <v>468.16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E48">
            <v>910.14</v>
          </cell>
          <cell r="AF48">
            <v>14489.86</v>
          </cell>
          <cell r="AH48" t="str">
            <v xml:space="preserve">Masculino </v>
          </cell>
        </row>
        <row r="49">
          <cell r="A49" t="str">
            <v>LEONARDO SOLANO MARRERO</v>
          </cell>
          <cell r="G49" t="str">
            <v xml:space="preserve">14.2-DPTO. SERVICIOS GENERALES                                                  </v>
          </cell>
          <cell r="K49">
            <v>15400</v>
          </cell>
          <cell r="U49">
            <v>0</v>
          </cell>
          <cell r="V49">
            <v>441.98</v>
          </cell>
          <cell r="W49">
            <v>468.16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E49">
            <v>910.14</v>
          </cell>
          <cell r="AF49">
            <v>14489.86</v>
          </cell>
          <cell r="AH49" t="str">
            <v xml:space="preserve">Masculino </v>
          </cell>
        </row>
        <row r="50">
          <cell r="A50" t="str">
            <v>MARIA FRANCISCA AGRAMONTE DISLA</v>
          </cell>
          <cell r="G50" t="str">
            <v xml:space="preserve">14.2-DPTO. SERVICIOS GENERALES                                                  </v>
          </cell>
          <cell r="K50">
            <v>21000</v>
          </cell>
          <cell r="U50">
            <v>0</v>
          </cell>
          <cell r="V50">
            <v>602.70000000000005</v>
          </cell>
          <cell r="W50">
            <v>638.4</v>
          </cell>
          <cell r="X50">
            <v>0</v>
          </cell>
          <cell r="Y50">
            <v>0</v>
          </cell>
          <cell r="Z50">
            <v>0</v>
          </cell>
          <cell r="AB50">
            <v>0</v>
          </cell>
          <cell r="AE50">
            <v>1241.0999999999999</v>
          </cell>
          <cell r="AF50">
            <v>19758.900000000001</v>
          </cell>
          <cell r="AH50" t="str">
            <v xml:space="preserve">Femenino  </v>
          </cell>
        </row>
        <row r="51">
          <cell r="A51" t="str">
            <v>MELANIA ARIAS</v>
          </cell>
          <cell r="G51" t="str">
            <v xml:space="preserve">14.2-DPTO. SERVICIOS GENERALES                                                  </v>
          </cell>
          <cell r="K51">
            <v>15400</v>
          </cell>
          <cell r="U51">
            <v>0</v>
          </cell>
          <cell r="V51">
            <v>441.98</v>
          </cell>
          <cell r="W51">
            <v>468.16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E51">
            <v>910.14</v>
          </cell>
          <cell r="AF51">
            <v>14489.86</v>
          </cell>
          <cell r="AH51" t="str">
            <v xml:space="preserve">Femenino  </v>
          </cell>
        </row>
        <row r="52">
          <cell r="A52" t="str">
            <v>URSULA COLOMBINA GUZMAN</v>
          </cell>
          <cell r="G52" t="str">
            <v xml:space="preserve">14.2-DPTO. SERVICIOS GENERALES                                                  </v>
          </cell>
          <cell r="K52">
            <v>16500</v>
          </cell>
          <cell r="U52">
            <v>0</v>
          </cell>
          <cell r="V52">
            <v>473.55</v>
          </cell>
          <cell r="W52">
            <v>501.6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E52">
            <v>975.15</v>
          </cell>
          <cell r="AF52">
            <v>15524.85</v>
          </cell>
          <cell r="AH52" t="str">
            <v xml:space="preserve">Femenino  </v>
          </cell>
        </row>
        <row r="53">
          <cell r="A53" t="str">
            <v>WILSON SORIANO</v>
          </cell>
          <cell r="G53" t="str">
            <v xml:space="preserve">14.2-DPTO. SERVICIOS GENERALES                                                  </v>
          </cell>
          <cell r="K53">
            <v>12000</v>
          </cell>
          <cell r="U53">
            <v>0</v>
          </cell>
          <cell r="V53">
            <v>344.4</v>
          </cell>
          <cell r="W53">
            <v>364.8</v>
          </cell>
          <cell r="X53">
            <v>0</v>
          </cell>
          <cell r="Y53">
            <v>0</v>
          </cell>
          <cell r="Z53">
            <v>0</v>
          </cell>
          <cell r="AB53">
            <v>0</v>
          </cell>
          <cell r="AE53">
            <v>709.2</v>
          </cell>
          <cell r="AF53">
            <v>11290.8</v>
          </cell>
          <cell r="AH53" t="str">
            <v xml:space="preserve">Masculino </v>
          </cell>
        </row>
        <row r="54">
          <cell r="A54" t="str">
            <v>YNOSENCIO MATOS</v>
          </cell>
          <cell r="G54" t="str">
            <v xml:space="preserve">14.2-DPTO. SERVICIOS GENERALES                                                  </v>
          </cell>
          <cell r="K54">
            <v>15400</v>
          </cell>
          <cell r="U54">
            <v>0</v>
          </cell>
          <cell r="V54">
            <v>441.98</v>
          </cell>
          <cell r="W54">
            <v>468.16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E54">
            <v>910.14</v>
          </cell>
          <cell r="AF54">
            <v>14489.86</v>
          </cell>
          <cell r="AH54" t="str">
            <v xml:space="preserve">Masculino </v>
          </cell>
        </row>
        <row r="55">
          <cell r="A55" t="str">
            <v>RAFAEL AUGUSTO SANZ CRUZ</v>
          </cell>
          <cell r="G55" t="str">
            <v xml:space="preserve">14.2.2-SECCION DE ALMACEN Y SUMINISTRO                                          </v>
          </cell>
          <cell r="K55">
            <v>15400</v>
          </cell>
          <cell r="U55">
            <v>0</v>
          </cell>
          <cell r="V55">
            <v>441.98</v>
          </cell>
          <cell r="W55">
            <v>468.16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E55">
            <v>910.14</v>
          </cell>
          <cell r="AF55">
            <v>14489.86</v>
          </cell>
          <cell r="AH55" t="str">
            <v xml:space="preserve">Masculino </v>
          </cell>
        </row>
        <row r="56">
          <cell r="A56" t="str">
            <v>CACIANO ANTONIO GARCIA VENTURA</v>
          </cell>
          <cell r="G56" t="str">
            <v xml:space="preserve">14.2.3-SECCION DE ARCHIVO Y CORRESP.                                            </v>
          </cell>
          <cell r="K56">
            <v>23100</v>
          </cell>
          <cell r="U56">
            <v>0</v>
          </cell>
          <cell r="V56">
            <v>662.97</v>
          </cell>
          <cell r="W56">
            <v>702.24</v>
          </cell>
          <cell r="X56">
            <v>0</v>
          </cell>
          <cell r="Y56">
            <v>0</v>
          </cell>
          <cell r="Z56">
            <v>0</v>
          </cell>
          <cell r="AB56">
            <v>0</v>
          </cell>
          <cell r="AE56">
            <v>1365.21</v>
          </cell>
          <cell r="AF56">
            <v>21734.79</v>
          </cell>
          <cell r="AH56" t="str">
            <v xml:space="preserve">Masculino </v>
          </cell>
        </row>
        <row r="57">
          <cell r="A57" t="str">
            <v>MARIA ARACELIS A ROJAS CAMPUSANO</v>
          </cell>
          <cell r="G57" t="str">
            <v xml:space="preserve">14.2.3-SECCION DE ARCHIVO Y CORRESP.                                            </v>
          </cell>
          <cell r="K57">
            <v>29000</v>
          </cell>
          <cell r="U57">
            <v>0</v>
          </cell>
          <cell r="V57">
            <v>832.3</v>
          </cell>
          <cell r="W57">
            <v>881.6</v>
          </cell>
          <cell r="X57">
            <v>0</v>
          </cell>
          <cell r="Y57">
            <v>0</v>
          </cell>
          <cell r="Z57">
            <v>0</v>
          </cell>
          <cell r="AB57">
            <v>0</v>
          </cell>
          <cell r="AE57">
            <v>1713.9</v>
          </cell>
          <cell r="AF57">
            <v>27286.1</v>
          </cell>
          <cell r="AH57" t="str">
            <v xml:space="preserve">Femenino  </v>
          </cell>
        </row>
        <row r="58">
          <cell r="A58" t="str">
            <v>RAMON ALBERTO FELIZ FAMILIA</v>
          </cell>
          <cell r="G58" t="str">
            <v xml:space="preserve">14.2.3-SECCION DE ARCHIVO Y CORRESP.                                            </v>
          </cell>
          <cell r="K58">
            <v>18000</v>
          </cell>
          <cell r="U58">
            <v>0</v>
          </cell>
          <cell r="V58">
            <v>516.6</v>
          </cell>
          <cell r="W58">
            <v>547.20000000000005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E58">
            <v>1063.8</v>
          </cell>
          <cell r="AF58">
            <v>16936.2</v>
          </cell>
          <cell r="AH58" t="str">
            <v xml:space="preserve">Masculino </v>
          </cell>
        </row>
        <row r="59">
          <cell r="A59" t="str">
            <v>THELMA DOLORES PEREZ ROBLES</v>
          </cell>
          <cell r="G59" t="str">
            <v xml:space="preserve">14.2.3-SECCION DE ARCHIVO Y CORRESP.                                            </v>
          </cell>
          <cell r="K59">
            <v>22000</v>
          </cell>
          <cell r="U59">
            <v>0</v>
          </cell>
          <cell r="V59">
            <v>631.4</v>
          </cell>
          <cell r="W59">
            <v>668.8</v>
          </cell>
          <cell r="X59">
            <v>0</v>
          </cell>
          <cell r="Y59">
            <v>0</v>
          </cell>
          <cell r="Z59">
            <v>0</v>
          </cell>
          <cell r="AB59">
            <v>0</v>
          </cell>
          <cell r="AE59">
            <v>1300.2</v>
          </cell>
          <cell r="AF59">
            <v>20699.8</v>
          </cell>
          <cell r="AH59" t="str">
            <v xml:space="preserve">Femenino  </v>
          </cell>
        </row>
        <row r="60">
          <cell r="A60" t="str">
            <v>YIRDA TEODORA MONTERO CANARIO</v>
          </cell>
          <cell r="G60" t="str">
            <v xml:space="preserve">14.2.3-SECCION DE ARCHIVO Y CORRESP.                                            </v>
          </cell>
          <cell r="K60">
            <v>16500</v>
          </cell>
          <cell r="U60">
            <v>0</v>
          </cell>
          <cell r="V60">
            <v>473.55</v>
          </cell>
          <cell r="W60">
            <v>501.6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E60">
            <v>975.15</v>
          </cell>
          <cell r="AF60">
            <v>15524.85</v>
          </cell>
          <cell r="AH60" t="str">
            <v xml:space="preserve">Femenino  </v>
          </cell>
        </row>
        <row r="61">
          <cell r="A61" t="str">
            <v>ANTONIO CORDOVA MACARRULLA</v>
          </cell>
          <cell r="G61" t="str">
            <v xml:space="preserve">14.4-DPTO. DE TRANSPORTACION                                                    </v>
          </cell>
          <cell r="K61">
            <v>27000</v>
          </cell>
          <cell r="U61">
            <v>0</v>
          </cell>
          <cell r="V61">
            <v>774.9</v>
          </cell>
          <cell r="W61">
            <v>820.8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E61">
            <v>1595.7</v>
          </cell>
          <cell r="AF61">
            <v>25404.3</v>
          </cell>
          <cell r="AH61" t="str">
            <v xml:space="preserve">Masculino </v>
          </cell>
        </row>
        <row r="62">
          <cell r="A62" t="str">
            <v>PABLO ANTONIO SOSA</v>
          </cell>
          <cell r="G62" t="str">
            <v xml:space="preserve">14.4-DPTO. DE TRANSPORTACION                                                    </v>
          </cell>
          <cell r="K62">
            <v>16500</v>
          </cell>
          <cell r="U62">
            <v>0</v>
          </cell>
          <cell r="V62">
            <v>473.55</v>
          </cell>
          <cell r="W62">
            <v>501.6</v>
          </cell>
          <cell r="X62">
            <v>0</v>
          </cell>
          <cell r="Y62">
            <v>0</v>
          </cell>
          <cell r="Z62">
            <v>0</v>
          </cell>
          <cell r="AB62">
            <v>0</v>
          </cell>
          <cell r="AE62">
            <v>975.15</v>
          </cell>
          <cell r="AF62">
            <v>15524.85</v>
          </cell>
          <cell r="AH62" t="str">
            <v xml:space="preserve">Masculino </v>
          </cell>
        </row>
        <row r="63">
          <cell r="A63" t="str">
            <v>SANTIAGO BUENO PUNTIEL</v>
          </cell>
          <cell r="G63" t="str">
            <v xml:space="preserve">14.4-DPTO. DE TRANSPORTACION                                                    </v>
          </cell>
          <cell r="K63">
            <v>16000</v>
          </cell>
          <cell r="U63">
            <v>0</v>
          </cell>
          <cell r="V63">
            <v>459.2</v>
          </cell>
          <cell r="W63">
            <v>486.4</v>
          </cell>
          <cell r="X63">
            <v>0</v>
          </cell>
          <cell r="Y63">
            <v>0</v>
          </cell>
          <cell r="Z63">
            <v>0</v>
          </cell>
          <cell r="AB63">
            <v>0</v>
          </cell>
          <cell r="AE63">
            <v>945.6</v>
          </cell>
          <cell r="AF63">
            <v>15054.4</v>
          </cell>
          <cell r="AH63" t="str">
            <v xml:space="preserve">Masculino </v>
          </cell>
        </row>
        <row r="64">
          <cell r="A64" t="str">
            <v>JULIAN ROA</v>
          </cell>
          <cell r="G64" t="str">
            <v xml:space="preserve">15-SUB-SEC. DE APOYO MNCPL AL DES. SOC.                                         </v>
          </cell>
          <cell r="K64">
            <v>190000</v>
          </cell>
          <cell r="U64">
            <v>33275.69</v>
          </cell>
          <cell r="V64">
            <v>5453</v>
          </cell>
          <cell r="W64">
            <v>5776</v>
          </cell>
          <cell r="X64">
            <v>0</v>
          </cell>
          <cell r="Y64">
            <v>0</v>
          </cell>
          <cell r="Z64">
            <v>0</v>
          </cell>
          <cell r="AB64">
            <v>0</v>
          </cell>
          <cell r="AE64">
            <v>44504.69</v>
          </cell>
          <cell r="AF64">
            <v>145495.31</v>
          </cell>
          <cell r="AH64" t="str">
            <v xml:space="preserve">Masculino </v>
          </cell>
        </row>
        <row r="65">
          <cell r="A65" t="str">
            <v>DASEA CRISTINA RAMIREZ DEL CARMEN</v>
          </cell>
          <cell r="G65" t="str">
            <v xml:space="preserve">15.3-DEPARTAMENTO DE CULTURA                                                    </v>
          </cell>
          <cell r="K65">
            <v>80000</v>
          </cell>
          <cell r="U65">
            <v>7400.94</v>
          </cell>
          <cell r="V65">
            <v>2296</v>
          </cell>
          <cell r="W65">
            <v>2432</v>
          </cell>
          <cell r="X65">
            <v>0</v>
          </cell>
          <cell r="Y65">
            <v>0</v>
          </cell>
          <cell r="Z65">
            <v>0</v>
          </cell>
          <cell r="AB65">
            <v>0</v>
          </cell>
          <cell r="AE65">
            <v>12128.94</v>
          </cell>
          <cell r="AF65">
            <v>67871.06</v>
          </cell>
          <cell r="AH65" t="str">
            <v xml:space="preserve">Femenino  </v>
          </cell>
        </row>
        <row r="66">
          <cell r="A66" t="str">
            <v>CLARISA ALTAGRACIA SURIEL</v>
          </cell>
          <cell r="G66" t="str">
            <v xml:space="preserve">17.1-DPTO. DE ASESORIA CONST. MNCPLS                                            </v>
          </cell>
          <cell r="K66">
            <v>19000</v>
          </cell>
          <cell r="U66">
            <v>0</v>
          </cell>
          <cell r="V66">
            <v>545.29999999999995</v>
          </cell>
          <cell r="W66">
            <v>577.6</v>
          </cell>
          <cell r="X66">
            <v>1715.46</v>
          </cell>
          <cell r="Y66">
            <v>0</v>
          </cell>
          <cell r="Z66">
            <v>0</v>
          </cell>
          <cell r="AB66">
            <v>0</v>
          </cell>
          <cell r="AE66">
            <v>2838.36</v>
          </cell>
          <cell r="AF66">
            <v>16161.64</v>
          </cell>
          <cell r="AH66" t="str">
            <v xml:space="preserve">Femenino  </v>
          </cell>
        </row>
        <row r="67">
          <cell r="A67" t="str">
            <v>CORA JOSEFINA RODRIGUEZ SOTO</v>
          </cell>
          <cell r="G67" t="str">
            <v xml:space="preserve">17.1-DPTO. DE ASESORIA CONST. MNCPLS                                            </v>
          </cell>
          <cell r="K67">
            <v>40000</v>
          </cell>
          <cell r="U67">
            <v>442.65</v>
          </cell>
          <cell r="V67">
            <v>1148</v>
          </cell>
          <cell r="W67">
            <v>1216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E67">
            <v>2806.65</v>
          </cell>
          <cell r="AF67">
            <v>37193.35</v>
          </cell>
          <cell r="AH67" t="str">
            <v xml:space="preserve">Femenino  </v>
          </cell>
        </row>
        <row r="68">
          <cell r="A68" t="str">
            <v>JOSE GOMERA GARCIA</v>
          </cell>
          <cell r="G68" t="str">
            <v xml:space="preserve">17.1-DPTO. DE ASESORIA CONST. MNCPLS                                            </v>
          </cell>
          <cell r="K68">
            <v>17600</v>
          </cell>
          <cell r="U68">
            <v>0</v>
          </cell>
          <cell r="V68">
            <v>505.12</v>
          </cell>
          <cell r="W68">
            <v>535.04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E68">
            <v>1040.1600000000001</v>
          </cell>
          <cell r="AF68">
            <v>16559.84</v>
          </cell>
          <cell r="AH68" t="str">
            <v xml:space="preserve">Masculino </v>
          </cell>
        </row>
        <row r="69">
          <cell r="A69" t="str">
            <v>VICTOR UNGRIA MEJIA FAMILIA</v>
          </cell>
          <cell r="G69" t="str">
            <v xml:space="preserve">17.1-DPTO. DE ASESORIA CONST. MNCPLS                                            </v>
          </cell>
          <cell r="K69">
            <v>90000</v>
          </cell>
          <cell r="U69">
            <v>9753.19</v>
          </cell>
          <cell r="V69">
            <v>2583</v>
          </cell>
          <cell r="W69">
            <v>2736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E69">
            <v>15072.19</v>
          </cell>
          <cell r="AF69">
            <v>74927.81</v>
          </cell>
          <cell r="AH69" t="str">
            <v xml:space="preserve">Masculino </v>
          </cell>
        </row>
        <row r="70">
          <cell r="A70" t="str">
            <v>HENRY DANIEL PATRONE FERMIN</v>
          </cell>
          <cell r="G70" t="str">
            <v xml:space="preserve">17.1.2-SECCION DE DIS. PRESUPUESTO Y CUB.                                       </v>
          </cell>
          <cell r="K70">
            <v>75000</v>
          </cell>
          <cell r="U70">
            <v>6309.35</v>
          </cell>
          <cell r="V70">
            <v>2152.5</v>
          </cell>
          <cell r="W70">
            <v>2280</v>
          </cell>
          <cell r="X70">
            <v>0</v>
          </cell>
          <cell r="Y70">
            <v>0</v>
          </cell>
          <cell r="Z70">
            <v>0</v>
          </cell>
          <cell r="AB70">
            <v>0</v>
          </cell>
          <cell r="AE70">
            <v>10741.85</v>
          </cell>
          <cell r="AF70">
            <v>64258.15</v>
          </cell>
          <cell r="AH70" t="str">
            <v xml:space="preserve">Masculino </v>
          </cell>
        </row>
        <row r="71">
          <cell r="A71" t="str">
            <v>ADA NILZA JIMENEZ MERCEDES</v>
          </cell>
          <cell r="G71" t="str">
            <v xml:space="preserve">17.2-DPTO. DE PLANEAMIENTO URBANO                                               </v>
          </cell>
          <cell r="K71">
            <v>22000</v>
          </cell>
          <cell r="U71">
            <v>0</v>
          </cell>
          <cell r="V71">
            <v>631.4</v>
          </cell>
          <cell r="W71">
            <v>668.8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E71">
            <v>1300.2</v>
          </cell>
          <cell r="AF71">
            <v>20699.8</v>
          </cell>
          <cell r="AH71" t="str">
            <v xml:space="preserve">Femenino  </v>
          </cell>
        </row>
        <row r="72">
          <cell r="A72" t="str">
            <v>BANESA HOWLEY DE OLEO</v>
          </cell>
          <cell r="G72" t="str">
            <v xml:space="preserve">17.2-DPTO. DE PLANEAMIENTO URBANO                                               </v>
          </cell>
          <cell r="K72">
            <v>70000</v>
          </cell>
          <cell r="U72">
            <v>5368.45</v>
          </cell>
          <cell r="V72">
            <v>2009</v>
          </cell>
          <cell r="W72">
            <v>2128</v>
          </cell>
          <cell r="X72">
            <v>0</v>
          </cell>
          <cell r="Y72">
            <v>0</v>
          </cell>
          <cell r="Z72">
            <v>0</v>
          </cell>
          <cell r="AB72">
            <v>0</v>
          </cell>
          <cell r="AE72">
            <v>9505.4500000000007</v>
          </cell>
          <cell r="AF72">
            <v>60494.55</v>
          </cell>
          <cell r="AH72" t="str">
            <v xml:space="preserve">Femenino 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J390"/>
  <sheetViews>
    <sheetView topLeftCell="U1" workbookViewId="0">
      <selection activeCell="AF2" sqref="AF2:AF390"/>
    </sheetView>
  </sheetViews>
  <sheetFormatPr baseColWidth="10" defaultRowHeight="14.4"/>
  <sheetData>
    <row r="1" spans="1:36">
      <c r="A1" s="4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16</v>
      </c>
      <c r="S1" t="s">
        <v>16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16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</row>
    <row r="2" spans="1:36">
      <c r="A2" t="s">
        <v>32</v>
      </c>
      <c r="B2" t="s">
        <v>33</v>
      </c>
      <c r="C2" t="s">
        <v>34</v>
      </c>
      <c r="D2" t="s">
        <v>35</v>
      </c>
      <c r="E2">
        <v>37574</v>
      </c>
      <c r="F2" t="s">
        <v>36</v>
      </c>
      <c r="G2" t="s">
        <v>37</v>
      </c>
      <c r="H2" t="s">
        <v>38</v>
      </c>
      <c r="I2" t="s">
        <v>39</v>
      </c>
      <c r="J2">
        <v>200019604005343</v>
      </c>
      <c r="K2" s="2">
        <v>25000</v>
      </c>
      <c r="L2">
        <v>0</v>
      </c>
      <c r="M2">
        <v>0</v>
      </c>
      <c r="N2" s="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717.5</v>
      </c>
      <c r="W2">
        <v>760</v>
      </c>
      <c r="X2">
        <v>0</v>
      </c>
      <c r="Y2">
        <v>0</v>
      </c>
      <c r="Z2" s="2">
        <v>2000</v>
      </c>
      <c r="AA2">
        <v>0</v>
      </c>
      <c r="AB2">
        <v>0</v>
      </c>
      <c r="AC2">
        <v>0</v>
      </c>
      <c r="AD2">
        <v>0</v>
      </c>
      <c r="AE2" s="2">
        <v>3477.5</v>
      </c>
      <c r="AF2" s="2">
        <v>21522.5</v>
      </c>
      <c r="AG2">
        <v>565191</v>
      </c>
      <c r="AH2" t="s">
        <v>40</v>
      </c>
      <c r="AI2" t="s">
        <v>41</v>
      </c>
      <c r="AJ2" t="s">
        <v>41</v>
      </c>
    </row>
    <row r="3" spans="1:36">
      <c r="A3" t="s">
        <v>42</v>
      </c>
      <c r="B3" t="s">
        <v>43</v>
      </c>
      <c r="C3" t="s">
        <v>44</v>
      </c>
      <c r="D3" t="s">
        <v>45</v>
      </c>
      <c r="E3">
        <v>5135</v>
      </c>
      <c r="F3" t="s">
        <v>36</v>
      </c>
      <c r="G3" t="s">
        <v>37</v>
      </c>
      <c r="H3" t="s">
        <v>46</v>
      </c>
      <c r="I3" s="1" t="s">
        <v>39</v>
      </c>
      <c r="J3">
        <v>200013200258962</v>
      </c>
      <c r="K3" s="1">
        <v>30000</v>
      </c>
      <c r="L3">
        <v>0</v>
      </c>
      <c r="M3">
        <v>0</v>
      </c>
      <c r="N3" s="2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861</v>
      </c>
      <c r="W3">
        <v>912</v>
      </c>
      <c r="X3">
        <v>0</v>
      </c>
      <c r="Y3">
        <v>0</v>
      </c>
      <c r="Z3" s="2">
        <v>7709.55</v>
      </c>
      <c r="AA3">
        <v>0</v>
      </c>
      <c r="AB3">
        <v>0</v>
      </c>
      <c r="AC3">
        <v>0</v>
      </c>
      <c r="AD3">
        <v>0</v>
      </c>
      <c r="AE3" s="2">
        <v>9482.5499999999993</v>
      </c>
      <c r="AF3" s="2">
        <v>20517.45</v>
      </c>
      <c r="AG3">
        <v>565191</v>
      </c>
      <c r="AH3" t="s">
        <v>47</v>
      </c>
      <c r="AI3" t="s">
        <v>41</v>
      </c>
      <c r="AJ3" t="s">
        <v>41</v>
      </c>
    </row>
    <row r="4" spans="1:36">
      <c r="A4" t="s">
        <v>48</v>
      </c>
      <c r="B4" t="s">
        <v>49</v>
      </c>
      <c r="C4" t="s">
        <v>50</v>
      </c>
      <c r="D4" t="s">
        <v>51</v>
      </c>
      <c r="E4">
        <v>356</v>
      </c>
      <c r="F4" t="s">
        <v>36</v>
      </c>
      <c r="G4" t="s">
        <v>37</v>
      </c>
      <c r="H4" t="s">
        <v>52</v>
      </c>
      <c r="I4" t="s">
        <v>39</v>
      </c>
      <c r="J4">
        <v>200013200259518</v>
      </c>
      <c r="K4" s="1">
        <v>60000</v>
      </c>
      <c r="L4">
        <v>0</v>
      </c>
      <c r="M4">
        <v>0</v>
      </c>
      <c r="N4" s="2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 s="2">
        <v>3486.65</v>
      </c>
      <c r="V4" s="2">
        <v>1722</v>
      </c>
      <c r="W4" s="2">
        <v>1824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 s="2">
        <v>7032.65</v>
      </c>
      <c r="AF4" s="2">
        <v>52967.35</v>
      </c>
      <c r="AG4">
        <v>565191</v>
      </c>
      <c r="AH4" t="s">
        <v>47</v>
      </c>
      <c r="AI4" t="s">
        <v>41</v>
      </c>
      <c r="AJ4" t="s">
        <v>41</v>
      </c>
    </row>
    <row r="5" spans="1:36">
      <c r="A5" t="s">
        <v>53</v>
      </c>
      <c r="B5" t="s">
        <v>54</v>
      </c>
      <c r="C5" t="s">
        <v>55</v>
      </c>
      <c r="D5" t="s">
        <v>56</v>
      </c>
      <c r="E5">
        <v>17</v>
      </c>
      <c r="F5" t="s">
        <v>36</v>
      </c>
      <c r="G5" t="s">
        <v>57</v>
      </c>
      <c r="H5" t="s">
        <v>58</v>
      </c>
      <c r="I5" s="1" t="s">
        <v>39</v>
      </c>
      <c r="J5">
        <v>200019603444359</v>
      </c>
      <c r="K5" s="2">
        <v>300000</v>
      </c>
      <c r="L5">
        <v>0</v>
      </c>
      <c r="M5">
        <v>0</v>
      </c>
      <c r="N5" s="2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 s="2">
        <v>59959.65</v>
      </c>
      <c r="V5" s="2">
        <v>8610</v>
      </c>
      <c r="W5" s="2">
        <v>5883.16</v>
      </c>
      <c r="X5">
        <v>0</v>
      </c>
      <c r="Y5">
        <v>0</v>
      </c>
      <c r="Z5" s="2">
        <v>22000</v>
      </c>
      <c r="AA5">
        <v>0</v>
      </c>
      <c r="AB5">
        <v>0</v>
      </c>
      <c r="AC5">
        <v>0</v>
      </c>
      <c r="AD5">
        <v>0</v>
      </c>
      <c r="AE5" s="2">
        <v>96452.81</v>
      </c>
      <c r="AF5" s="2">
        <v>203547.19</v>
      </c>
      <c r="AG5">
        <v>565191</v>
      </c>
      <c r="AH5" t="s">
        <v>40</v>
      </c>
      <c r="AI5" t="s">
        <v>41</v>
      </c>
      <c r="AJ5" t="s">
        <v>41</v>
      </c>
    </row>
    <row r="6" spans="1:36">
      <c r="A6" t="s">
        <v>59</v>
      </c>
      <c r="B6" t="s">
        <v>60</v>
      </c>
      <c r="C6" t="s">
        <v>61</v>
      </c>
      <c r="D6" t="s">
        <v>62</v>
      </c>
      <c r="E6">
        <v>37391</v>
      </c>
      <c r="F6" t="s">
        <v>36</v>
      </c>
      <c r="G6" t="s">
        <v>57</v>
      </c>
      <c r="H6" t="s">
        <v>63</v>
      </c>
      <c r="I6" s="1" t="s">
        <v>39</v>
      </c>
      <c r="J6">
        <v>200019603602241</v>
      </c>
      <c r="K6" s="2">
        <v>150000</v>
      </c>
      <c r="L6">
        <v>0</v>
      </c>
      <c r="M6">
        <v>0</v>
      </c>
      <c r="N6" s="2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 s="2">
        <v>23866.69</v>
      </c>
      <c r="V6" s="2">
        <v>4305</v>
      </c>
      <c r="W6" s="2">
        <v>4560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 s="2">
        <v>32731.69</v>
      </c>
      <c r="AF6" s="2">
        <v>117268.31</v>
      </c>
      <c r="AG6">
        <v>565191</v>
      </c>
      <c r="AH6" t="s">
        <v>40</v>
      </c>
      <c r="AI6" t="s">
        <v>41</v>
      </c>
      <c r="AJ6" t="s">
        <v>41</v>
      </c>
    </row>
    <row r="7" spans="1:36">
      <c r="A7" t="s">
        <v>64</v>
      </c>
      <c r="B7" t="s">
        <v>65</v>
      </c>
      <c r="C7" t="s">
        <v>66</v>
      </c>
      <c r="D7" t="s">
        <v>67</v>
      </c>
      <c r="E7">
        <v>37340</v>
      </c>
      <c r="F7" t="s">
        <v>36</v>
      </c>
      <c r="G7" t="s">
        <v>57</v>
      </c>
      <c r="H7" t="s">
        <v>68</v>
      </c>
      <c r="I7" t="s">
        <v>39</v>
      </c>
      <c r="J7">
        <v>200019603481065</v>
      </c>
      <c r="K7" s="2">
        <v>90000</v>
      </c>
      <c r="L7">
        <v>0</v>
      </c>
      <c r="M7">
        <v>0</v>
      </c>
      <c r="N7" s="2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2">
        <v>9324.32</v>
      </c>
      <c r="V7" s="2">
        <v>2583</v>
      </c>
      <c r="W7" s="2">
        <v>2736</v>
      </c>
      <c r="X7" s="2">
        <v>1715.46</v>
      </c>
      <c r="Y7" s="2">
        <v>1947.6</v>
      </c>
      <c r="Z7" s="2">
        <v>4000</v>
      </c>
      <c r="AA7">
        <v>0</v>
      </c>
      <c r="AB7">
        <v>0</v>
      </c>
      <c r="AC7">
        <v>0</v>
      </c>
      <c r="AD7">
        <v>0</v>
      </c>
      <c r="AE7" s="2">
        <v>22306.38</v>
      </c>
      <c r="AF7" s="2">
        <v>67693.62</v>
      </c>
      <c r="AG7">
        <v>565191</v>
      </c>
      <c r="AH7" t="s">
        <v>47</v>
      </c>
      <c r="AI7" t="s">
        <v>41</v>
      </c>
      <c r="AJ7" t="s">
        <v>41</v>
      </c>
    </row>
    <row r="8" spans="1:36">
      <c r="A8" t="s">
        <v>69</v>
      </c>
      <c r="B8" t="s">
        <v>70</v>
      </c>
      <c r="C8" t="s">
        <v>71</v>
      </c>
      <c r="D8" t="s">
        <v>72</v>
      </c>
      <c r="E8">
        <v>14114</v>
      </c>
      <c r="F8" t="s">
        <v>36</v>
      </c>
      <c r="G8" t="s">
        <v>57</v>
      </c>
      <c r="H8" t="s">
        <v>73</v>
      </c>
      <c r="I8" s="1" t="s">
        <v>39</v>
      </c>
      <c r="J8">
        <v>200013200282417</v>
      </c>
      <c r="K8" s="1">
        <v>75000</v>
      </c>
      <c r="L8">
        <v>0</v>
      </c>
      <c r="M8">
        <v>0</v>
      </c>
      <c r="N8" s="2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2">
        <v>6309.35</v>
      </c>
      <c r="V8" s="2">
        <v>2152.5</v>
      </c>
      <c r="W8" s="2">
        <v>2280</v>
      </c>
      <c r="X8">
        <v>0</v>
      </c>
      <c r="Y8">
        <v>0</v>
      </c>
      <c r="Z8" s="2">
        <v>9018.94</v>
      </c>
      <c r="AA8">
        <v>0</v>
      </c>
      <c r="AB8">
        <v>0</v>
      </c>
      <c r="AC8">
        <v>0</v>
      </c>
      <c r="AD8">
        <v>0</v>
      </c>
      <c r="AE8" s="2">
        <v>19760.79</v>
      </c>
      <c r="AF8" s="2">
        <v>55239.21</v>
      </c>
      <c r="AG8">
        <v>565191</v>
      </c>
      <c r="AH8" t="s">
        <v>47</v>
      </c>
      <c r="AI8" t="s">
        <v>41</v>
      </c>
      <c r="AJ8" t="s">
        <v>41</v>
      </c>
    </row>
    <row r="9" spans="1:36">
      <c r="A9" t="s">
        <v>74</v>
      </c>
      <c r="B9" t="s">
        <v>75</v>
      </c>
      <c r="C9" t="s">
        <v>76</v>
      </c>
      <c r="D9" t="s">
        <v>77</v>
      </c>
      <c r="E9">
        <v>37332</v>
      </c>
      <c r="F9" t="s">
        <v>36</v>
      </c>
      <c r="G9" t="s">
        <v>57</v>
      </c>
      <c r="H9" t="s">
        <v>68</v>
      </c>
      <c r="I9" t="s">
        <v>39</v>
      </c>
      <c r="J9">
        <v>200019603475887</v>
      </c>
      <c r="K9" s="1">
        <v>150000</v>
      </c>
      <c r="L9">
        <v>0</v>
      </c>
      <c r="M9">
        <v>0</v>
      </c>
      <c r="N9" s="2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2">
        <v>23866.69</v>
      </c>
      <c r="V9" s="2">
        <v>4305</v>
      </c>
      <c r="W9" s="2">
        <v>4560</v>
      </c>
      <c r="X9">
        <v>0</v>
      </c>
      <c r="Y9">
        <v>0</v>
      </c>
      <c r="Z9" s="2">
        <v>47764.37</v>
      </c>
      <c r="AA9">
        <v>0</v>
      </c>
      <c r="AB9">
        <v>0</v>
      </c>
      <c r="AC9">
        <v>0</v>
      </c>
      <c r="AD9">
        <v>0</v>
      </c>
      <c r="AE9" s="2">
        <v>80496.06</v>
      </c>
      <c r="AF9" s="2">
        <v>69503.94</v>
      </c>
      <c r="AG9">
        <v>565191</v>
      </c>
      <c r="AH9" t="s">
        <v>40</v>
      </c>
      <c r="AI9" t="s">
        <v>41</v>
      </c>
      <c r="AJ9" t="s">
        <v>41</v>
      </c>
    </row>
    <row r="10" spans="1:36">
      <c r="A10" t="s">
        <v>78</v>
      </c>
      <c r="B10" t="s">
        <v>79</v>
      </c>
      <c r="C10" t="s">
        <v>80</v>
      </c>
      <c r="D10" t="s">
        <v>81</v>
      </c>
      <c r="E10">
        <v>34472</v>
      </c>
      <c r="F10" t="s">
        <v>36</v>
      </c>
      <c r="G10" t="s">
        <v>57</v>
      </c>
      <c r="H10" t="s">
        <v>82</v>
      </c>
      <c r="I10" s="1" t="s">
        <v>39</v>
      </c>
      <c r="J10">
        <v>200019603789283</v>
      </c>
      <c r="K10" s="1">
        <v>140000</v>
      </c>
      <c r="L10">
        <v>0</v>
      </c>
      <c r="M10">
        <v>0</v>
      </c>
      <c r="N10" s="2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2">
        <v>21514.44</v>
      </c>
      <c r="V10" s="2">
        <v>4018</v>
      </c>
      <c r="W10" s="2">
        <v>4256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 s="2">
        <v>29788.44</v>
      </c>
      <c r="AF10" s="2">
        <v>110211.56</v>
      </c>
      <c r="AG10">
        <v>565191</v>
      </c>
      <c r="AH10" t="s">
        <v>47</v>
      </c>
      <c r="AI10" t="s">
        <v>41</v>
      </c>
      <c r="AJ10" t="s">
        <v>41</v>
      </c>
    </row>
    <row r="11" spans="1:36">
      <c r="A11" t="s">
        <v>83</v>
      </c>
      <c r="B11" t="s">
        <v>84</v>
      </c>
      <c r="C11" t="s">
        <v>85</v>
      </c>
      <c r="D11" t="s">
        <v>86</v>
      </c>
      <c r="E11">
        <v>38979</v>
      </c>
      <c r="F11" s="3" t="s">
        <v>36</v>
      </c>
      <c r="G11" t="s">
        <v>57</v>
      </c>
      <c r="H11" t="s">
        <v>63</v>
      </c>
      <c r="I11" t="s">
        <v>39</v>
      </c>
      <c r="J11">
        <v>200019605913120</v>
      </c>
      <c r="K11" s="1">
        <v>75000</v>
      </c>
      <c r="L11">
        <v>0</v>
      </c>
      <c r="M11">
        <v>0</v>
      </c>
      <c r="N11" s="2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2">
        <v>6309.35</v>
      </c>
      <c r="V11" s="2">
        <v>2152.5</v>
      </c>
      <c r="W11" s="2">
        <v>2280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 s="2">
        <v>10741.85</v>
      </c>
      <c r="AF11" s="2">
        <v>64258.15</v>
      </c>
      <c r="AG11">
        <v>565191</v>
      </c>
      <c r="AH11" t="s">
        <v>47</v>
      </c>
      <c r="AI11" t="s">
        <v>87</v>
      </c>
      <c r="AJ11" t="s">
        <v>41</v>
      </c>
    </row>
    <row r="12" spans="1:36">
      <c r="A12" t="s">
        <v>88</v>
      </c>
      <c r="B12" t="s">
        <v>89</v>
      </c>
      <c r="C12" t="s">
        <v>90</v>
      </c>
      <c r="D12" t="s">
        <v>91</v>
      </c>
      <c r="E12">
        <v>38683</v>
      </c>
      <c r="F12" t="s">
        <v>36</v>
      </c>
      <c r="G12" t="s">
        <v>57</v>
      </c>
      <c r="H12" t="s">
        <v>63</v>
      </c>
      <c r="I12" s="1" t="s">
        <v>39</v>
      </c>
      <c r="J12">
        <v>200019605745834</v>
      </c>
      <c r="K12" s="1">
        <v>100000</v>
      </c>
      <c r="L12">
        <v>0</v>
      </c>
      <c r="M12">
        <v>0</v>
      </c>
      <c r="N12" s="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2">
        <v>12105.44</v>
      </c>
      <c r="V12" s="2">
        <v>2870</v>
      </c>
      <c r="W12" s="2">
        <v>3040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 s="2">
        <v>18015.439999999999</v>
      </c>
      <c r="AF12" s="2">
        <v>81984.56</v>
      </c>
      <c r="AG12">
        <v>565191</v>
      </c>
      <c r="AH12" t="s">
        <v>40</v>
      </c>
      <c r="AI12" t="s">
        <v>92</v>
      </c>
      <c r="AJ12" t="s">
        <v>41</v>
      </c>
    </row>
    <row r="13" spans="1:36">
      <c r="A13" t="s">
        <v>93</v>
      </c>
      <c r="B13" t="s">
        <v>94</v>
      </c>
      <c r="C13" t="s">
        <v>95</v>
      </c>
      <c r="D13" t="s">
        <v>96</v>
      </c>
      <c r="E13">
        <v>37383</v>
      </c>
      <c r="F13" s="3" t="s">
        <v>36</v>
      </c>
      <c r="G13" t="s">
        <v>57</v>
      </c>
      <c r="H13" t="s">
        <v>97</v>
      </c>
      <c r="I13" s="1" t="s">
        <v>39</v>
      </c>
      <c r="J13">
        <v>200019603585103</v>
      </c>
      <c r="K13" s="2">
        <v>45000</v>
      </c>
      <c r="L13">
        <v>0</v>
      </c>
      <c r="M13">
        <v>0</v>
      </c>
      <c r="N13" s="2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2">
        <v>1148.33</v>
      </c>
      <c r="V13" s="2">
        <v>1291.5</v>
      </c>
      <c r="W13" s="2">
        <v>1368</v>
      </c>
      <c r="X13">
        <v>0</v>
      </c>
      <c r="Y13">
        <v>0</v>
      </c>
      <c r="Z13" s="2">
        <v>7544.44</v>
      </c>
      <c r="AA13">
        <v>0</v>
      </c>
      <c r="AB13">
        <v>0</v>
      </c>
      <c r="AC13">
        <v>0</v>
      </c>
      <c r="AD13">
        <v>0</v>
      </c>
      <c r="AE13" s="2">
        <v>11352.27</v>
      </c>
      <c r="AF13" s="2">
        <v>33647.730000000003</v>
      </c>
      <c r="AG13">
        <v>565191</v>
      </c>
      <c r="AH13" t="s">
        <v>47</v>
      </c>
      <c r="AI13" t="s">
        <v>41</v>
      </c>
      <c r="AJ13" t="s">
        <v>41</v>
      </c>
    </row>
    <row r="14" spans="1:36">
      <c r="A14" t="s">
        <v>98</v>
      </c>
      <c r="B14" t="s">
        <v>99</v>
      </c>
      <c r="C14" t="s">
        <v>100</v>
      </c>
      <c r="D14" t="s">
        <v>101</v>
      </c>
      <c r="E14">
        <v>14169</v>
      </c>
      <c r="F14" t="s">
        <v>36</v>
      </c>
      <c r="G14" t="s">
        <v>57</v>
      </c>
      <c r="H14" t="s">
        <v>102</v>
      </c>
      <c r="I14" t="s">
        <v>39</v>
      </c>
      <c r="J14">
        <v>200013200278845</v>
      </c>
      <c r="K14" s="1">
        <v>50000</v>
      </c>
      <c r="L14">
        <v>0</v>
      </c>
      <c r="M14">
        <v>0</v>
      </c>
      <c r="N14" s="2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2">
        <v>1854</v>
      </c>
      <c r="V14" s="2">
        <v>1435</v>
      </c>
      <c r="W14" s="2">
        <v>1520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 s="2">
        <v>4809</v>
      </c>
      <c r="AF14" s="2">
        <v>45191</v>
      </c>
      <c r="AG14">
        <v>565191</v>
      </c>
      <c r="AH14" t="s">
        <v>47</v>
      </c>
      <c r="AI14" t="s">
        <v>41</v>
      </c>
      <c r="AJ14" t="s">
        <v>41</v>
      </c>
    </row>
    <row r="15" spans="1:36">
      <c r="A15" t="s">
        <v>103</v>
      </c>
      <c r="B15" t="s">
        <v>104</v>
      </c>
      <c r="C15" t="s">
        <v>105</v>
      </c>
      <c r="D15" t="s">
        <v>106</v>
      </c>
      <c r="E15">
        <v>38978</v>
      </c>
      <c r="F15" s="3" t="s">
        <v>36</v>
      </c>
      <c r="G15" t="s">
        <v>57</v>
      </c>
      <c r="H15" t="s">
        <v>107</v>
      </c>
      <c r="I15" s="1" t="s">
        <v>39</v>
      </c>
      <c r="J15">
        <v>200019605913122</v>
      </c>
      <c r="K15" s="2">
        <v>90000</v>
      </c>
      <c r="L15">
        <v>0</v>
      </c>
      <c r="M15">
        <v>0</v>
      </c>
      <c r="N15" s="2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2">
        <v>9753.19</v>
      </c>
      <c r="V15" s="2">
        <v>2583</v>
      </c>
      <c r="W15" s="2">
        <v>2736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 s="2">
        <v>15072.19</v>
      </c>
      <c r="AF15" s="2">
        <v>74927.81</v>
      </c>
      <c r="AG15">
        <v>565191</v>
      </c>
      <c r="AH15" t="s">
        <v>40</v>
      </c>
      <c r="AI15" t="s">
        <v>87</v>
      </c>
      <c r="AJ15" t="s">
        <v>41</v>
      </c>
    </row>
    <row r="16" spans="1:36">
      <c r="A16" t="s">
        <v>108</v>
      </c>
      <c r="B16" t="s">
        <v>109</v>
      </c>
      <c r="C16" t="s">
        <v>110</v>
      </c>
      <c r="D16" t="s">
        <v>111</v>
      </c>
      <c r="E16">
        <v>31815</v>
      </c>
      <c r="F16" t="s">
        <v>36</v>
      </c>
      <c r="G16" t="s">
        <v>57</v>
      </c>
      <c r="H16" t="s">
        <v>112</v>
      </c>
      <c r="I16" s="1" t="s">
        <v>39</v>
      </c>
      <c r="J16">
        <v>200019604332148</v>
      </c>
      <c r="K16" s="2">
        <v>100000</v>
      </c>
      <c r="L16">
        <v>0</v>
      </c>
      <c r="M16">
        <v>0</v>
      </c>
      <c r="N16" s="2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2">
        <v>12105.44</v>
      </c>
      <c r="V16" s="2">
        <v>2870</v>
      </c>
      <c r="W16" s="2">
        <v>3040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 s="2">
        <v>18015.439999999999</v>
      </c>
      <c r="AF16" s="2">
        <v>81984.56</v>
      </c>
      <c r="AG16">
        <v>565191</v>
      </c>
      <c r="AH16" t="s">
        <v>40</v>
      </c>
      <c r="AI16" t="s">
        <v>41</v>
      </c>
      <c r="AJ16" t="s">
        <v>41</v>
      </c>
    </row>
    <row r="17" spans="1:36">
      <c r="A17" t="s">
        <v>113</v>
      </c>
      <c r="B17" t="s">
        <v>114</v>
      </c>
      <c r="C17" t="s">
        <v>115</v>
      </c>
      <c r="D17" t="s">
        <v>116</v>
      </c>
      <c r="E17">
        <v>39047</v>
      </c>
      <c r="F17" t="s">
        <v>36</v>
      </c>
      <c r="G17" t="s">
        <v>57</v>
      </c>
      <c r="H17" t="s">
        <v>63</v>
      </c>
      <c r="I17" s="1" t="s">
        <v>39</v>
      </c>
      <c r="J17">
        <v>200019605940647</v>
      </c>
      <c r="K17" s="2">
        <v>85000</v>
      </c>
      <c r="L17">
        <v>0</v>
      </c>
      <c r="M17">
        <v>0</v>
      </c>
      <c r="N17" s="2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2">
        <v>8577.06</v>
      </c>
      <c r="V17" s="2">
        <v>2439.5</v>
      </c>
      <c r="W17" s="2">
        <v>2584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 s="2">
        <v>13600.56</v>
      </c>
      <c r="AF17" s="2">
        <v>71399.44</v>
      </c>
      <c r="AG17">
        <v>565191</v>
      </c>
      <c r="AH17" t="s">
        <v>47</v>
      </c>
      <c r="AI17" t="s">
        <v>117</v>
      </c>
      <c r="AJ17" t="s">
        <v>41</v>
      </c>
    </row>
    <row r="18" spans="1:36">
      <c r="A18" t="s">
        <v>118</v>
      </c>
      <c r="B18" t="s">
        <v>119</v>
      </c>
      <c r="C18" t="s">
        <v>120</v>
      </c>
      <c r="D18" t="s">
        <v>121</v>
      </c>
      <c r="E18">
        <v>13291</v>
      </c>
      <c r="F18" t="s">
        <v>36</v>
      </c>
      <c r="G18" t="s">
        <v>57</v>
      </c>
      <c r="H18" t="s">
        <v>63</v>
      </c>
      <c r="I18" s="1" t="s">
        <v>39</v>
      </c>
      <c r="J18">
        <v>200019603913612</v>
      </c>
      <c r="K18" s="2">
        <v>100000</v>
      </c>
      <c r="L18">
        <v>0</v>
      </c>
      <c r="M18">
        <v>0</v>
      </c>
      <c r="N18" s="2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2">
        <v>12105.44</v>
      </c>
      <c r="V18" s="2">
        <v>2870</v>
      </c>
      <c r="W18" s="2">
        <v>3040</v>
      </c>
      <c r="X18">
        <v>0</v>
      </c>
      <c r="Y18">
        <v>0</v>
      </c>
      <c r="Z18" s="2">
        <v>24927.9</v>
      </c>
      <c r="AA18">
        <v>0</v>
      </c>
      <c r="AB18">
        <v>0</v>
      </c>
      <c r="AC18">
        <v>0</v>
      </c>
      <c r="AD18">
        <v>0</v>
      </c>
      <c r="AE18" s="2">
        <v>42943.34</v>
      </c>
      <c r="AF18" s="2">
        <v>57056.66</v>
      </c>
      <c r="AG18">
        <v>565191</v>
      </c>
      <c r="AH18" t="s">
        <v>40</v>
      </c>
      <c r="AI18" t="s">
        <v>41</v>
      </c>
      <c r="AJ18" t="s">
        <v>41</v>
      </c>
    </row>
    <row r="19" spans="1:36">
      <c r="A19" t="s">
        <v>122</v>
      </c>
      <c r="B19" t="s">
        <v>123</v>
      </c>
      <c r="C19" t="s">
        <v>124</v>
      </c>
      <c r="D19" t="s">
        <v>125</v>
      </c>
      <c r="E19">
        <v>37644</v>
      </c>
      <c r="F19" t="s">
        <v>36</v>
      </c>
      <c r="G19" t="s">
        <v>57</v>
      </c>
      <c r="H19" t="s">
        <v>126</v>
      </c>
      <c r="I19" s="1" t="s">
        <v>39</v>
      </c>
      <c r="J19">
        <v>200019604094993</v>
      </c>
      <c r="K19" s="1">
        <v>75000</v>
      </c>
      <c r="L19">
        <v>0</v>
      </c>
      <c r="M19">
        <v>0</v>
      </c>
      <c r="N19" s="2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2">
        <v>6309.35</v>
      </c>
      <c r="V19" s="2">
        <v>2152.5</v>
      </c>
      <c r="W19" s="2">
        <v>2280</v>
      </c>
      <c r="X19">
        <v>0</v>
      </c>
      <c r="Y19">
        <v>0</v>
      </c>
      <c r="Z19" s="2">
        <v>9508.76</v>
      </c>
      <c r="AA19">
        <v>0</v>
      </c>
      <c r="AB19">
        <v>0</v>
      </c>
      <c r="AC19">
        <v>0</v>
      </c>
      <c r="AD19">
        <v>0</v>
      </c>
      <c r="AE19" s="2">
        <v>20250.61</v>
      </c>
      <c r="AF19" s="2">
        <v>54749.39</v>
      </c>
      <c r="AG19">
        <v>565191</v>
      </c>
      <c r="AH19" t="s">
        <v>47</v>
      </c>
      <c r="AI19" t="s">
        <v>41</v>
      </c>
      <c r="AJ19" t="s">
        <v>41</v>
      </c>
    </row>
    <row r="20" spans="1:36">
      <c r="A20" t="s">
        <v>127</v>
      </c>
      <c r="B20" t="s">
        <v>128</v>
      </c>
      <c r="C20" t="s">
        <v>129</v>
      </c>
      <c r="D20" t="s">
        <v>130</v>
      </c>
      <c r="E20">
        <v>37376</v>
      </c>
      <c r="F20" t="s">
        <v>36</v>
      </c>
      <c r="G20" t="s">
        <v>57</v>
      </c>
      <c r="H20" t="s">
        <v>97</v>
      </c>
      <c r="I20" s="1" t="s">
        <v>39</v>
      </c>
      <c r="J20">
        <v>200019603585099</v>
      </c>
      <c r="K20" s="2">
        <v>30000</v>
      </c>
      <c r="L20">
        <v>0</v>
      </c>
      <c r="M20">
        <v>0</v>
      </c>
      <c r="N20" s="2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861</v>
      </c>
      <c r="W20">
        <v>912</v>
      </c>
      <c r="X20">
        <v>0</v>
      </c>
      <c r="Y20">
        <v>0</v>
      </c>
      <c r="Z20">
        <v>600</v>
      </c>
      <c r="AA20">
        <v>0</v>
      </c>
      <c r="AB20">
        <v>0</v>
      </c>
      <c r="AC20">
        <v>0</v>
      </c>
      <c r="AD20">
        <v>0</v>
      </c>
      <c r="AE20" s="2">
        <v>2373</v>
      </c>
      <c r="AF20" s="2">
        <v>27627</v>
      </c>
      <c r="AG20">
        <v>565191</v>
      </c>
      <c r="AH20" t="s">
        <v>47</v>
      </c>
      <c r="AI20" t="s">
        <v>41</v>
      </c>
      <c r="AJ20" t="s">
        <v>41</v>
      </c>
    </row>
    <row r="21" spans="1:36">
      <c r="A21" t="s">
        <v>131</v>
      </c>
      <c r="B21" t="s">
        <v>132</v>
      </c>
      <c r="C21" t="s">
        <v>133</v>
      </c>
      <c r="D21" t="s">
        <v>134</v>
      </c>
      <c r="E21">
        <v>37438</v>
      </c>
      <c r="F21" t="s">
        <v>36</v>
      </c>
      <c r="G21" t="s">
        <v>57</v>
      </c>
      <c r="H21" t="s">
        <v>63</v>
      </c>
      <c r="I21" s="1" t="s">
        <v>39</v>
      </c>
      <c r="J21">
        <v>200019603706899</v>
      </c>
      <c r="K21" s="1">
        <v>90000</v>
      </c>
      <c r="L21">
        <v>0</v>
      </c>
      <c r="M21">
        <v>0</v>
      </c>
      <c r="N21" s="2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2">
        <v>9753.19</v>
      </c>
      <c r="V21" s="2">
        <v>2583</v>
      </c>
      <c r="W21" s="2">
        <v>2736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 s="2">
        <v>15072.19</v>
      </c>
      <c r="AF21" s="2">
        <v>74927.81</v>
      </c>
      <c r="AG21">
        <v>565191</v>
      </c>
      <c r="AH21" t="s">
        <v>40</v>
      </c>
      <c r="AI21" t="s">
        <v>41</v>
      </c>
      <c r="AJ21" t="s">
        <v>41</v>
      </c>
    </row>
    <row r="22" spans="1:36">
      <c r="A22" t="s">
        <v>135</v>
      </c>
      <c r="B22" t="s">
        <v>136</v>
      </c>
      <c r="C22" t="s">
        <v>137</v>
      </c>
      <c r="D22" t="s">
        <v>138</v>
      </c>
      <c r="E22">
        <v>23549</v>
      </c>
      <c r="F22" t="s">
        <v>36</v>
      </c>
      <c r="G22" t="s">
        <v>57</v>
      </c>
      <c r="H22" t="s">
        <v>139</v>
      </c>
      <c r="I22" s="1" t="s">
        <v>39</v>
      </c>
      <c r="J22">
        <v>200013200253776</v>
      </c>
      <c r="K22" s="2">
        <v>38000</v>
      </c>
      <c r="L22">
        <v>0</v>
      </c>
      <c r="M22">
        <v>0</v>
      </c>
      <c r="N22" s="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 s="2">
        <v>1090.5999999999999</v>
      </c>
      <c r="W22" s="2">
        <v>1155.2</v>
      </c>
      <c r="X22" s="2">
        <v>3430.92</v>
      </c>
      <c r="Y22">
        <v>0</v>
      </c>
      <c r="Z22" s="2">
        <v>2000</v>
      </c>
      <c r="AA22">
        <v>0</v>
      </c>
      <c r="AB22">
        <v>0</v>
      </c>
      <c r="AC22">
        <v>0</v>
      </c>
      <c r="AD22">
        <v>0</v>
      </c>
      <c r="AE22" s="2">
        <v>7676.72</v>
      </c>
      <c r="AF22" s="2">
        <v>30323.279999999999</v>
      </c>
      <c r="AG22">
        <v>565191</v>
      </c>
      <c r="AH22" t="s">
        <v>40</v>
      </c>
      <c r="AI22" t="s">
        <v>41</v>
      </c>
      <c r="AJ22" t="s">
        <v>41</v>
      </c>
    </row>
    <row r="23" spans="1:36">
      <c r="A23" t="s">
        <v>140</v>
      </c>
      <c r="B23" t="s">
        <v>141</v>
      </c>
      <c r="C23" t="s">
        <v>142</v>
      </c>
      <c r="D23" t="s">
        <v>143</v>
      </c>
      <c r="E23">
        <v>37342</v>
      </c>
      <c r="F23" t="s">
        <v>36</v>
      </c>
      <c r="G23" t="s">
        <v>144</v>
      </c>
      <c r="H23" t="s">
        <v>145</v>
      </c>
      <c r="I23" s="1" t="s">
        <v>39</v>
      </c>
      <c r="J23">
        <v>200019603481066</v>
      </c>
      <c r="K23" s="1">
        <v>50000</v>
      </c>
      <c r="L23">
        <v>0</v>
      </c>
      <c r="M23">
        <v>0</v>
      </c>
      <c r="N23" s="2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2">
        <v>1854</v>
      </c>
      <c r="V23" s="2">
        <v>1435</v>
      </c>
      <c r="W23" s="2">
        <v>1520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 s="2">
        <v>4809</v>
      </c>
      <c r="AF23" s="2">
        <v>45191</v>
      </c>
      <c r="AG23">
        <v>565191</v>
      </c>
      <c r="AH23" t="s">
        <v>47</v>
      </c>
      <c r="AI23" t="s">
        <v>41</v>
      </c>
      <c r="AJ23" t="s">
        <v>41</v>
      </c>
    </row>
    <row r="24" spans="1:36">
      <c r="A24" t="s">
        <v>146</v>
      </c>
      <c r="B24" t="s">
        <v>147</v>
      </c>
      <c r="C24" t="s">
        <v>148</v>
      </c>
      <c r="D24" t="s">
        <v>149</v>
      </c>
      <c r="E24">
        <v>316</v>
      </c>
      <c r="F24" t="s">
        <v>36</v>
      </c>
      <c r="G24" t="s">
        <v>144</v>
      </c>
      <c r="H24" t="s">
        <v>46</v>
      </c>
      <c r="I24" s="1" t="s">
        <v>39</v>
      </c>
      <c r="J24">
        <v>200013200258852</v>
      </c>
      <c r="K24" s="2">
        <v>35000</v>
      </c>
      <c r="L24">
        <v>0</v>
      </c>
      <c r="M24">
        <v>0</v>
      </c>
      <c r="N24" s="2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 s="2">
        <v>1004.5</v>
      </c>
      <c r="W24" s="2">
        <v>1064</v>
      </c>
      <c r="X24">
        <v>0</v>
      </c>
      <c r="Y24">
        <v>0</v>
      </c>
      <c r="Z24" s="2">
        <v>4472.75</v>
      </c>
      <c r="AA24">
        <v>0</v>
      </c>
      <c r="AB24">
        <v>0</v>
      </c>
      <c r="AC24">
        <v>0</v>
      </c>
      <c r="AD24">
        <v>0</v>
      </c>
      <c r="AE24" s="2">
        <v>6541.25</v>
      </c>
      <c r="AF24" s="2">
        <v>28458.75</v>
      </c>
      <c r="AG24">
        <v>565191</v>
      </c>
      <c r="AH24" t="s">
        <v>40</v>
      </c>
      <c r="AI24" t="s">
        <v>41</v>
      </c>
      <c r="AJ24" t="s">
        <v>41</v>
      </c>
    </row>
    <row r="25" spans="1:36">
      <c r="A25" t="s">
        <v>150</v>
      </c>
      <c r="B25" t="s">
        <v>151</v>
      </c>
      <c r="C25" t="s">
        <v>152</v>
      </c>
      <c r="D25" t="s">
        <v>153</v>
      </c>
      <c r="E25">
        <v>38451</v>
      </c>
      <c r="F25" t="s">
        <v>36</v>
      </c>
      <c r="G25" t="s">
        <v>144</v>
      </c>
      <c r="H25" t="s">
        <v>154</v>
      </c>
      <c r="I25" s="1" t="s">
        <v>39</v>
      </c>
      <c r="J25">
        <v>200019605266782</v>
      </c>
      <c r="K25" s="2">
        <v>30000</v>
      </c>
      <c r="L25">
        <v>0</v>
      </c>
      <c r="M25">
        <v>0</v>
      </c>
      <c r="N25" s="2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861</v>
      </c>
      <c r="W25">
        <v>912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 s="2">
        <v>1773</v>
      </c>
      <c r="AF25" s="2">
        <v>28227</v>
      </c>
      <c r="AG25">
        <v>565191</v>
      </c>
      <c r="AH25" t="s">
        <v>40</v>
      </c>
      <c r="AI25" t="s">
        <v>155</v>
      </c>
      <c r="AJ25" t="s">
        <v>41</v>
      </c>
    </row>
    <row r="26" spans="1:36">
      <c r="A26" t="s">
        <v>156</v>
      </c>
      <c r="B26" t="s">
        <v>157</v>
      </c>
      <c r="C26" t="s">
        <v>158</v>
      </c>
      <c r="D26" t="s">
        <v>159</v>
      </c>
      <c r="E26">
        <v>30410</v>
      </c>
      <c r="F26" t="s">
        <v>36</v>
      </c>
      <c r="G26" t="s">
        <v>144</v>
      </c>
      <c r="H26" t="s">
        <v>145</v>
      </c>
      <c r="I26" s="1" t="s">
        <v>39</v>
      </c>
      <c r="J26">
        <v>200013200467261</v>
      </c>
      <c r="K26" s="1">
        <v>60000</v>
      </c>
      <c r="L26">
        <v>0</v>
      </c>
      <c r="M26">
        <v>0</v>
      </c>
      <c r="N26" s="2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2">
        <v>3486.65</v>
      </c>
      <c r="V26" s="2">
        <v>1722</v>
      </c>
      <c r="W26" s="2">
        <v>1824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 s="2">
        <v>7032.65</v>
      </c>
      <c r="AF26" s="2">
        <v>52967.35</v>
      </c>
      <c r="AG26">
        <v>565191</v>
      </c>
      <c r="AH26" t="s">
        <v>47</v>
      </c>
      <c r="AI26" t="s">
        <v>41</v>
      </c>
      <c r="AJ26" t="s">
        <v>41</v>
      </c>
    </row>
    <row r="27" spans="1:36">
      <c r="A27" t="s">
        <v>160</v>
      </c>
      <c r="B27" t="s">
        <v>161</v>
      </c>
      <c r="C27" t="s">
        <v>162</v>
      </c>
      <c r="D27" t="s">
        <v>163</v>
      </c>
      <c r="E27">
        <v>38170</v>
      </c>
      <c r="F27" t="s">
        <v>36</v>
      </c>
      <c r="G27" t="s">
        <v>144</v>
      </c>
      <c r="H27" t="s">
        <v>164</v>
      </c>
      <c r="I27" t="s">
        <v>39</v>
      </c>
      <c r="J27">
        <v>200019604959613</v>
      </c>
      <c r="K27" s="1">
        <v>70000</v>
      </c>
      <c r="L27">
        <v>0</v>
      </c>
      <c r="M27">
        <v>0</v>
      </c>
      <c r="N27" s="2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2">
        <v>5368.45</v>
      </c>
      <c r="V27" s="2">
        <v>2009</v>
      </c>
      <c r="W27" s="2">
        <v>2128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 s="2">
        <v>9505.4500000000007</v>
      </c>
      <c r="AF27" s="2">
        <v>60494.55</v>
      </c>
      <c r="AG27">
        <v>565191</v>
      </c>
      <c r="AH27" t="s">
        <v>40</v>
      </c>
      <c r="AI27" t="s">
        <v>41</v>
      </c>
      <c r="AJ27" t="s">
        <v>41</v>
      </c>
    </row>
    <row r="28" spans="1:36">
      <c r="A28" t="s">
        <v>165</v>
      </c>
      <c r="B28" t="s">
        <v>166</v>
      </c>
      <c r="C28" t="s">
        <v>167</v>
      </c>
      <c r="D28" t="s">
        <v>168</v>
      </c>
      <c r="E28">
        <v>37392</v>
      </c>
      <c r="F28" t="s">
        <v>36</v>
      </c>
      <c r="G28" t="s">
        <v>144</v>
      </c>
      <c r="H28" t="s">
        <v>169</v>
      </c>
      <c r="I28" s="1" t="s">
        <v>39</v>
      </c>
      <c r="J28">
        <v>200019603602242</v>
      </c>
      <c r="K28" s="1">
        <v>60000</v>
      </c>
      <c r="L28">
        <v>0</v>
      </c>
      <c r="M28">
        <v>0</v>
      </c>
      <c r="N28" s="2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2">
        <v>3486.65</v>
      </c>
      <c r="V28" s="2">
        <v>1722</v>
      </c>
      <c r="W28" s="2">
        <v>1824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 s="2">
        <v>7032.65</v>
      </c>
      <c r="AF28" s="2">
        <v>52967.35</v>
      </c>
      <c r="AG28">
        <v>565191</v>
      </c>
      <c r="AH28" t="s">
        <v>47</v>
      </c>
      <c r="AI28" t="s">
        <v>41</v>
      </c>
      <c r="AJ28" t="s">
        <v>41</v>
      </c>
    </row>
    <row r="29" spans="1:36">
      <c r="A29" t="s">
        <v>170</v>
      </c>
      <c r="B29" t="s">
        <v>171</v>
      </c>
      <c r="C29" t="s">
        <v>172</v>
      </c>
      <c r="D29" t="s">
        <v>173</v>
      </c>
      <c r="E29">
        <v>14</v>
      </c>
      <c r="F29" t="s">
        <v>36</v>
      </c>
      <c r="G29" t="s">
        <v>144</v>
      </c>
      <c r="H29" t="s">
        <v>174</v>
      </c>
      <c r="I29" s="1" t="s">
        <v>39</v>
      </c>
      <c r="J29">
        <v>200013200278557</v>
      </c>
      <c r="K29" s="1">
        <v>190000</v>
      </c>
      <c r="L29">
        <v>0</v>
      </c>
      <c r="M29">
        <v>0</v>
      </c>
      <c r="N29" s="2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2">
        <v>33275.69</v>
      </c>
      <c r="V29" s="2">
        <v>5453</v>
      </c>
      <c r="W29" s="2">
        <v>5776</v>
      </c>
      <c r="X29">
        <v>0</v>
      </c>
      <c r="Y29">
        <v>0</v>
      </c>
      <c r="Z29" s="2">
        <v>4600</v>
      </c>
      <c r="AA29">
        <v>0</v>
      </c>
      <c r="AB29">
        <v>0</v>
      </c>
      <c r="AC29" s="2">
        <v>4956</v>
      </c>
      <c r="AD29">
        <v>0</v>
      </c>
      <c r="AE29" s="2">
        <v>54060.69</v>
      </c>
      <c r="AF29" s="2">
        <v>135939.31</v>
      </c>
      <c r="AG29">
        <v>565191</v>
      </c>
      <c r="AH29" t="s">
        <v>40</v>
      </c>
      <c r="AI29" t="s">
        <v>41</v>
      </c>
      <c r="AJ29" t="s">
        <v>41</v>
      </c>
    </row>
    <row r="30" spans="1:36">
      <c r="A30" t="s">
        <v>175</v>
      </c>
      <c r="B30" t="s">
        <v>176</v>
      </c>
      <c r="C30" t="s">
        <v>177</v>
      </c>
      <c r="D30" t="s">
        <v>178</v>
      </c>
      <c r="E30">
        <v>23557</v>
      </c>
      <c r="F30" t="s">
        <v>36</v>
      </c>
      <c r="G30" t="s">
        <v>144</v>
      </c>
      <c r="H30" t="s">
        <v>169</v>
      </c>
      <c r="I30" t="s">
        <v>39</v>
      </c>
      <c r="J30">
        <v>200013200253734</v>
      </c>
      <c r="K30" s="1">
        <v>60000</v>
      </c>
      <c r="L30">
        <v>0</v>
      </c>
      <c r="M30">
        <v>0</v>
      </c>
      <c r="N30" s="2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2">
        <v>3486.65</v>
      </c>
      <c r="V30" s="2">
        <v>1722</v>
      </c>
      <c r="W30" s="2">
        <v>1824</v>
      </c>
      <c r="X30">
        <v>0</v>
      </c>
      <c r="Y30">
        <v>0</v>
      </c>
      <c r="Z30" s="2">
        <v>1000</v>
      </c>
      <c r="AA30">
        <v>0</v>
      </c>
      <c r="AB30">
        <v>0</v>
      </c>
      <c r="AC30">
        <v>0</v>
      </c>
      <c r="AD30">
        <v>0</v>
      </c>
      <c r="AE30" s="2">
        <v>8032.65</v>
      </c>
      <c r="AF30" s="2">
        <v>51967.35</v>
      </c>
      <c r="AG30">
        <v>565191</v>
      </c>
      <c r="AH30" t="s">
        <v>40</v>
      </c>
      <c r="AI30" t="s">
        <v>41</v>
      </c>
      <c r="AJ30" t="s">
        <v>41</v>
      </c>
    </row>
    <row r="31" spans="1:36">
      <c r="A31" t="s">
        <v>179</v>
      </c>
      <c r="B31" t="s">
        <v>180</v>
      </c>
      <c r="C31" t="s">
        <v>181</v>
      </c>
      <c r="D31" t="s">
        <v>182</v>
      </c>
      <c r="E31">
        <v>38446</v>
      </c>
      <c r="F31" t="s">
        <v>36</v>
      </c>
      <c r="G31" t="s">
        <v>144</v>
      </c>
      <c r="H31" t="s">
        <v>183</v>
      </c>
      <c r="I31" s="1" t="s">
        <v>39</v>
      </c>
      <c r="J31">
        <v>200019605266799</v>
      </c>
      <c r="K31" s="2">
        <v>62000</v>
      </c>
      <c r="L31">
        <v>0</v>
      </c>
      <c r="M31">
        <v>0</v>
      </c>
      <c r="N31" s="2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2">
        <v>3863.01</v>
      </c>
      <c r="V31" s="2">
        <v>1779.4</v>
      </c>
      <c r="W31" s="2">
        <v>1884.8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 s="2">
        <v>7527.21</v>
      </c>
      <c r="AF31" s="2">
        <v>54472.79</v>
      </c>
      <c r="AG31">
        <v>565191</v>
      </c>
      <c r="AH31" t="s">
        <v>40</v>
      </c>
      <c r="AI31" t="s">
        <v>155</v>
      </c>
      <c r="AJ31" t="s">
        <v>41</v>
      </c>
    </row>
    <row r="32" spans="1:36">
      <c r="A32" t="s">
        <v>184</v>
      </c>
      <c r="B32" t="s">
        <v>185</v>
      </c>
      <c r="C32" t="s">
        <v>186</v>
      </c>
      <c r="D32" t="s">
        <v>187</v>
      </c>
      <c r="E32">
        <v>37647</v>
      </c>
      <c r="F32" t="s">
        <v>36</v>
      </c>
      <c r="G32" t="s">
        <v>144</v>
      </c>
      <c r="H32" t="s">
        <v>63</v>
      </c>
      <c r="I32" s="1" t="s">
        <v>39</v>
      </c>
      <c r="J32">
        <v>200019604094992</v>
      </c>
      <c r="K32" s="2">
        <v>62000</v>
      </c>
      <c r="L32">
        <v>0</v>
      </c>
      <c r="M32">
        <v>0</v>
      </c>
      <c r="N32" s="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2">
        <v>3863.01</v>
      </c>
      <c r="V32" s="2">
        <v>1779.4</v>
      </c>
      <c r="W32" s="2">
        <v>1884.8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 s="2">
        <v>7527.21</v>
      </c>
      <c r="AF32" s="2">
        <v>54472.79</v>
      </c>
      <c r="AG32">
        <v>565191</v>
      </c>
      <c r="AH32" t="s">
        <v>47</v>
      </c>
      <c r="AI32" t="s">
        <v>41</v>
      </c>
      <c r="AJ32" t="s">
        <v>41</v>
      </c>
    </row>
    <row r="33" spans="1:36">
      <c r="A33" t="s">
        <v>188</v>
      </c>
      <c r="B33" t="s">
        <v>189</v>
      </c>
      <c r="C33" t="s">
        <v>190</v>
      </c>
      <c r="D33" t="s">
        <v>191</v>
      </c>
      <c r="E33">
        <v>37531</v>
      </c>
      <c r="F33" t="s">
        <v>36</v>
      </c>
      <c r="G33" t="s">
        <v>144</v>
      </c>
      <c r="H33" t="s">
        <v>192</v>
      </c>
      <c r="I33" t="s">
        <v>39</v>
      </c>
      <c r="J33">
        <v>200019603919429</v>
      </c>
      <c r="K33" s="1">
        <v>90000</v>
      </c>
      <c r="L33">
        <v>0</v>
      </c>
      <c r="M33">
        <v>0</v>
      </c>
      <c r="N33" s="2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2">
        <v>9324.32</v>
      </c>
      <c r="V33" s="2">
        <v>2583</v>
      </c>
      <c r="W33" s="2">
        <v>2736</v>
      </c>
      <c r="X33" s="2">
        <v>1715.46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 s="2">
        <v>16358.78</v>
      </c>
      <c r="AF33" s="2">
        <v>73641.22</v>
      </c>
      <c r="AG33">
        <v>565191</v>
      </c>
      <c r="AH33" t="s">
        <v>40</v>
      </c>
      <c r="AI33" t="s">
        <v>41</v>
      </c>
      <c r="AJ33" t="s">
        <v>41</v>
      </c>
    </row>
    <row r="34" spans="1:36">
      <c r="A34" t="s">
        <v>193</v>
      </c>
      <c r="B34" t="s">
        <v>194</v>
      </c>
      <c r="C34" t="s">
        <v>195</v>
      </c>
      <c r="D34" t="s">
        <v>196</v>
      </c>
      <c r="E34">
        <v>22529</v>
      </c>
      <c r="F34" t="s">
        <v>36</v>
      </c>
      <c r="G34" t="s">
        <v>144</v>
      </c>
      <c r="H34" t="s">
        <v>169</v>
      </c>
      <c r="I34" t="s">
        <v>39</v>
      </c>
      <c r="J34">
        <v>200019603706892</v>
      </c>
      <c r="K34" s="1">
        <v>60000</v>
      </c>
      <c r="L34">
        <v>0</v>
      </c>
      <c r="M34">
        <v>0</v>
      </c>
      <c r="N34" s="2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2">
        <v>3486.65</v>
      </c>
      <c r="V34" s="2">
        <v>1722</v>
      </c>
      <c r="W34" s="2">
        <v>1824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 s="2">
        <v>7032.65</v>
      </c>
      <c r="AF34" s="2">
        <v>52967.35</v>
      </c>
      <c r="AG34">
        <v>565191</v>
      </c>
      <c r="AH34" t="s">
        <v>47</v>
      </c>
      <c r="AI34" t="s">
        <v>41</v>
      </c>
      <c r="AJ34" t="s">
        <v>41</v>
      </c>
    </row>
    <row r="35" spans="1:36">
      <c r="A35" t="s">
        <v>197</v>
      </c>
      <c r="B35" t="s">
        <v>198</v>
      </c>
      <c r="C35" t="s">
        <v>199</v>
      </c>
      <c r="D35" t="s">
        <v>200</v>
      </c>
      <c r="E35">
        <v>37797</v>
      </c>
      <c r="F35" t="s">
        <v>36</v>
      </c>
      <c r="G35" t="s">
        <v>201</v>
      </c>
      <c r="H35" t="s">
        <v>202</v>
      </c>
      <c r="I35" t="s">
        <v>39</v>
      </c>
      <c r="J35">
        <v>200019604431038</v>
      </c>
      <c r="K35" s="1">
        <v>70000</v>
      </c>
      <c r="L35">
        <v>0</v>
      </c>
      <c r="M35">
        <v>0</v>
      </c>
      <c r="N35" s="2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2">
        <v>5368.45</v>
      </c>
      <c r="V35" s="2">
        <v>2009</v>
      </c>
      <c r="W35" s="2">
        <v>2128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 s="2">
        <v>9505.4500000000007</v>
      </c>
      <c r="AF35" s="2">
        <v>60494.55</v>
      </c>
      <c r="AG35">
        <v>565191</v>
      </c>
      <c r="AH35" t="s">
        <v>40</v>
      </c>
      <c r="AI35" t="s">
        <v>41</v>
      </c>
      <c r="AJ35" t="s">
        <v>41</v>
      </c>
    </row>
    <row r="36" spans="1:36">
      <c r="A36" t="s">
        <v>203</v>
      </c>
      <c r="B36" t="s">
        <v>204</v>
      </c>
      <c r="C36" t="s">
        <v>205</v>
      </c>
      <c r="D36" t="s">
        <v>206</v>
      </c>
      <c r="E36">
        <v>22818</v>
      </c>
      <c r="F36" t="s">
        <v>36</v>
      </c>
      <c r="G36" t="s">
        <v>201</v>
      </c>
      <c r="H36" t="s">
        <v>169</v>
      </c>
      <c r="I36" s="1" t="s">
        <v>39</v>
      </c>
      <c r="J36">
        <v>200013200314233</v>
      </c>
      <c r="K36" s="1">
        <v>60000</v>
      </c>
      <c r="L36">
        <v>0</v>
      </c>
      <c r="M36">
        <v>0</v>
      </c>
      <c r="N36" s="2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2800.47</v>
      </c>
      <c r="V36" s="2">
        <v>1722</v>
      </c>
      <c r="W36" s="2">
        <v>1824</v>
      </c>
      <c r="X36" s="2">
        <v>3430.92</v>
      </c>
      <c r="Y36">
        <v>0</v>
      </c>
      <c r="Z36" s="2">
        <v>1200</v>
      </c>
      <c r="AA36">
        <v>0</v>
      </c>
      <c r="AB36">
        <v>0</v>
      </c>
      <c r="AC36">
        <v>0</v>
      </c>
      <c r="AD36">
        <v>0</v>
      </c>
      <c r="AE36" s="2">
        <v>10977.39</v>
      </c>
      <c r="AF36" s="2">
        <v>49022.61</v>
      </c>
      <c r="AG36">
        <v>565191</v>
      </c>
      <c r="AH36" t="s">
        <v>40</v>
      </c>
      <c r="AI36" t="s">
        <v>41</v>
      </c>
      <c r="AJ36" t="s">
        <v>41</v>
      </c>
    </row>
    <row r="37" spans="1:36">
      <c r="A37" t="s">
        <v>207</v>
      </c>
      <c r="B37" t="s">
        <v>208</v>
      </c>
      <c r="C37" t="s">
        <v>209</v>
      </c>
      <c r="D37" t="s">
        <v>210</v>
      </c>
      <c r="E37">
        <v>608</v>
      </c>
      <c r="F37" t="s">
        <v>36</v>
      </c>
      <c r="G37" t="s">
        <v>211</v>
      </c>
      <c r="H37" t="s">
        <v>169</v>
      </c>
      <c r="I37" s="1" t="s">
        <v>39</v>
      </c>
      <c r="J37">
        <v>200013200261603</v>
      </c>
      <c r="K37" s="2">
        <v>60000</v>
      </c>
      <c r="L37">
        <v>0</v>
      </c>
      <c r="M37">
        <v>0</v>
      </c>
      <c r="N37" s="2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2">
        <v>3486.65</v>
      </c>
      <c r="V37" s="2">
        <v>1722</v>
      </c>
      <c r="W37" s="2">
        <v>1824</v>
      </c>
      <c r="X37">
        <v>0</v>
      </c>
      <c r="Y37" s="2">
        <v>1947.6</v>
      </c>
      <c r="Z37" s="2">
        <v>1000</v>
      </c>
      <c r="AA37">
        <v>0</v>
      </c>
      <c r="AB37">
        <v>0</v>
      </c>
      <c r="AC37">
        <v>0</v>
      </c>
      <c r="AD37">
        <v>0</v>
      </c>
      <c r="AE37" s="2">
        <v>9980.25</v>
      </c>
      <c r="AF37" s="2">
        <v>50019.75</v>
      </c>
      <c r="AG37">
        <v>565191</v>
      </c>
      <c r="AH37" t="s">
        <v>47</v>
      </c>
      <c r="AI37" t="s">
        <v>41</v>
      </c>
      <c r="AJ37" t="s">
        <v>41</v>
      </c>
    </row>
    <row r="38" spans="1:36">
      <c r="A38" t="s">
        <v>212</v>
      </c>
      <c r="B38" t="s">
        <v>213</v>
      </c>
      <c r="C38" t="s">
        <v>214</v>
      </c>
      <c r="D38" t="s">
        <v>215</v>
      </c>
      <c r="E38">
        <v>268</v>
      </c>
      <c r="F38" t="s">
        <v>36</v>
      </c>
      <c r="G38" t="s">
        <v>211</v>
      </c>
      <c r="H38" t="s">
        <v>169</v>
      </c>
      <c r="I38" s="1" t="s">
        <v>39</v>
      </c>
      <c r="J38">
        <v>200013200258739</v>
      </c>
      <c r="K38" s="2">
        <v>60000</v>
      </c>
      <c r="L38">
        <v>0</v>
      </c>
      <c r="M38">
        <v>0</v>
      </c>
      <c r="N38" s="2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2">
        <v>3486.65</v>
      </c>
      <c r="V38" s="2">
        <v>1722</v>
      </c>
      <c r="W38" s="2">
        <v>1824</v>
      </c>
      <c r="X38">
        <v>0</v>
      </c>
      <c r="Y38" s="2">
        <v>1947.6</v>
      </c>
      <c r="Z38">
        <v>0</v>
      </c>
      <c r="AA38">
        <v>0</v>
      </c>
      <c r="AB38">
        <v>0</v>
      </c>
      <c r="AC38">
        <v>0</v>
      </c>
      <c r="AD38">
        <v>0</v>
      </c>
      <c r="AE38" s="2">
        <v>8980.25</v>
      </c>
      <c r="AF38" s="2">
        <v>51019.75</v>
      </c>
      <c r="AG38">
        <v>565191</v>
      </c>
      <c r="AH38" t="s">
        <v>47</v>
      </c>
      <c r="AI38" t="s">
        <v>41</v>
      </c>
      <c r="AJ38" t="s">
        <v>41</v>
      </c>
    </row>
    <row r="39" spans="1:36">
      <c r="A39" t="s">
        <v>216</v>
      </c>
      <c r="B39" t="s">
        <v>217</v>
      </c>
      <c r="C39" t="s">
        <v>218</v>
      </c>
      <c r="D39" t="s">
        <v>219</v>
      </c>
      <c r="E39">
        <v>37561</v>
      </c>
      <c r="F39" t="s">
        <v>36</v>
      </c>
      <c r="G39" t="s">
        <v>220</v>
      </c>
      <c r="H39" t="s">
        <v>221</v>
      </c>
      <c r="I39" t="s">
        <v>39</v>
      </c>
      <c r="J39">
        <v>200019604005329</v>
      </c>
      <c r="K39" s="1">
        <v>100000</v>
      </c>
      <c r="L39">
        <v>0</v>
      </c>
      <c r="M39">
        <v>0</v>
      </c>
      <c r="N39" s="2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2">
        <v>12105.44</v>
      </c>
      <c r="V39" s="2">
        <v>2870</v>
      </c>
      <c r="W39" s="2">
        <v>3040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 s="2">
        <v>18015.439999999999</v>
      </c>
      <c r="AF39" s="2">
        <v>81984.56</v>
      </c>
      <c r="AG39">
        <v>565191</v>
      </c>
      <c r="AH39" t="s">
        <v>47</v>
      </c>
      <c r="AI39" t="s">
        <v>41</v>
      </c>
      <c r="AJ39" t="s">
        <v>41</v>
      </c>
    </row>
    <row r="40" spans="1:36">
      <c r="A40" t="s">
        <v>222</v>
      </c>
      <c r="B40" t="s">
        <v>223</v>
      </c>
      <c r="C40" t="s">
        <v>224</v>
      </c>
      <c r="D40" t="s">
        <v>225</v>
      </c>
      <c r="E40">
        <v>37353</v>
      </c>
      <c r="F40" t="s">
        <v>36</v>
      </c>
      <c r="G40" t="s">
        <v>220</v>
      </c>
      <c r="H40" t="s">
        <v>226</v>
      </c>
      <c r="I40" s="1" t="s">
        <v>39</v>
      </c>
      <c r="J40">
        <v>200019603509847</v>
      </c>
      <c r="K40" s="1">
        <v>80000</v>
      </c>
      <c r="L40">
        <v>0</v>
      </c>
      <c r="M40">
        <v>0</v>
      </c>
      <c r="N40" s="2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2">
        <v>7400.94</v>
      </c>
      <c r="V40" s="2">
        <v>2296</v>
      </c>
      <c r="W40" s="2">
        <v>2432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 s="2">
        <v>12128.94</v>
      </c>
      <c r="AF40" s="2">
        <v>67871.06</v>
      </c>
      <c r="AG40">
        <v>565191</v>
      </c>
      <c r="AH40" t="s">
        <v>47</v>
      </c>
      <c r="AI40" t="s">
        <v>41</v>
      </c>
      <c r="AJ40" t="s">
        <v>41</v>
      </c>
    </row>
    <row r="41" spans="1:36">
      <c r="A41" t="s">
        <v>227</v>
      </c>
      <c r="B41" t="s">
        <v>228</v>
      </c>
      <c r="C41" t="s">
        <v>229</v>
      </c>
      <c r="D41" t="s">
        <v>230</v>
      </c>
      <c r="E41">
        <v>38450</v>
      </c>
      <c r="F41" t="s">
        <v>36</v>
      </c>
      <c r="G41" t="s">
        <v>220</v>
      </c>
      <c r="H41" t="s">
        <v>46</v>
      </c>
      <c r="I41" s="1" t="s">
        <v>39</v>
      </c>
      <c r="J41">
        <v>200019605266801</v>
      </c>
      <c r="K41" s="1">
        <v>35000</v>
      </c>
      <c r="L41">
        <v>0</v>
      </c>
      <c r="M41">
        <v>0</v>
      </c>
      <c r="N41" s="2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 s="2">
        <v>1004.5</v>
      </c>
      <c r="W41" s="2">
        <v>1064</v>
      </c>
      <c r="X41">
        <v>0</v>
      </c>
      <c r="Y41">
        <v>748.03</v>
      </c>
      <c r="Z41" s="2">
        <v>7007.15</v>
      </c>
      <c r="AA41">
        <v>0</v>
      </c>
      <c r="AB41">
        <v>0</v>
      </c>
      <c r="AC41">
        <v>0</v>
      </c>
      <c r="AD41">
        <v>0</v>
      </c>
      <c r="AE41" s="2">
        <v>9823.68</v>
      </c>
      <c r="AF41" s="2">
        <v>25176.32</v>
      </c>
      <c r="AG41">
        <v>565191</v>
      </c>
      <c r="AH41" t="s">
        <v>47</v>
      </c>
      <c r="AI41" t="s">
        <v>155</v>
      </c>
      <c r="AJ41" t="s">
        <v>41</v>
      </c>
    </row>
    <row r="42" spans="1:36">
      <c r="A42" t="s">
        <v>231</v>
      </c>
      <c r="B42" t="s">
        <v>232</v>
      </c>
      <c r="C42" t="s">
        <v>233</v>
      </c>
      <c r="D42" t="s">
        <v>234</v>
      </c>
      <c r="E42">
        <v>38088</v>
      </c>
      <c r="F42" t="s">
        <v>36</v>
      </c>
      <c r="G42" t="s">
        <v>220</v>
      </c>
      <c r="H42" t="s">
        <v>235</v>
      </c>
      <c r="I42" t="s">
        <v>39</v>
      </c>
      <c r="J42">
        <v>200019604821571</v>
      </c>
      <c r="K42" s="1">
        <v>75000</v>
      </c>
      <c r="L42">
        <v>0</v>
      </c>
      <c r="M42">
        <v>0</v>
      </c>
      <c r="N42" s="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6309.35</v>
      </c>
      <c r="V42" s="2">
        <v>2152.5</v>
      </c>
      <c r="W42" s="2">
        <v>2280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 s="2">
        <v>10741.85</v>
      </c>
      <c r="AF42" s="2">
        <v>64258.15</v>
      </c>
      <c r="AG42">
        <v>565191</v>
      </c>
      <c r="AH42" t="s">
        <v>40</v>
      </c>
      <c r="AI42" t="s">
        <v>41</v>
      </c>
      <c r="AJ42" t="s">
        <v>41</v>
      </c>
    </row>
    <row r="43" spans="1:36">
      <c r="A43" t="s">
        <v>236</v>
      </c>
      <c r="B43" t="s">
        <v>237</v>
      </c>
      <c r="C43" t="s">
        <v>238</v>
      </c>
      <c r="D43" t="s">
        <v>239</v>
      </c>
      <c r="E43">
        <v>37649</v>
      </c>
      <c r="F43" t="s">
        <v>36</v>
      </c>
      <c r="G43" t="s">
        <v>220</v>
      </c>
      <c r="H43" t="s">
        <v>240</v>
      </c>
      <c r="I43" s="1" t="s">
        <v>39</v>
      </c>
      <c r="J43">
        <v>200019604094990</v>
      </c>
      <c r="K43" s="1">
        <v>150000</v>
      </c>
      <c r="L43">
        <v>0</v>
      </c>
      <c r="M43">
        <v>0</v>
      </c>
      <c r="N43" s="2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2">
        <v>23866.69</v>
      </c>
      <c r="V43" s="2">
        <v>4305</v>
      </c>
      <c r="W43" s="2">
        <v>4560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 s="2">
        <v>32731.69</v>
      </c>
      <c r="AF43" s="2">
        <v>117268.31</v>
      </c>
      <c r="AG43">
        <v>565191</v>
      </c>
      <c r="AH43" t="s">
        <v>40</v>
      </c>
      <c r="AI43" t="s">
        <v>41</v>
      </c>
      <c r="AJ43" t="s">
        <v>41</v>
      </c>
    </row>
    <row r="44" spans="1:36">
      <c r="A44" t="s">
        <v>241</v>
      </c>
      <c r="B44" t="s">
        <v>242</v>
      </c>
      <c r="C44" t="s">
        <v>243</v>
      </c>
      <c r="D44" t="s">
        <v>244</v>
      </c>
      <c r="E44">
        <v>37352</v>
      </c>
      <c r="F44" t="s">
        <v>36</v>
      </c>
      <c r="G44" t="s">
        <v>220</v>
      </c>
      <c r="H44" t="s">
        <v>245</v>
      </c>
      <c r="I44" s="1" t="s">
        <v>39</v>
      </c>
      <c r="J44">
        <v>200019603509846</v>
      </c>
      <c r="K44" s="2">
        <v>60000</v>
      </c>
      <c r="L44">
        <v>0</v>
      </c>
      <c r="M44">
        <v>0</v>
      </c>
      <c r="N44" s="2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2">
        <v>3486.65</v>
      </c>
      <c r="V44" s="2">
        <v>1722</v>
      </c>
      <c r="W44" s="2">
        <v>1824</v>
      </c>
      <c r="X44">
        <v>0</v>
      </c>
      <c r="Y44">
        <v>0</v>
      </c>
      <c r="Z44" s="2">
        <v>7471.78</v>
      </c>
      <c r="AA44">
        <v>0</v>
      </c>
      <c r="AB44">
        <v>0</v>
      </c>
      <c r="AC44">
        <v>0</v>
      </c>
      <c r="AD44">
        <v>0</v>
      </c>
      <c r="AE44" s="2">
        <v>14504.43</v>
      </c>
      <c r="AF44" s="2">
        <v>45495.57</v>
      </c>
      <c r="AG44">
        <v>565191</v>
      </c>
      <c r="AH44" t="s">
        <v>47</v>
      </c>
      <c r="AI44" t="s">
        <v>41</v>
      </c>
      <c r="AJ44" t="s">
        <v>41</v>
      </c>
    </row>
    <row r="45" spans="1:36">
      <c r="A45" t="s">
        <v>246</v>
      </c>
      <c r="B45" t="s">
        <v>247</v>
      </c>
      <c r="C45" t="s">
        <v>248</v>
      </c>
      <c r="D45" t="s">
        <v>249</v>
      </c>
      <c r="E45">
        <v>23960</v>
      </c>
      <c r="F45" t="s">
        <v>36</v>
      </c>
      <c r="G45" t="s">
        <v>220</v>
      </c>
      <c r="H45" t="s">
        <v>250</v>
      </c>
      <c r="I45" s="1" t="s">
        <v>39</v>
      </c>
      <c r="J45">
        <v>200013200328724</v>
      </c>
      <c r="K45" s="1">
        <v>25000</v>
      </c>
      <c r="L45">
        <v>0</v>
      </c>
      <c r="M45">
        <v>0</v>
      </c>
      <c r="N45" s="2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717.5</v>
      </c>
      <c r="W45">
        <v>760</v>
      </c>
      <c r="X45" s="2">
        <v>1715.46</v>
      </c>
      <c r="Y45">
        <v>0</v>
      </c>
      <c r="Z45" s="2">
        <v>15755.03</v>
      </c>
      <c r="AA45">
        <v>0</v>
      </c>
      <c r="AB45">
        <v>0</v>
      </c>
      <c r="AC45">
        <v>0</v>
      </c>
      <c r="AD45">
        <v>0</v>
      </c>
      <c r="AE45" s="2">
        <v>18947.990000000002</v>
      </c>
      <c r="AF45" s="2">
        <v>6052.01</v>
      </c>
      <c r="AG45">
        <v>565191</v>
      </c>
      <c r="AH45" t="s">
        <v>40</v>
      </c>
      <c r="AI45" t="s">
        <v>41</v>
      </c>
      <c r="AJ45" t="s">
        <v>41</v>
      </c>
    </row>
    <row r="46" spans="1:36">
      <c r="A46" t="s">
        <v>251</v>
      </c>
      <c r="B46" t="s">
        <v>252</v>
      </c>
      <c r="C46" t="s">
        <v>253</v>
      </c>
      <c r="D46" t="s">
        <v>254</v>
      </c>
      <c r="E46">
        <v>37441</v>
      </c>
      <c r="F46" t="s">
        <v>36</v>
      </c>
      <c r="G46" t="s">
        <v>220</v>
      </c>
      <c r="H46" t="s">
        <v>255</v>
      </c>
      <c r="I46" s="1" t="s">
        <v>39</v>
      </c>
      <c r="J46">
        <v>200019603706881</v>
      </c>
      <c r="K46" s="1">
        <v>60000</v>
      </c>
      <c r="L46">
        <v>0</v>
      </c>
      <c r="M46">
        <v>0</v>
      </c>
      <c r="N46" s="2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2">
        <v>3486.65</v>
      </c>
      <c r="V46" s="2">
        <v>1722</v>
      </c>
      <c r="W46" s="2">
        <v>1824</v>
      </c>
      <c r="X46">
        <v>0</v>
      </c>
      <c r="Y46">
        <v>0</v>
      </c>
      <c r="Z46" s="2">
        <v>3108.91</v>
      </c>
      <c r="AA46">
        <v>0</v>
      </c>
      <c r="AB46">
        <v>0</v>
      </c>
      <c r="AC46">
        <v>0</v>
      </c>
      <c r="AD46">
        <v>0</v>
      </c>
      <c r="AE46" s="2">
        <v>10141.56</v>
      </c>
      <c r="AF46" s="2">
        <v>49858.44</v>
      </c>
      <c r="AG46">
        <v>565191</v>
      </c>
      <c r="AH46" t="s">
        <v>40</v>
      </c>
      <c r="AI46" t="s">
        <v>41</v>
      </c>
      <c r="AJ46" t="s">
        <v>41</v>
      </c>
    </row>
    <row r="47" spans="1:36">
      <c r="A47" t="s">
        <v>256</v>
      </c>
      <c r="B47" t="s">
        <v>257</v>
      </c>
      <c r="C47" t="s">
        <v>258</v>
      </c>
      <c r="D47" t="s">
        <v>259</v>
      </c>
      <c r="E47">
        <v>37530</v>
      </c>
      <c r="F47" t="s">
        <v>36</v>
      </c>
      <c r="G47" t="s">
        <v>220</v>
      </c>
      <c r="H47" t="s">
        <v>260</v>
      </c>
      <c r="I47" s="1" t="s">
        <v>39</v>
      </c>
      <c r="J47">
        <v>200019603919440</v>
      </c>
      <c r="K47" s="1">
        <v>50000</v>
      </c>
      <c r="L47">
        <v>0</v>
      </c>
      <c r="M47">
        <v>0</v>
      </c>
      <c r="N47" s="2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2">
        <v>1854</v>
      </c>
      <c r="V47" s="2">
        <v>1435</v>
      </c>
      <c r="W47" s="2">
        <v>1520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 s="2">
        <v>4809</v>
      </c>
      <c r="AF47" s="2">
        <v>45191</v>
      </c>
      <c r="AG47">
        <v>565191</v>
      </c>
      <c r="AH47" t="s">
        <v>47</v>
      </c>
      <c r="AI47" t="s">
        <v>41</v>
      </c>
      <c r="AJ47" t="s">
        <v>41</v>
      </c>
    </row>
    <row r="48" spans="1:36">
      <c r="A48" t="s">
        <v>261</v>
      </c>
      <c r="B48" t="s">
        <v>262</v>
      </c>
      <c r="C48" t="s">
        <v>263</v>
      </c>
      <c r="D48" t="s">
        <v>264</v>
      </c>
      <c r="E48">
        <v>37346</v>
      </c>
      <c r="F48" t="s">
        <v>36</v>
      </c>
      <c r="G48" t="s">
        <v>220</v>
      </c>
      <c r="H48" t="s">
        <v>265</v>
      </c>
      <c r="I48" s="1" t="s">
        <v>39</v>
      </c>
      <c r="J48">
        <v>200019603509841</v>
      </c>
      <c r="K48" s="2">
        <v>36000</v>
      </c>
      <c r="L48">
        <v>0</v>
      </c>
      <c r="M48">
        <v>0</v>
      </c>
      <c r="N48" s="2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 s="2">
        <v>1033.2</v>
      </c>
      <c r="W48" s="2">
        <v>1094.4000000000001</v>
      </c>
      <c r="X48">
        <v>0</v>
      </c>
      <c r="Y48" s="2">
        <v>1947.6</v>
      </c>
      <c r="Z48">
        <v>0</v>
      </c>
      <c r="AA48">
        <v>0</v>
      </c>
      <c r="AB48">
        <v>0</v>
      </c>
      <c r="AC48">
        <v>0</v>
      </c>
      <c r="AD48">
        <v>0</v>
      </c>
      <c r="AE48" s="2">
        <v>4075.2</v>
      </c>
      <c r="AF48" s="2">
        <v>31924.799999999999</v>
      </c>
      <c r="AG48">
        <v>565191</v>
      </c>
      <c r="AH48" t="s">
        <v>47</v>
      </c>
      <c r="AI48" t="s">
        <v>41</v>
      </c>
      <c r="AJ48" t="s">
        <v>41</v>
      </c>
    </row>
    <row r="49" spans="1:36">
      <c r="A49" t="s">
        <v>266</v>
      </c>
      <c r="B49" t="s">
        <v>267</v>
      </c>
      <c r="C49" t="s">
        <v>268</v>
      </c>
      <c r="D49" t="s">
        <v>269</v>
      </c>
      <c r="E49">
        <v>255</v>
      </c>
      <c r="F49" t="s">
        <v>36</v>
      </c>
      <c r="G49" t="s">
        <v>270</v>
      </c>
      <c r="H49" t="s">
        <v>46</v>
      </c>
      <c r="I49" t="s">
        <v>39</v>
      </c>
      <c r="J49">
        <v>200013200258331</v>
      </c>
      <c r="K49" s="1">
        <v>30000</v>
      </c>
      <c r="L49">
        <v>0</v>
      </c>
      <c r="M49">
        <v>0</v>
      </c>
      <c r="N49" s="2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861</v>
      </c>
      <c r="W49">
        <v>912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 s="2">
        <v>1773</v>
      </c>
      <c r="AF49" s="2">
        <v>28227</v>
      </c>
      <c r="AG49">
        <v>565191</v>
      </c>
      <c r="AH49" t="s">
        <v>47</v>
      </c>
      <c r="AI49" t="s">
        <v>41</v>
      </c>
      <c r="AJ49" t="s">
        <v>41</v>
      </c>
    </row>
    <row r="50" spans="1:36">
      <c r="A50" t="s">
        <v>271</v>
      </c>
      <c r="B50" t="s">
        <v>272</v>
      </c>
      <c r="C50" t="s">
        <v>273</v>
      </c>
      <c r="D50" t="s">
        <v>274</v>
      </c>
      <c r="E50">
        <v>37354</v>
      </c>
      <c r="F50" t="s">
        <v>36</v>
      </c>
      <c r="G50" t="s">
        <v>270</v>
      </c>
      <c r="H50" t="s">
        <v>275</v>
      </c>
      <c r="I50" s="1" t="s">
        <v>39</v>
      </c>
      <c r="J50">
        <v>200019603509844</v>
      </c>
      <c r="K50" s="1">
        <v>25000</v>
      </c>
      <c r="L50">
        <v>0</v>
      </c>
      <c r="M50">
        <v>0</v>
      </c>
      <c r="N50" s="2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717.5</v>
      </c>
      <c r="W50">
        <v>760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 s="2">
        <v>1477.5</v>
      </c>
      <c r="AF50" s="2">
        <v>23522.5</v>
      </c>
      <c r="AG50">
        <v>565191</v>
      </c>
      <c r="AH50" t="s">
        <v>40</v>
      </c>
      <c r="AI50" t="s">
        <v>41</v>
      </c>
      <c r="AJ50" t="s">
        <v>41</v>
      </c>
    </row>
    <row r="51" spans="1:36">
      <c r="A51" t="s">
        <v>276</v>
      </c>
      <c r="B51" t="s">
        <v>277</v>
      </c>
      <c r="C51" t="s">
        <v>278</v>
      </c>
      <c r="D51" t="s">
        <v>279</v>
      </c>
      <c r="E51">
        <v>37366</v>
      </c>
      <c r="F51" t="s">
        <v>36</v>
      </c>
      <c r="G51" t="s">
        <v>270</v>
      </c>
      <c r="H51" t="s">
        <v>280</v>
      </c>
      <c r="I51" s="1" t="s">
        <v>39</v>
      </c>
      <c r="J51">
        <v>200019603543760</v>
      </c>
      <c r="K51" s="1">
        <v>28000</v>
      </c>
      <c r="L51">
        <v>0</v>
      </c>
      <c r="M51">
        <v>0</v>
      </c>
      <c r="N51" s="2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803.6</v>
      </c>
      <c r="W51">
        <v>851.2</v>
      </c>
      <c r="X51">
        <v>0</v>
      </c>
      <c r="Y51">
        <v>0</v>
      </c>
      <c r="Z51" s="2">
        <v>17849.400000000001</v>
      </c>
      <c r="AA51">
        <v>0</v>
      </c>
      <c r="AB51">
        <v>0</v>
      </c>
      <c r="AC51">
        <v>0</v>
      </c>
      <c r="AD51">
        <v>0</v>
      </c>
      <c r="AE51" s="2">
        <v>19504.2</v>
      </c>
      <c r="AF51" s="2">
        <v>8495.7999999999993</v>
      </c>
      <c r="AG51">
        <v>565191</v>
      </c>
      <c r="AH51" t="s">
        <v>40</v>
      </c>
      <c r="AI51" t="s">
        <v>41</v>
      </c>
      <c r="AJ51" t="s">
        <v>41</v>
      </c>
    </row>
    <row r="52" spans="1:36">
      <c r="A52" t="s">
        <v>281</v>
      </c>
      <c r="B52" t="s">
        <v>282</v>
      </c>
      <c r="C52" t="s">
        <v>283</v>
      </c>
      <c r="D52" t="s">
        <v>284</v>
      </c>
      <c r="E52">
        <v>24493</v>
      </c>
      <c r="F52" t="s">
        <v>36</v>
      </c>
      <c r="G52" t="s">
        <v>270</v>
      </c>
      <c r="H52" t="s">
        <v>285</v>
      </c>
      <c r="I52" t="s">
        <v>39</v>
      </c>
      <c r="J52">
        <v>200013200342810</v>
      </c>
      <c r="K52" s="1">
        <v>26000</v>
      </c>
      <c r="L52">
        <v>0</v>
      </c>
      <c r="M52">
        <v>0</v>
      </c>
      <c r="N52" s="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746.2</v>
      </c>
      <c r="W52">
        <v>790.4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 s="2">
        <v>1536.6</v>
      </c>
      <c r="AF52" s="2">
        <v>24463.4</v>
      </c>
      <c r="AG52">
        <v>565191</v>
      </c>
      <c r="AH52" t="s">
        <v>47</v>
      </c>
      <c r="AI52" t="s">
        <v>41</v>
      </c>
      <c r="AJ52" t="s">
        <v>41</v>
      </c>
    </row>
    <row r="53" spans="1:36">
      <c r="A53" t="s">
        <v>286</v>
      </c>
      <c r="B53" t="s">
        <v>287</v>
      </c>
      <c r="C53" t="s">
        <v>288</v>
      </c>
      <c r="D53" t="s">
        <v>289</v>
      </c>
      <c r="E53">
        <v>37560</v>
      </c>
      <c r="F53" t="s">
        <v>36</v>
      </c>
      <c r="G53" t="s">
        <v>270</v>
      </c>
      <c r="H53" t="s">
        <v>290</v>
      </c>
      <c r="I53" s="1" t="s">
        <v>39</v>
      </c>
      <c r="J53">
        <v>200019604005336</v>
      </c>
      <c r="K53" s="2">
        <v>46000</v>
      </c>
      <c r="L53">
        <v>0</v>
      </c>
      <c r="M53">
        <v>0</v>
      </c>
      <c r="N53" s="2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2">
        <v>1289.46</v>
      </c>
      <c r="V53" s="2">
        <v>1320.2</v>
      </c>
      <c r="W53" s="2">
        <v>1398.4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 s="2">
        <v>4008.06</v>
      </c>
      <c r="AF53" s="2">
        <v>41991.94</v>
      </c>
      <c r="AG53">
        <v>565191</v>
      </c>
      <c r="AH53" t="s">
        <v>47</v>
      </c>
      <c r="AI53" t="s">
        <v>41</v>
      </c>
      <c r="AJ53" t="s">
        <v>41</v>
      </c>
    </row>
    <row r="54" spans="1:36">
      <c r="A54" t="s">
        <v>291</v>
      </c>
      <c r="B54" t="s">
        <v>292</v>
      </c>
      <c r="C54" t="s">
        <v>293</v>
      </c>
      <c r="D54" t="s">
        <v>294</v>
      </c>
      <c r="E54">
        <v>37731</v>
      </c>
      <c r="F54" t="s">
        <v>36</v>
      </c>
      <c r="G54" t="s">
        <v>270</v>
      </c>
      <c r="H54" t="s">
        <v>295</v>
      </c>
      <c r="I54" t="s">
        <v>39</v>
      </c>
      <c r="J54">
        <v>200019604332145</v>
      </c>
      <c r="K54" s="1">
        <v>26000</v>
      </c>
      <c r="L54">
        <v>0</v>
      </c>
      <c r="M54">
        <v>0</v>
      </c>
      <c r="N54" s="2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746.2</v>
      </c>
      <c r="W54">
        <v>790.4</v>
      </c>
      <c r="X54">
        <v>0</v>
      </c>
      <c r="Y54">
        <v>0</v>
      </c>
      <c r="Z54" s="2">
        <v>11015.23</v>
      </c>
      <c r="AA54">
        <v>0</v>
      </c>
      <c r="AB54">
        <v>0</v>
      </c>
      <c r="AC54">
        <v>0</v>
      </c>
      <c r="AD54">
        <v>0</v>
      </c>
      <c r="AE54" s="2">
        <v>12551.83</v>
      </c>
      <c r="AF54" s="2">
        <v>13448.17</v>
      </c>
      <c r="AG54">
        <v>565191</v>
      </c>
      <c r="AH54" t="s">
        <v>47</v>
      </c>
      <c r="AI54" t="s">
        <v>41</v>
      </c>
      <c r="AJ54" t="s">
        <v>41</v>
      </c>
    </row>
    <row r="55" spans="1:36">
      <c r="A55" t="s">
        <v>296</v>
      </c>
      <c r="B55" t="s">
        <v>297</v>
      </c>
      <c r="C55" t="s">
        <v>298</v>
      </c>
      <c r="D55" t="s">
        <v>299</v>
      </c>
      <c r="E55">
        <v>37378</v>
      </c>
      <c r="F55" t="s">
        <v>36</v>
      </c>
      <c r="G55" t="s">
        <v>270</v>
      </c>
      <c r="H55" t="s">
        <v>97</v>
      </c>
      <c r="I55" t="s">
        <v>39</v>
      </c>
      <c r="J55">
        <v>200019603622455</v>
      </c>
      <c r="K55" s="1">
        <v>46000</v>
      </c>
      <c r="L55">
        <v>0</v>
      </c>
      <c r="M55">
        <v>0</v>
      </c>
      <c r="N55" s="2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2">
        <v>1289.46</v>
      </c>
      <c r="V55" s="2">
        <v>1320.2</v>
      </c>
      <c r="W55" s="2">
        <v>1398.4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 s="2">
        <v>4008.06</v>
      </c>
      <c r="AF55" s="2">
        <v>41991.94</v>
      </c>
      <c r="AG55">
        <v>565191</v>
      </c>
      <c r="AH55" t="s">
        <v>47</v>
      </c>
      <c r="AI55" t="s">
        <v>41</v>
      </c>
      <c r="AJ55" t="s">
        <v>41</v>
      </c>
    </row>
    <row r="56" spans="1:36">
      <c r="A56" t="s">
        <v>300</v>
      </c>
      <c r="B56" t="s">
        <v>301</v>
      </c>
      <c r="C56" t="s">
        <v>302</v>
      </c>
      <c r="D56" t="s">
        <v>303</v>
      </c>
      <c r="E56">
        <v>33</v>
      </c>
      <c r="F56" t="s">
        <v>36</v>
      </c>
      <c r="G56" t="s">
        <v>270</v>
      </c>
      <c r="H56" t="s">
        <v>202</v>
      </c>
      <c r="I56" s="1" t="s">
        <v>39</v>
      </c>
      <c r="J56">
        <v>200019603057733</v>
      </c>
      <c r="K56" s="1">
        <v>90000</v>
      </c>
      <c r="L56">
        <v>0</v>
      </c>
      <c r="M56">
        <v>0</v>
      </c>
      <c r="N56" s="2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2">
        <v>9753.19</v>
      </c>
      <c r="V56" s="2">
        <v>2583</v>
      </c>
      <c r="W56" s="2">
        <v>2736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 s="2">
        <v>15072.19</v>
      </c>
      <c r="AF56" s="2">
        <v>74927.81</v>
      </c>
      <c r="AG56">
        <v>565191</v>
      </c>
      <c r="AH56" t="s">
        <v>47</v>
      </c>
      <c r="AI56" t="s">
        <v>41</v>
      </c>
      <c r="AJ56" t="s">
        <v>41</v>
      </c>
    </row>
    <row r="57" spans="1:36">
      <c r="A57" t="s">
        <v>304</v>
      </c>
      <c r="B57" t="s">
        <v>305</v>
      </c>
      <c r="C57" t="s">
        <v>306</v>
      </c>
      <c r="D57" t="s">
        <v>307</v>
      </c>
      <c r="E57">
        <v>38678</v>
      </c>
      <c r="F57" t="s">
        <v>36</v>
      </c>
      <c r="G57" t="s">
        <v>270</v>
      </c>
      <c r="H57" t="s">
        <v>295</v>
      </c>
      <c r="I57" s="1" t="s">
        <v>39</v>
      </c>
      <c r="J57">
        <v>200019605745833</v>
      </c>
      <c r="K57" s="1">
        <v>26000</v>
      </c>
      <c r="L57">
        <v>0</v>
      </c>
      <c r="M57">
        <v>0</v>
      </c>
      <c r="N57" s="2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746.2</v>
      </c>
      <c r="W57">
        <v>790.4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 s="2">
        <v>1536.6</v>
      </c>
      <c r="AF57" s="2">
        <v>24463.4</v>
      </c>
      <c r="AG57">
        <v>565191</v>
      </c>
      <c r="AH57" t="s">
        <v>47</v>
      </c>
      <c r="AI57" t="s">
        <v>308</v>
      </c>
      <c r="AJ57" t="s">
        <v>41</v>
      </c>
    </row>
    <row r="58" spans="1:36">
      <c r="A58" t="s">
        <v>309</v>
      </c>
      <c r="B58" t="s">
        <v>310</v>
      </c>
      <c r="C58" t="s">
        <v>311</v>
      </c>
      <c r="D58" t="s">
        <v>312</v>
      </c>
      <c r="E58">
        <v>37516</v>
      </c>
      <c r="F58" t="s">
        <v>36</v>
      </c>
      <c r="G58" t="s">
        <v>313</v>
      </c>
      <c r="H58" t="s">
        <v>250</v>
      </c>
      <c r="I58" s="1" t="s">
        <v>39</v>
      </c>
      <c r="J58">
        <v>200019603942400</v>
      </c>
      <c r="K58" s="1">
        <v>25000</v>
      </c>
      <c r="L58">
        <v>0</v>
      </c>
      <c r="M58">
        <v>0</v>
      </c>
      <c r="N58" s="2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717.5</v>
      </c>
      <c r="W58">
        <v>760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 s="2">
        <v>1477.5</v>
      </c>
      <c r="AF58" s="2">
        <v>23522.5</v>
      </c>
      <c r="AG58">
        <v>565191</v>
      </c>
      <c r="AH58" t="s">
        <v>47</v>
      </c>
      <c r="AI58" t="s">
        <v>41</v>
      </c>
      <c r="AJ58" t="s">
        <v>41</v>
      </c>
    </row>
    <row r="59" spans="1:36">
      <c r="A59" t="s">
        <v>314</v>
      </c>
      <c r="B59" t="s">
        <v>315</v>
      </c>
      <c r="C59" t="s">
        <v>316</v>
      </c>
      <c r="D59" t="s">
        <v>317</v>
      </c>
      <c r="E59">
        <v>37866</v>
      </c>
      <c r="F59" t="s">
        <v>36</v>
      </c>
      <c r="G59" t="s">
        <v>313</v>
      </c>
      <c r="H59" t="s">
        <v>255</v>
      </c>
      <c r="I59" t="s">
        <v>39</v>
      </c>
      <c r="J59">
        <v>200019604546402</v>
      </c>
      <c r="K59" s="1">
        <v>60000</v>
      </c>
      <c r="L59">
        <v>0</v>
      </c>
      <c r="M59">
        <v>0</v>
      </c>
      <c r="N59" s="2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2">
        <v>3486.65</v>
      </c>
      <c r="V59" s="2">
        <v>1722</v>
      </c>
      <c r="W59" s="2">
        <v>1824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 s="2">
        <v>7032.65</v>
      </c>
      <c r="AF59" s="2">
        <v>52967.35</v>
      </c>
      <c r="AG59">
        <v>565191</v>
      </c>
      <c r="AH59" t="s">
        <v>40</v>
      </c>
      <c r="AI59" t="s">
        <v>41</v>
      </c>
      <c r="AJ59" t="s">
        <v>41</v>
      </c>
    </row>
    <row r="60" spans="1:36">
      <c r="A60" t="s">
        <v>318</v>
      </c>
      <c r="B60" t="s">
        <v>319</v>
      </c>
      <c r="C60" t="s">
        <v>320</v>
      </c>
      <c r="D60" t="s">
        <v>321</v>
      </c>
      <c r="E60">
        <v>37450</v>
      </c>
      <c r="F60" t="s">
        <v>36</v>
      </c>
      <c r="G60" t="s">
        <v>313</v>
      </c>
      <c r="H60" t="s">
        <v>322</v>
      </c>
      <c r="I60" s="1" t="s">
        <v>39</v>
      </c>
      <c r="J60">
        <v>200019603706888</v>
      </c>
      <c r="K60" s="1">
        <v>80000</v>
      </c>
      <c r="L60">
        <v>0</v>
      </c>
      <c r="M60">
        <v>0</v>
      </c>
      <c r="N60" s="2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2">
        <v>6972.07</v>
      </c>
      <c r="V60" s="2">
        <v>2296</v>
      </c>
      <c r="W60" s="2">
        <v>2432</v>
      </c>
      <c r="X60" s="2">
        <v>1715.46</v>
      </c>
      <c r="Y60">
        <v>0</v>
      </c>
      <c r="Z60" s="2">
        <v>25561.07</v>
      </c>
      <c r="AA60">
        <v>0</v>
      </c>
      <c r="AB60">
        <v>0</v>
      </c>
      <c r="AC60">
        <v>0</v>
      </c>
      <c r="AD60">
        <v>0</v>
      </c>
      <c r="AE60" s="2">
        <v>38976.6</v>
      </c>
      <c r="AF60" s="2">
        <v>41023.4</v>
      </c>
      <c r="AG60">
        <v>565191</v>
      </c>
      <c r="AH60" t="s">
        <v>47</v>
      </c>
      <c r="AI60" t="s">
        <v>41</v>
      </c>
      <c r="AJ60" t="s">
        <v>41</v>
      </c>
    </row>
    <row r="61" spans="1:36">
      <c r="A61" t="s">
        <v>323</v>
      </c>
      <c r="B61" t="s">
        <v>324</v>
      </c>
      <c r="C61" t="s">
        <v>325</v>
      </c>
      <c r="D61" t="s">
        <v>326</v>
      </c>
      <c r="E61">
        <v>38459</v>
      </c>
      <c r="F61" t="s">
        <v>36</v>
      </c>
      <c r="G61" t="s">
        <v>327</v>
      </c>
      <c r="H61" t="s">
        <v>285</v>
      </c>
      <c r="I61" s="1" t="s">
        <v>39</v>
      </c>
      <c r="J61">
        <v>200019605358258</v>
      </c>
      <c r="K61" s="1">
        <v>26000</v>
      </c>
      <c r="L61">
        <v>0</v>
      </c>
      <c r="M61">
        <v>0</v>
      </c>
      <c r="N61" s="2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746.2</v>
      </c>
      <c r="W61">
        <v>790.4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 s="2">
        <v>1536.6</v>
      </c>
      <c r="AF61" s="2">
        <v>24463.4</v>
      </c>
      <c r="AG61">
        <v>565191</v>
      </c>
      <c r="AH61" t="s">
        <v>47</v>
      </c>
      <c r="AI61" t="s">
        <v>328</v>
      </c>
      <c r="AJ61" t="s">
        <v>41</v>
      </c>
    </row>
    <row r="62" spans="1:36">
      <c r="A62" t="s">
        <v>329</v>
      </c>
      <c r="B62" t="s">
        <v>330</v>
      </c>
      <c r="C62" t="s">
        <v>331</v>
      </c>
      <c r="D62" t="s">
        <v>332</v>
      </c>
      <c r="E62">
        <v>38460</v>
      </c>
      <c r="F62" t="s">
        <v>36</v>
      </c>
      <c r="G62" t="s">
        <v>327</v>
      </c>
      <c r="H62" t="s">
        <v>38</v>
      </c>
      <c r="I62" s="1" t="s">
        <v>39</v>
      </c>
      <c r="J62">
        <v>200019605358257</v>
      </c>
      <c r="K62" s="1">
        <v>18000</v>
      </c>
      <c r="L62">
        <v>0</v>
      </c>
      <c r="M62">
        <v>0</v>
      </c>
      <c r="N62" s="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516.6</v>
      </c>
      <c r="W62">
        <v>547.20000000000005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 s="2">
        <v>1063.8</v>
      </c>
      <c r="AF62" s="2">
        <v>16936.2</v>
      </c>
      <c r="AG62">
        <v>565191</v>
      </c>
      <c r="AH62" t="s">
        <v>40</v>
      </c>
      <c r="AI62" t="s">
        <v>328</v>
      </c>
      <c r="AJ62" t="s">
        <v>41</v>
      </c>
    </row>
    <row r="63" spans="1:36">
      <c r="A63" t="s">
        <v>333</v>
      </c>
      <c r="B63" t="s">
        <v>334</v>
      </c>
      <c r="C63" t="s">
        <v>335</v>
      </c>
      <c r="D63" t="s">
        <v>336</v>
      </c>
      <c r="E63">
        <v>35615</v>
      </c>
      <c r="F63" t="s">
        <v>36</v>
      </c>
      <c r="G63" t="s">
        <v>327</v>
      </c>
      <c r="H63" t="s">
        <v>63</v>
      </c>
      <c r="I63" s="1" t="s">
        <v>39</v>
      </c>
      <c r="J63">
        <v>200019603436232</v>
      </c>
      <c r="K63" s="1">
        <v>190000</v>
      </c>
      <c r="L63">
        <v>0</v>
      </c>
      <c r="M63">
        <v>0</v>
      </c>
      <c r="N63" s="2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2">
        <v>33275.69</v>
      </c>
      <c r="V63" s="2">
        <v>5453</v>
      </c>
      <c r="W63" s="2">
        <v>5776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 s="2">
        <v>44504.69</v>
      </c>
      <c r="AF63" s="2">
        <v>145495.31</v>
      </c>
      <c r="AG63">
        <v>565191</v>
      </c>
      <c r="AH63" t="s">
        <v>47</v>
      </c>
      <c r="AI63" t="s">
        <v>41</v>
      </c>
      <c r="AJ63" t="s">
        <v>41</v>
      </c>
    </row>
    <row r="64" spans="1:36">
      <c r="A64" t="s">
        <v>337</v>
      </c>
      <c r="B64" t="s">
        <v>338</v>
      </c>
      <c r="C64" t="s">
        <v>339</v>
      </c>
      <c r="D64" t="s">
        <v>340</v>
      </c>
      <c r="E64">
        <v>37819</v>
      </c>
      <c r="F64" t="s">
        <v>36</v>
      </c>
      <c r="G64" t="s">
        <v>327</v>
      </c>
      <c r="H64" t="s">
        <v>341</v>
      </c>
      <c r="I64" s="1" t="s">
        <v>39</v>
      </c>
      <c r="J64">
        <v>200019604464094</v>
      </c>
      <c r="K64" s="1">
        <v>130000</v>
      </c>
      <c r="L64">
        <v>0</v>
      </c>
      <c r="M64">
        <v>0</v>
      </c>
      <c r="N64" s="2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2">
        <v>19162.189999999999</v>
      </c>
      <c r="V64" s="2">
        <v>3731</v>
      </c>
      <c r="W64" s="2">
        <v>3952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 s="2">
        <v>26845.19</v>
      </c>
      <c r="AF64" s="2">
        <v>103154.81</v>
      </c>
      <c r="AG64">
        <v>565191</v>
      </c>
      <c r="AH64" t="s">
        <v>40</v>
      </c>
      <c r="AI64" t="s">
        <v>41</v>
      </c>
      <c r="AJ64" t="s">
        <v>41</v>
      </c>
    </row>
    <row r="65" spans="1:36">
      <c r="A65" t="s">
        <v>342</v>
      </c>
      <c r="B65" t="s">
        <v>343</v>
      </c>
      <c r="C65" t="s">
        <v>344</v>
      </c>
      <c r="D65" t="s">
        <v>345</v>
      </c>
      <c r="E65">
        <v>37330</v>
      </c>
      <c r="F65" t="s">
        <v>36</v>
      </c>
      <c r="G65" t="s">
        <v>346</v>
      </c>
      <c r="H65" t="s">
        <v>341</v>
      </c>
      <c r="I65" t="s">
        <v>39</v>
      </c>
      <c r="J65">
        <v>200019603475889</v>
      </c>
      <c r="K65" s="1">
        <v>150000</v>
      </c>
      <c r="L65">
        <v>0</v>
      </c>
      <c r="M65">
        <v>0</v>
      </c>
      <c r="N65" s="2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2">
        <v>23866.69</v>
      </c>
      <c r="V65" s="2">
        <v>4305</v>
      </c>
      <c r="W65" s="2">
        <v>4560</v>
      </c>
      <c r="X65">
        <v>0</v>
      </c>
      <c r="Y65">
        <v>0</v>
      </c>
      <c r="Z65" s="2">
        <v>35387.35</v>
      </c>
      <c r="AA65">
        <v>0</v>
      </c>
      <c r="AB65">
        <v>0</v>
      </c>
      <c r="AC65">
        <v>0</v>
      </c>
      <c r="AD65">
        <v>0</v>
      </c>
      <c r="AE65" s="2">
        <v>68119.039999999994</v>
      </c>
      <c r="AF65" s="2">
        <v>81880.960000000006</v>
      </c>
      <c r="AG65">
        <v>565191</v>
      </c>
      <c r="AH65" t="s">
        <v>47</v>
      </c>
      <c r="AI65" t="s">
        <v>41</v>
      </c>
      <c r="AJ65" t="s">
        <v>41</v>
      </c>
    </row>
    <row r="66" spans="1:36">
      <c r="A66" t="s">
        <v>347</v>
      </c>
      <c r="B66" t="s">
        <v>348</v>
      </c>
      <c r="C66" t="s">
        <v>349</v>
      </c>
      <c r="D66" t="s">
        <v>350</v>
      </c>
      <c r="E66">
        <v>8228</v>
      </c>
      <c r="F66" t="s">
        <v>36</v>
      </c>
      <c r="G66" t="s">
        <v>346</v>
      </c>
      <c r="H66" t="s">
        <v>46</v>
      </c>
      <c r="I66" t="s">
        <v>39</v>
      </c>
      <c r="J66">
        <v>200013200257808</v>
      </c>
      <c r="K66" s="2">
        <v>30000</v>
      </c>
      <c r="L66">
        <v>0</v>
      </c>
      <c r="M66">
        <v>0</v>
      </c>
      <c r="N66" s="2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861</v>
      </c>
      <c r="W66">
        <v>912</v>
      </c>
      <c r="X66">
        <v>0</v>
      </c>
      <c r="Y66">
        <v>748.03</v>
      </c>
      <c r="Z66">
        <v>0</v>
      </c>
      <c r="AA66">
        <v>0</v>
      </c>
      <c r="AB66">
        <v>0</v>
      </c>
      <c r="AC66">
        <v>0</v>
      </c>
      <c r="AD66">
        <v>0</v>
      </c>
      <c r="AE66" s="2">
        <v>2521.0300000000002</v>
      </c>
      <c r="AF66" s="2">
        <v>27478.97</v>
      </c>
      <c r="AG66">
        <v>565191</v>
      </c>
      <c r="AH66" t="s">
        <v>47</v>
      </c>
      <c r="AI66" t="s">
        <v>41</v>
      </c>
      <c r="AJ66" t="s">
        <v>41</v>
      </c>
    </row>
    <row r="67" spans="1:36">
      <c r="A67" t="s">
        <v>351</v>
      </c>
      <c r="B67" t="s">
        <v>352</v>
      </c>
      <c r="C67" t="s">
        <v>353</v>
      </c>
      <c r="D67" t="s">
        <v>354</v>
      </c>
      <c r="E67">
        <v>37693</v>
      </c>
      <c r="F67" t="s">
        <v>36</v>
      </c>
      <c r="G67" t="s">
        <v>346</v>
      </c>
      <c r="H67" t="s">
        <v>355</v>
      </c>
      <c r="I67" s="1" t="s">
        <v>39</v>
      </c>
      <c r="J67">
        <v>200019604271023</v>
      </c>
      <c r="K67" s="2">
        <v>90000</v>
      </c>
      <c r="L67">
        <v>0</v>
      </c>
      <c r="M67">
        <v>0</v>
      </c>
      <c r="N67" s="2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2">
        <v>9753.19</v>
      </c>
      <c r="V67" s="2">
        <v>2583</v>
      </c>
      <c r="W67" s="2">
        <v>2736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 s="2">
        <v>15072.19</v>
      </c>
      <c r="AF67" s="2">
        <v>74927.81</v>
      </c>
      <c r="AG67">
        <v>565191</v>
      </c>
      <c r="AH67" t="s">
        <v>47</v>
      </c>
      <c r="AI67" t="s">
        <v>41</v>
      </c>
      <c r="AJ67" t="s">
        <v>41</v>
      </c>
    </row>
    <row r="68" spans="1:36">
      <c r="A68" t="s">
        <v>356</v>
      </c>
      <c r="B68" t="s">
        <v>357</v>
      </c>
      <c r="C68" t="s">
        <v>358</v>
      </c>
      <c r="D68" t="s">
        <v>359</v>
      </c>
      <c r="E68">
        <v>37395</v>
      </c>
      <c r="F68" t="s">
        <v>36</v>
      </c>
      <c r="G68" t="s">
        <v>346</v>
      </c>
      <c r="H68" t="s">
        <v>46</v>
      </c>
      <c r="I68" s="1" t="s">
        <v>39</v>
      </c>
      <c r="J68">
        <v>200019603706902</v>
      </c>
      <c r="K68" s="2">
        <v>30000</v>
      </c>
      <c r="L68">
        <v>0</v>
      </c>
      <c r="M68">
        <v>0</v>
      </c>
      <c r="N68" s="2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861</v>
      </c>
      <c r="W68">
        <v>912</v>
      </c>
      <c r="X68">
        <v>0</v>
      </c>
      <c r="Y68" s="2">
        <v>1349.63</v>
      </c>
      <c r="Z68">
        <v>0</v>
      </c>
      <c r="AA68">
        <v>0</v>
      </c>
      <c r="AB68">
        <v>0</v>
      </c>
      <c r="AC68">
        <v>0</v>
      </c>
      <c r="AD68">
        <v>0</v>
      </c>
      <c r="AE68" s="2">
        <v>3122.63</v>
      </c>
      <c r="AF68" s="2">
        <v>26877.37</v>
      </c>
      <c r="AG68">
        <v>565191</v>
      </c>
      <c r="AH68" t="s">
        <v>47</v>
      </c>
      <c r="AI68" t="s">
        <v>41</v>
      </c>
      <c r="AJ68" t="s">
        <v>41</v>
      </c>
    </row>
    <row r="69" spans="1:36">
      <c r="A69" t="s">
        <v>360</v>
      </c>
      <c r="B69" t="s">
        <v>361</v>
      </c>
      <c r="C69" t="s">
        <v>362</v>
      </c>
      <c r="D69" t="s">
        <v>363</v>
      </c>
      <c r="E69">
        <v>37529</v>
      </c>
      <c r="F69" t="s">
        <v>36</v>
      </c>
      <c r="G69" t="s">
        <v>346</v>
      </c>
      <c r="H69" t="s">
        <v>364</v>
      </c>
      <c r="I69" s="1" t="s">
        <v>39</v>
      </c>
      <c r="J69">
        <v>200019603919423</v>
      </c>
      <c r="K69" s="1">
        <v>26000</v>
      </c>
      <c r="L69">
        <v>0</v>
      </c>
      <c r="M69">
        <v>0</v>
      </c>
      <c r="N69" s="2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746.2</v>
      </c>
      <c r="W69">
        <v>790.4</v>
      </c>
      <c r="X69">
        <v>0</v>
      </c>
      <c r="Y69" s="2">
        <v>1496.06</v>
      </c>
      <c r="Z69" s="2">
        <v>5933.98</v>
      </c>
      <c r="AA69">
        <v>0</v>
      </c>
      <c r="AB69">
        <v>0</v>
      </c>
      <c r="AC69">
        <v>0</v>
      </c>
      <c r="AD69">
        <v>0</v>
      </c>
      <c r="AE69" s="2">
        <v>8966.64</v>
      </c>
      <c r="AF69" s="2">
        <v>17033.36</v>
      </c>
      <c r="AG69">
        <v>565191</v>
      </c>
      <c r="AH69" t="s">
        <v>47</v>
      </c>
      <c r="AI69" t="s">
        <v>41</v>
      </c>
      <c r="AJ69" t="s">
        <v>41</v>
      </c>
    </row>
    <row r="70" spans="1:36">
      <c r="A70" t="s">
        <v>365</v>
      </c>
      <c r="B70" t="s">
        <v>366</v>
      </c>
      <c r="C70" t="s">
        <v>367</v>
      </c>
      <c r="D70" t="s">
        <v>368</v>
      </c>
      <c r="E70">
        <v>37473</v>
      </c>
      <c r="F70" t="s">
        <v>36</v>
      </c>
      <c r="G70" t="s">
        <v>346</v>
      </c>
      <c r="H70" t="s">
        <v>97</v>
      </c>
      <c r="I70" s="1" t="s">
        <v>39</v>
      </c>
      <c r="J70">
        <v>200019603875421</v>
      </c>
      <c r="K70" s="1">
        <v>40000</v>
      </c>
      <c r="L70">
        <v>0</v>
      </c>
      <c r="M70">
        <v>0</v>
      </c>
      <c r="N70" s="2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442.65</v>
      </c>
      <c r="V70" s="2">
        <v>1148</v>
      </c>
      <c r="W70" s="2">
        <v>1216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 s="2">
        <v>2806.65</v>
      </c>
      <c r="AF70" s="2">
        <v>37193.35</v>
      </c>
      <c r="AG70">
        <v>565191</v>
      </c>
      <c r="AH70" t="s">
        <v>47</v>
      </c>
      <c r="AI70" t="s">
        <v>41</v>
      </c>
      <c r="AJ70" t="s">
        <v>41</v>
      </c>
    </row>
    <row r="71" spans="1:36">
      <c r="A71" t="s">
        <v>369</v>
      </c>
      <c r="B71" t="s">
        <v>370</v>
      </c>
      <c r="C71" t="s">
        <v>371</v>
      </c>
      <c r="D71" t="s">
        <v>372</v>
      </c>
      <c r="E71">
        <v>38438</v>
      </c>
      <c r="F71" t="s">
        <v>36</v>
      </c>
      <c r="G71" t="s">
        <v>346</v>
      </c>
      <c r="H71" t="s">
        <v>355</v>
      </c>
      <c r="I71" s="1" t="s">
        <v>39</v>
      </c>
      <c r="J71">
        <v>200019605266783</v>
      </c>
      <c r="K71" s="1">
        <v>100000</v>
      </c>
      <c r="L71">
        <v>0</v>
      </c>
      <c r="M71">
        <v>0</v>
      </c>
      <c r="N71" s="2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2">
        <v>12105.44</v>
      </c>
      <c r="V71" s="2">
        <v>2870</v>
      </c>
      <c r="W71" s="2">
        <v>3040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 s="2">
        <v>18015.439999999999</v>
      </c>
      <c r="AF71" s="2">
        <v>81984.56</v>
      </c>
      <c r="AG71">
        <v>565191</v>
      </c>
      <c r="AH71" t="s">
        <v>47</v>
      </c>
      <c r="AI71" t="s">
        <v>155</v>
      </c>
      <c r="AJ71" t="s">
        <v>41</v>
      </c>
    </row>
    <row r="72" spans="1:36">
      <c r="A72" t="s">
        <v>373</v>
      </c>
      <c r="B72" t="s">
        <v>374</v>
      </c>
      <c r="C72" t="s">
        <v>375</v>
      </c>
      <c r="D72" t="s">
        <v>376</v>
      </c>
      <c r="E72">
        <v>38165</v>
      </c>
      <c r="F72" t="s">
        <v>36</v>
      </c>
      <c r="G72" t="s">
        <v>346</v>
      </c>
      <c r="H72" t="s">
        <v>46</v>
      </c>
      <c r="I72" s="1" t="s">
        <v>39</v>
      </c>
      <c r="J72">
        <v>200019604959604</v>
      </c>
      <c r="K72" s="2">
        <v>30000</v>
      </c>
      <c r="L72">
        <v>0</v>
      </c>
      <c r="M72">
        <v>0</v>
      </c>
      <c r="N72" s="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861</v>
      </c>
      <c r="W72">
        <v>912</v>
      </c>
      <c r="X72">
        <v>0</v>
      </c>
      <c r="Y72">
        <v>0</v>
      </c>
      <c r="Z72" s="2">
        <v>4402.83</v>
      </c>
      <c r="AA72">
        <v>0</v>
      </c>
      <c r="AB72">
        <v>0</v>
      </c>
      <c r="AC72">
        <v>0</v>
      </c>
      <c r="AD72">
        <v>0</v>
      </c>
      <c r="AE72" s="2">
        <v>6175.83</v>
      </c>
      <c r="AF72" s="2">
        <v>23824.17</v>
      </c>
      <c r="AG72">
        <v>565191</v>
      </c>
      <c r="AH72" t="s">
        <v>47</v>
      </c>
      <c r="AI72" t="s">
        <v>41</v>
      </c>
      <c r="AJ72" t="s">
        <v>41</v>
      </c>
    </row>
    <row r="73" spans="1:36">
      <c r="A73" t="s">
        <v>377</v>
      </c>
      <c r="B73" t="s">
        <v>378</v>
      </c>
      <c r="C73" t="s">
        <v>379</v>
      </c>
      <c r="D73" t="s">
        <v>380</v>
      </c>
      <c r="E73">
        <v>37359</v>
      </c>
      <c r="F73" t="s">
        <v>36</v>
      </c>
      <c r="G73" t="s">
        <v>381</v>
      </c>
      <c r="H73" t="s">
        <v>202</v>
      </c>
      <c r="I73" t="s">
        <v>39</v>
      </c>
      <c r="J73">
        <v>200019603534447</v>
      </c>
      <c r="K73" s="2">
        <v>90000</v>
      </c>
      <c r="L73">
        <v>0</v>
      </c>
      <c r="M73">
        <v>0</v>
      </c>
      <c r="N73" s="2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2">
        <v>9753.19</v>
      </c>
      <c r="V73" s="2">
        <v>2583</v>
      </c>
      <c r="W73" s="2">
        <v>2736</v>
      </c>
      <c r="X73">
        <v>0</v>
      </c>
      <c r="Y73">
        <v>0</v>
      </c>
      <c r="Z73">
        <v>500</v>
      </c>
      <c r="AA73">
        <v>0</v>
      </c>
      <c r="AB73">
        <v>0</v>
      </c>
      <c r="AC73">
        <v>0</v>
      </c>
      <c r="AD73">
        <v>0</v>
      </c>
      <c r="AE73" s="2">
        <v>15572.19</v>
      </c>
      <c r="AF73" s="2">
        <v>74427.81</v>
      </c>
      <c r="AG73">
        <v>565191</v>
      </c>
      <c r="AH73" t="s">
        <v>47</v>
      </c>
      <c r="AI73" t="s">
        <v>41</v>
      </c>
      <c r="AJ73" t="s">
        <v>41</v>
      </c>
    </row>
    <row r="74" spans="1:36">
      <c r="A74" t="s">
        <v>382</v>
      </c>
      <c r="B74" t="s">
        <v>383</v>
      </c>
      <c r="C74" t="s">
        <v>384</v>
      </c>
      <c r="D74" t="s">
        <v>385</v>
      </c>
      <c r="E74">
        <v>37573</v>
      </c>
      <c r="F74" t="s">
        <v>36</v>
      </c>
      <c r="G74" t="s">
        <v>381</v>
      </c>
      <c r="H74" t="s">
        <v>386</v>
      </c>
      <c r="I74" s="1" t="s">
        <v>39</v>
      </c>
      <c r="J74">
        <v>200019604005351</v>
      </c>
      <c r="K74" s="1">
        <v>36000</v>
      </c>
      <c r="L74">
        <v>0</v>
      </c>
      <c r="M74">
        <v>0</v>
      </c>
      <c r="N74" s="2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 s="2">
        <v>1033.2</v>
      </c>
      <c r="W74" s="2">
        <v>1094.4000000000001</v>
      </c>
      <c r="X74" s="2">
        <v>1715.46</v>
      </c>
      <c r="Y74">
        <v>0</v>
      </c>
      <c r="Z74" s="2">
        <v>3894.39</v>
      </c>
      <c r="AA74">
        <v>0</v>
      </c>
      <c r="AB74">
        <v>0</v>
      </c>
      <c r="AC74">
        <v>0</v>
      </c>
      <c r="AD74">
        <v>0</v>
      </c>
      <c r="AE74" s="2">
        <v>7737.45</v>
      </c>
      <c r="AF74" s="2">
        <v>28262.55</v>
      </c>
      <c r="AG74">
        <v>565191</v>
      </c>
      <c r="AH74" t="s">
        <v>47</v>
      </c>
      <c r="AI74" t="s">
        <v>41</v>
      </c>
      <c r="AJ74" t="s">
        <v>41</v>
      </c>
    </row>
    <row r="75" spans="1:36">
      <c r="A75" t="s">
        <v>387</v>
      </c>
      <c r="B75" t="s">
        <v>388</v>
      </c>
      <c r="C75" t="s">
        <v>389</v>
      </c>
      <c r="D75" t="s">
        <v>390</v>
      </c>
      <c r="E75">
        <v>23527</v>
      </c>
      <c r="F75" t="s">
        <v>36</v>
      </c>
      <c r="G75" t="s">
        <v>381</v>
      </c>
      <c r="H75" t="s">
        <v>386</v>
      </c>
      <c r="I75" s="1" t="s">
        <v>39</v>
      </c>
      <c r="J75">
        <v>200013200253815</v>
      </c>
      <c r="K75" s="1">
        <v>36000</v>
      </c>
      <c r="L75">
        <v>0</v>
      </c>
      <c r="M75">
        <v>0</v>
      </c>
      <c r="N75" s="2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 s="2">
        <v>1033.2</v>
      </c>
      <c r="W75" s="2">
        <v>1094.4000000000001</v>
      </c>
      <c r="X75" s="2">
        <v>1715.46</v>
      </c>
      <c r="Y75">
        <v>748.03</v>
      </c>
      <c r="Z75" s="2">
        <v>5775.56</v>
      </c>
      <c r="AA75">
        <v>0</v>
      </c>
      <c r="AB75">
        <v>0</v>
      </c>
      <c r="AC75">
        <v>0</v>
      </c>
      <c r="AD75">
        <v>0</v>
      </c>
      <c r="AE75" s="2">
        <v>10366.65</v>
      </c>
      <c r="AF75" s="2">
        <v>25633.35</v>
      </c>
      <c r="AG75">
        <v>565191</v>
      </c>
      <c r="AH75" t="s">
        <v>47</v>
      </c>
      <c r="AI75" t="s">
        <v>41</v>
      </c>
      <c r="AJ75" t="s">
        <v>41</v>
      </c>
    </row>
    <row r="76" spans="1:36">
      <c r="A76" t="s">
        <v>391</v>
      </c>
      <c r="B76" t="s">
        <v>392</v>
      </c>
      <c r="C76" t="s">
        <v>393</v>
      </c>
      <c r="D76" t="s">
        <v>394</v>
      </c>
      <c r="E76">
        <v>5581</v>
      </c>
      <c r="F76" t="s">
        <v>36</v>
      </c>
      <c r="G76" t="s">
        <v>395</v>
      </c>
      <c r="H76" t="s">
        <v>396</v>
      </c>
      <c r="I76" s="1" t="s">
        <v>39</v>
      </c>
      <c r="J76">
        <v>200013200259437</v>
      </c>
      <c r="K76" s="2">
        <v>40000</v>
      </c>
      <c r="L76">
        <v>0</v>
      </c>
      <c r="M76">
        <v>0</v>
      </c>
      <c r="N76" s="2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 s="2">
        <v>1148</v>
      </c>
      <c r="W76" s="2">
        <v>1216</v>
      </c>
      <c r="X76" s="2">
        <v>3430.92</v>
      </c>
      <c r="Y76">
        <v>0</v>
      </c>
      <c r="Z76" s="2">
        <v>4231.37</v>
      </c>
      <c r="AA76">
        <v>0</v>
      </c>
      <c r="AB76">
        <v>0</v>
      </c>
      <c r="AC76">
        <v>0</v>
      </c>
      <c r="AD76">
        <v>0</v>
      </c>
      <c r="AE76" s="2">
        <v>10026.290000000001</v>
      </c>
      <c r="AF76" s="2">
        <v>29973.71</v>
      </c>
      <c r="AG76">
        <v>565191</v>
      </c>
      <c r="AH76" t="s">
        <v>47</v>
      </c>
      <c r="AI76" t="s">
        <v>41</v>
      </c>
      <c r="AJ76" t="s">
        <v>41</v>
      </c>
    </row>
    <row r="77" spans="1:36">
      <c r="A77" t="s">
        <v>397</v>
      </c>
      <c r="B77" t="s">
        <v>398</v>
      </c>
      <c r="C77" t="s">
        <v>399</v>
      </c>
      <c r="D77" t="s">
        <v>400</v>
      </c>
      <c r="E77">
        <v>37356</v>
      </c>
      <c r="F77" t="s">
        <v>36</v>
      </c>
      <c r="G77" t="s">
        <v>401</v>
      </c>
      <c r="H77" t="s">
        <v>202</v>
      </c>
      <c r="I77" s="1" t="s">
        <v>39</v>
      </c>
      <c r="J77">
        <v>200019603509840</v>
      </c>
      <c r="K77" s="1">
        <v>85000</v>
      </c>
      <c r="L77">
        <v>0</v>
      </c>
      <c r="M77">
        <v>0</v>
      </c>
      <c r="N77" s="2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2">
        <v>8577.06</v>
      </c>
      <c r="V77" s="2">
        <v>2439.5</v>
      </c>
      <c r="W77" s="2">
        <v>2584</v>
      </c>
      <c r="X77">
        <v>0</v>
      </c>
      <c r="Y77">
        <v>0</v>
      </c>
      <c r="Z77" s="2">
        <v>4125.93</v>
      </c>
      <c r="AA77">
        <v>0</v>
      </c>
      <c r="AB77">
        <v>0</v>
      </c>
      <c r="AC77">
        <v>0</v>
      </c>
      <c r="AD77">
        <v>0</v>
      </c>
      <c r="AE77" s="2">
        <v>17726.490000000002</v>
      </c>
      <c r="AF77" s="2">
        <v>67273.509999999995</v>
      </c>
      <c r="AG77">
        <v>565191</v>
      </c>
      <c r="AH77" t="s">
        <v>47</v>
      </c>
      <c r="AI77" t="s">
        <v>41</v>
      </c>
      <c r="AJ77" t="s">
        <v>41</v>
      </c>
    </row>
    <row r="78" spans="1:36">
      <c r="A78" t="s">
        <v>402</v>
      </c>
      <c r="B78" t="s">
        <v>403</v>
      </c>
      <c r="C78" t="s">
        <v>404</v>
      </c>
      <c r="D78" t="s">
        <v>405</v>
      </c>
      <c r="E78">
        <v>8383</v>
      </c>
      <c r="F78" t="s">
        <v>36</v>
      </c>
      <c r="G78" t="s">
        <v>401</v>
      </c>
      <c r="H78" t="s">
        <v>46</v>
      </c>
      <c r="I78" t="s">
        <v>39</v>
      </c>
      <c r="J78">
        <v>200013200259864</v>
      </c>
      <c r="K78" s="1">
        <v>30000</v>
      </c>
      <c r="L78">
        <v>0</v>
      </c>
      <c r="M78">
        <v>0</v>
      </c>
      <c r="N78" s="2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861</v>
      </c>
      <c r="W78">
        <v>912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 s="2">
        <v>1773</v>
      </c>
      <c r="AF78" s="2">
        <v>28227</v>
      </c>
      <c r="AG78">
        <v>565191</v>
      </c>
      <c r="AH78" t="s">
        <v>47</v>
      </c>
      <c r="AI78" t="s">
        <v>41</v>
      </c>
      <c r="AJ78" t="s">
        <v>41</v>
      </c>
    </row>
    <row r="79" spans="1:36">
      <c r="A79" t="s">
        <v>406</v>
      </c>
      <c r="B79" t="s">
        <v>407</v>
      </c>
      <c r="C79" t="s">
        <v>408</v>
      </c>
      <c r="D79" t="s">
        <v>409</v>
      </c>
      <c r="E79">
        <v>37447</v>
      </c>
      <c r="F79" t="s">
        <v>36</v>
      </c>
      <c r="G79" t="s">
        <v>410</v>
      </c>
      <c r="H79" t="s">
        <v>202</v>
      </c>
      <c r="I79" s="1" t="s">
        <v>39</v>
      </c>
      <c r="J79">
        <v>200019603706893</v>
      </c>
      <c r="K79" s="1">
        <v>75000</v>
      </c>
      <c r="L79">
        <v>0</v>
      </c>
      <c r="M79">
        <v>0</v>
      </c>
      <c r="N79" s="2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2">
        <v>6309.35</v>
      </c>
      <c r="V79" s="2">
        <v>2152.5</v>
      </c>
      <c r="W79" s="2">
        <v>2280</v>
      </c>
      <c r="X79">
        <v>0</v>
      </c>
      <c r="Y79" s="2">
        <v>1496.06</v>
      </c>
      <c r="Z79" s="2">
        <v>2000</v>
      </c>
      <c r="AA79">
        <v>0</v>
      </c>
      <c r="AB79">
        <v>0</v>
      </c>
      <c r="AC79">
        <v>0</v>
      </c>
      <c r="AD79">
        <v>0</v>
      </c>
      <c r="AE79" s="2">
        <v>14237.91</v>
      </c>
      <c r="AF79" s="2">
        <v>60762.09</v>
      </c>
      <c r="AG79">
        <v>565191</v>
      </c>
      <c r="AH79" t="s">
        <v>47</v>
      </c>
      <c r="AI79" t="s">
        <v>41</v>
      </c>
      <c r="AJ79" t="s">
        <v>41</v>
      </c>
    </row>
    <row r="80" spans="1:36">
      <c r="A80" t="s">
        <v>411</v>
      </c>
      <c r="B80" t="s">
        <v>412</v>
      </c>
      <c r="C80" t="s">
        <v>413</v>
      </c>
      <c r="D80" t="s">
        <v>414</v>
      </c>
      <c r="E80">
        <v>37323</v>
      </c>
      <c r="F80" t="s">
        <v>36</v>
      </c>
      <c r="G80" t="s">
        <v>415</v>
      </c>
      <c r="H80" t="s">
        <v>416</v>
      </c>
      <c r="I80" s="1" t="s">
        <v>39</v>
      </c>
      <c r="J80">
        <v>200019603436233</v>
      </c>
      <c r="K80" s="2">
        <v>190000</v>
      </c>
      <c r="L80">
        <v>0</v>
      </c>
      <c r="M80">
        <v>0</v>
      </c>
      <c r="N80" s="2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2">
        <v>32846.82</v>
      </c>
      <c r="V80" s="2">
        <v>5453</v>
      </c>
      <c r="W80" s="2">
        <v>5776</v>
      </c>
      <c r="X80" s="2">
        <v>1715.46</v>
      </c>
      <c r="Y80">
        <v>0</v>
      </c>
      <c r="Z80" s="2">
        <v>9904.59</v>
      </c>
      <c r="AA80">
        <v>0</v>
      </c>
      <c r="AB80">
        <v>0</v>
      </c>
      <c r="AC80">
        <v>0</v>
      </c>
      <c r="AD80">
        <v>0</v>
      </c>
      <c r="AE80" s="2">
        <v>55695.87</v>
      </c>
      <c r="AF80" s="2">
        <v>134304.13</v>
      </c>
      <c r="AG80">
        <v>565191</v>
      </c>
      <c r="AH80" t="s">
        <v>40</v>
      </c>
      <c r="AI80" t="s">
        <v>41</v>
      </c>
      <c r="AJ80" t="s">
        <v>41</v>
      </c>
    </row>
    <row r="81" spans="1:36">
      <c r="A81" t="s">
        <v>417</v>
      </c>
      <c r="B81" t="s">
        <v>418</v>
      </c>
      <c r="C81" t="s">
        <v>419</v>
      </c>
      <c r="D81" t="s">
        <v>420</v>
      </c>
      <c r="E81">
        <v>37735</v>
      </c>
      <c r="F81" t="s">
        <v>36</v>
      </c>
      <c r="G81" t="s">
        <v>415</v>
      </c>
      <c r="H81" t="s">
        <v>63</v>
      </c>
      <c r="I81" s="1" t="s">
        <v>39</v>
      </c>
      <c r="J81">
        <v>200019604332134</v>
      </c>
      <c r="K81" s="1">
        <v>60000</v>
      </c>
      <c r="L81">
        <v>0</v>
      </c>
      <c r="M81">
        <v>0</v>
      </c>
      <c r="N81" s="2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2">
        <v>3486.65</v>
      </c>
      <c r="V81" s="2">
        <v>1722</v>
      </c>
      <c r="W81" s="2">
        <v>1824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 s="2">
        <v>7032.65</v>
      </c>
      <c r="AF81" s="2">
        <v>52967.35</v>
      </c>
      <c r="AG81">
        <v>565191</v>
      </c>
      <c r="AH81" t="s">
        <v>40</v>
      </c>
      <c r="AI81" t="s">
        <v>41</v>
      </c>
      <c r="AJ81" t="s">
        <v>41</v>
      </c>
    </row>
    <row r="82" spans="1:36">
      <c r="A82" t="s">
        <v>421</v>
      </c>
      <c r="B82" t="s">
        <v>422</v>
      </c>
      <c r="C82" t="s">
        <v>423</v>
      </c>
      <c r="D82" t="s">
        <v>424</v>
      </c>
      <c r="E82">
        <v>37385</v>
      </c>
      <c r="F82" t="s">
        <v>36</v>
      </c>
      <c r="G82" t="s">
        <v>415</v>
      </c>
      <c r="H82" t="s">
        <v>425</v>
      </c>
      <c r="I82" s="1" t="s">
        <v>39</v>
      </c>
      <c r="J82">
        <v>200019603585105</v>
      </c>
      <c r="K82" s="1">
        <v>45000</v>
      </c>
      <c r="L82">
        <v>0</v>
      </c>
      <c r="M82">
        <v>0</v>
      </c>
      <c r="N82" s="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2">
        <v>1148.33</v>
      </c>
      <c r="V82" s="2">
        <v>1291.5</v>
      </c>
      <c r="W82" s="2">
        <v>1368</v>
      </c>
      <c r="X82">
        <v>0</v>
      </c>
      <c r="Y82">
        <v>0</v>
      </c>
      <c r="Z82" s="2">
        <v>12078.42</v>
      </c>
      <c r="AA82">
        <v>0</v>
      </c>
      <c r="AB82">
        <v>0</v>
      </c>
      <c r="AC82">
        <v>0</v>
      </c>
      <c r="AD82">
        <v>0</v>
      </c>
      <c r="AE82" s="2">
        <v>15886.25</v>
      </c>
      <c r="AF82" s="2">
        <v>29113.75</v>
      </c>
      <c r="AG82">
        <v>565191</v>
      </c>
      <c r="AH82" t="s">
        <v>47</v>
      </c>
      <c r="AI82" t="s">
        <v>41</v>
      </c>
      <c r="AJ82" t="s">
        <v>41</v>
      </c>
    </row>
    <row r="83" spans="1:36">
      <c r="A83" t="s">
        <v>426</v>
      </c>
      <c r="B83" t="s">
        <v>427</v>
      </c>
      <c r="C83" t="s">
        <v>428</v>
      </c>
      <c r="D83" t="s">
        <v>429</v>
      </c>
      <c r="E83">
        <v>30637</v>
      </c>
      <c r="F83" t="s">
        <v>36</v>
      </c>
      <c r="G83" t="s">
        <v>415</v>
      </c>
      <c r="H83" t="s">
        <v>285</v>
      </c>
      <c r="I83" s="1" t="s">
        <v>39</v>
      </c>
      <c r="J83">
        <v>200019604668139</v>
      </c>
      <c r="K83" s="2">
        <v>26000</v>
      </c>
      <c r="L83">
        <v>0</v>
      </c>
      <c r="M83">
        <v>0</v>
      </c>
      <c r="N83" s="2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746.2</v>
      </c>
      <c r="W83">
        <v>790.4</v>
      </c>
      <c r="X83" s="2">
        <v>1715.46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 s="2">
        <v>3252.06</v>
      </c>
      <c r="AF83" s="2">
        <v>22747.94</v>
      </c>
      <c r="AG83">
        <v>565191</v>
      </c>
      <c r="AH83" t="s">
        <v>47</v>
      </c>
      <c r="AI83" t="s">
        <v>41</v>
      </c>
      <c r="AJ83" t="s">
        <v>41</v>
      </c>
    </row>
    <row r="84" spans="1:36">
      <c r="A84" t="s">
        <v>430</v>
      </c>
      <c r="B84" t="s">
        <v>431</v>
      </c>
      <c r="C84" t="s">
        <v>432</v>
      </c>
      <c r="D84" t="s">
        <v>433</v>
      </c>
      <c r="E84">
        <v>5525</v>
      </c>
      <c r="F84" t="s">
        <v>36</v>
      </c>
      <c r="G84" t="s">
        <v>415</v>
      </c>
      <c r="H84" t="s">
        <v>434</v>
      </c>
      <c r="I84" t="s">
        <v>39</v>
      </c>
      <c r="J84">
        <v>200013200258645</v>
      </c>
      <c r="K84" s="1">
        <v>25000</v>
      </c>
      <c r="L84">
        <v>0</v>
      </c>
      <c r="M84">
        <v>0</v>
      </c>
      <c r="N84" s="2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717.5</v>
      </c>
      <c r="W84">
        <v>760</v>
      </c>
      <c r="X84">
        <v>0</v>
      </c>
      <c r="Y84">
        <v>0</v>
      </c>
      <c r="Z84" s="2">
        <v>12097.91</v>
      </c>
      <c r="AA84">
        <v>0</v>
      </c>
      <c r="AB84">
        <v>0</v>
      </c>
      <c r="AC84">
        <v>0</v>
      </c>
      <c r="AD84">
        <v>0</v>
      </c>
      <c r="AE84" s="2">
        <v>13575.41</v>
      </c>
      <c r="AF84" s="2">
        <v>11424.59</v>
      </c>
      <c r="AG84">
        <v>565191</v>
      </c>
      <c r="AH84" t="s">
        <v>40</v>
      </c>
      <c r="AI84" t="s">
        <v>41</v>
      </c>
      <c r="AJ84" t="s">
        <v>41</v>
      </c>
    </row>
    <row r="85" spans="1:36">
      <c r="A85" t="s">
        <v>435</v>
      </c>
      <c r="B85" t="s">
        <v>436</v>
      </c>
      <c r="C85" t="s">
        <v>437</v>
      </c>
      <c r="D85" t="s">
        <v>438</v>
      </c>
      <c r="E85">
        <v>37503</v>
      </c>
      <c r="F85" t="s">
        <v>36</v>
      </c>
      <c r="G85" t="s">
        <v>439</v>
      </c>
      <c r="H85" t="s">
        <v>52</v>
      </c>
      <c r="I85" t="s">
        <v>39</v>
      </c>
      <c r="J85">
        <v>200019603942395</v>
      </c>
      <c r="K85" s="1">
        <v>62000</v>
      </c>
      <c r="L85">
        <v>0</v>
      </c>
      <c r="M85">
        <v>0</v>
      </c>
      <c r="N85" s="2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2">
        <v>3863.01</v>
      </c>
      <c r="V85" s="2">
        <v>1779.4</v>
      </c>
      <c r="W85" s="2">
        <v>1884.8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 s="2">
        <v>7527.21</v>
      </c>
      <c r="AF85" s="2">
        <v>54472.79</v>
      </c>
      <c r="AG85">
        <v>565191</v>
      </c>
      <c r="AH85" t="s">
        <v>40</v>
      </c>
      <c r="AI85" t="s">
        <v>41</v>
      </c>
      <c r="AJ85" t="s">
        <v>41</v>
      </c>
    </row>
    <row r="86" spans="1:36">
      <c r="A86" t="s">
        <v>440</v>
      </c>
      <c r="B86" t="s">
        <v>441</v>
      </c>
      <c r="C86" t="s">
        <v>442</v>
      </c>
      <c r="D86" t="s">
        <v>443</v>
      </c>
      <c r="E86">
        <v>37517</v>
      </c>
      <c r="F86" t="s">
        <v>36</v>
      </c>
      <c r="G86" t="s">
        <v>439</v>
      </c>
      <c r="H86" t="s">
        <v>52</v>
      </c>
      <c r="I86" t="s">
        <v>39</v>
      </c>
      <c r="J86">
        <v>200019603942397</v>
      </c>
      <c r="K86" s="2">
        <v>50000</v>
      </c>
      <c r="L86">
        <v>0</v>
      </c>
      <c r="M86">
        <v>0</v>
      </c>
      <c r="N86" s="2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2">
        <v>1854</v>
      </c>
      <c r="V86" s="2">
        <v>1435</v>
      </c>
      <c r="W86" s="2">
        <v>1520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 s="2">
        <v>4809</v>
      </c>
      <c r="AF86" s="2">
        <v>45191</v>
      </c>
      <c r="AG86">
        <v>565191</v>
      </c>
      <c r="AH86" t="s">
        <v>47</v>
      </c>
      <c r="AI86" t="s">
        <v>41</v>
      </c>
      <c r="AJ86" t="s">
        <v>41</v>
      </c>
    </row>
    <row r="87" spans="1:36">
      <c r="A87" t="s">
        <v>444</v>
      </c>
      <c r="B87" t="s">
        <v>445</v>
      </c>
      <c r="C87" t="s">
        <v>446</v>
      </c>
      <c r="D87" t="s">
        <v>447</v>
      </c>
      <c r="E87">
        <v>37504</v>
      </c>
      <c r="F87" t="s">
        <v>36</v>
      </c>
      <c r="G87" t="s">
        <v>439</v>
      </c>
      <c r="H87" t="s">
        <v>52</v>
      </c>
      <c r="I87" s="1" t="s">
        <v>39</v>
      </c>
      <c r="J87">
        <v>200019603942393</v>
      </c>
      <c r="K87" s="1">
        <v>62000</v>
      </c>
      <c r="L87">
        <v>0</v>
      </c>
      <c r="M87">
        <v>0</v>
      </c>
      <c r="N87" s="2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2">
        <v>3863.01</v>
      </c>
      <c r="V87" s="2">
        <v>1779.4</v>
      </c>
      <c r="W87" s="2">
        <v>1884.8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 s="2">
        <v>7527.21</v>
      </c>
      <c r="AF87" s="2">
        <v>54472.79</v>
      </c>
      <c r="AG87">
        <v>565191</v>
      </c>
      <c r="AH87" t="s">
        <v>40</v>
      </c>
      <c r="AI87" t="s">
        <v>41</v>
      </c>
      <c r="AJ87" t="s">
        <v>41</v>
      </c>
    </row>
    <row r="88" spans="1:36">
      <c r="A88" t="s">
        <v>448</v>
      </c>
      <c r="B88" t="s">
        <v>449</v>
      </c>
      <c r="C88" t="s">
        <v>450</v>
      </c>
      <c r="D88" t="s">
        <v>451</v>
      </c>
      <c r="E88">
        <v>37486</v>
      </c>
      <c r="F88" t="s">
        <v>36</v>
      </c>
      <c r="G88" t="s">
        <v>439</v>
      </c>
      <c r="H88" t="s">
        <v>52</v>
      </c>
      <c r="I88" s="1" t="s">
        <v>39</v>
      </c>
      <c r="J88">
        <v>200019603822550</v>
      </c>
      <c r="K88" s="1">
        <v>50000</v>
      </c>
      <c r="L88">
        <v>0</v>
      </c>
      <c r="M88">
        <v>0</v>
      </c>
      <c r="N88" s="2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2">
        <v>1854</v>
      </c>
      <c r="V88" s="2">
        <v>1435</v>
      </c>
      <c r="W88" s="2">
        <v>1520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 s="2">
        <v>4809</v>
      </c>
      <c r="AF88" s="2">
        <v>45191</v>
      </c>
      <c r="AG88">
        <v>565191</v>
      </c>
      <c r="AH88" t="s">
        <v>47</v>
      </c>
      <c r="AI88" t="s">
        <v>41</v>
      </c>
      <c r="AJ88" t="s">
        <v>41</v>
      </c>
    </row>
    <row r="89" spans="1:36">
      <c r="A89" t="s">
        <v>452</v>
      </c>
      <c r="B89" t="s">
        <v>453</v>
      </c>
      <c r="C89" t="s">
        <v>454</v>
      </c>
      <c r="D89" t="s">
        <v>455</v>
      </c>
      <c r="E89">
        <v>37506</v>
      </c>
      <c r="F89" t="s">
        <v>36</v>
      </c>
      <c r="G89" t="s">
        <v>439</v>
      </c>
      <c r="H89" t="s">
        <v>52</v>
      </c>
      <c r="I89" t="s">
        <v>39</v>
      </c>
      <c r="J89">
        <v>200019603942399</v>
      </c>
      <c r="K89" s="1">
        <v>62000</v>
      </c>
      <c r="L89">
        <v>0</v>
      </c>
      <c r="M89">
        <v>0</v>
      </c>
      <c r="N89" s="2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2">
        <v>3863.01</v>
      </c>
      <c r="V89" s="2">
        <v>1779.4</v>
      </c>
      <c r="W89" s="2">
        <v>1884.8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 s="2">
        <v>7527.21</v>
      </c>
      <c r="AF89" s="2">
        <v>54472.79</v>
      </c>
      <c r="AG89">
        <v>565191</v>
      </c>
      <c r="AH89" t="s">
        <v>40</v>
      </c>
      <c r="AI89" t="s">
        <v>41</v>
      </c>
      <c r="AJ89" t="s">
        <v>41</v>
      </c>
    </row>
    <row r="90" spans="1:36">
      <c r="A90" t="s">
        <v>456</v>
      </c>
      <c r="B90" t="s">
        <v>457</v>
      </c>
      <c r="C90" t="s">
        <v>458</v>
      </c>
      <c r="D90" t="s">
        <v>459</v>
      </c>
      <c r="E90">
        <v>37507</v>
      </c>
      <c r="F90" t="s">
        <v>36</v>
      </c>
      <c r="G90" t="s">
        <v>439</v>
      </c>
      <c r="H90" t="s">
        <v>52</v>
      </c>
      <c r="I90" s="1" t="s">
        <v>39</v>
      </c>
      <c r="J90">
        <v>200019603942401</v>
      </c>
      <c r="K90" s="2">
        <v>62000</v>
      </c>
      <c r="L90">
        <v>0</v>
      </c>
      <c r="M90">
        <v>0</v>
      </c>
      <c r="N90" s="2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2">
        <v>3863.01</v>
      </c>
      <c r="V90" s="2">
        <v>1779.4</v>
      </c>
      <c r="W90" s="2">
        <v>1884.8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 s="2">
        <v>7527.21</v>
      </c>
      <c r="AF90" s="2">
        <v>54472.79</v>
      </c>
      <c r="AG90">
        <v>565191</v>
      </c>
      <c r="AH90" t="s">
        <v>47</v>
      </c>
      <c r="AI90" t="s">
        <v>41</v>
      </c>
      <c r="AJ90" t="s">
        <v>41</v>
      </c>
    </row>
    <row r="91" spans="1:36">
      <c r="A91" t="s">
        <v>460</v>
      </c>
      <c r="B91" t="s">
        <v>461</v>
      </c>
      <c r="C91" t="s">
        <v>462</v>
      </c>
      <c r="D91" t="s">
        <v>463</v>
      </c>
      <c r="E91">
        <v>37508</v>
      </c>
      <c r="F91" t="s">
        <v>36</v>
      </c>
      <c r="G91" t="s">
        <v>439</v>
      </c>
      <c r="H91" t="s">
        <v>52</v>
      </c>
      <c r="I91" s="1" t="s">
        <v>39</v>
      </c>
      <c r="J91">
        <v>200019603942398</v>
      </c>
      <c r="K91" s="1">
        <v>62000</v>
      </c>
      <c r="L91">
        <v>0</v>
      </c>
      <c r="M91">
        <v>0</v>
      </c>
      <c r="N91" s="2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2">
        <v>3863.01</v>
      </c>
      <c r="V91" s="2">
        <v>1779.4</v>
      </c>
      <c r="W91" s="2">
        <v>1884.8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 s="2">
        <v>7527.21</v>
      </c>
      <c r="AF91" s="2">
        <v>54472.79</v>
      </c>
      <c r="AG91">
        <v>565191</v>
      </c>
      <c r="AH91" t="s">
        <v>47</v>
      </c>
      <c r="AI91" t="s">
        <v>41</v>
      </c>
      <c r="AJ91" t="s">
        <v>41</v>
      </c>
    </row>
    <row r="92" spans="1:36">
      <c r="A92" t="s">
        <v>464</v>
      </c>
      <c r="B92" t="s">
        <v>465</v>
      </c>
      <c r="C92" t="s">
        <v>466</v>
      </c>
      <c r="D92" t="s">
        <v>467</v>
      </c>
      <c r="E92">
        <v>39058</v>
      </c>
      <c r="F92" t="s">
        <v>36</v>
      </c>
      <c r="G92" t="s">
        <v>468</v>
      </c>
      <c r="H92" t="s">
        <v>469</v>
      </c>
      <c r="I92" s="1" t="s">
        <v>39</v>
      </c>
      <c r="J92">
        <v>200019606066355</v>
      </c>
      <c r="K92" s="1">
        <v>45000</v>
      </c>
      <c r="L92">
        <v>0</v>
      </c>
      <c r="M92">
        <v>0</v>
      </c>
      <c r="N92" s="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2">
        <v>1148.33</v>
      </c>
      <c r="V92" s="2">
        <v>1291.5</v>
      </c>
      <c r="W92" s="2">
        <v>1368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 s="2">
        <v>3807.83</v>
      </c>
      <c r="AF92" s="2">
        <v>41192.17</v>
      </c>
      <c r="AG92">
        <v>565191</v>
      </c>
      <c r="AH92" t="s">
        <v>47</v>
      </c>
      <c r="AI92" t="s">
        <v>470</v>
      </c>
      <c r="AJ92" t="s">
        <v>41</v>
      </c>
    </row>
    <row r="93" spans="1:36">
      <c r="A93" t="s">
        <v>471</v>
      </c>
      <c r="B93" t="s">
        <v>472</v>
      </c>
      <c r="C93" t="s">
        <v>473</v>
      </c>
      <c r="D93" t="s">
        <v>474</v>
      </c>
      <c r="E93">
        <v>30999</v>
      </c>
      <c r="F93" t="s">
        <v>36</v>
      </c>
      <c r="G93" t="s">
        <v>475</v>
      </c>
      <c r="H93" t="s">
        <v>202</v>
      </c>
      <c r="I93" s="1" t="s">
        <v>39</v>
      </c>
      <c r="J93">
        <v>200013200526681</v>
      </c>
      <c r="K93" s="2">
        <v>90000</v>
      </c>
      <c r="L93">
        <v>0</v>
      </c>
      <c r="M93">
        <v>0</v>
      </c>
      <c r="N93" s="2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2">
        <v>9753.19</v>
      </c>
      <c r="V93" s="2">
        <v>2583</v>
      </c>
      <c r="W93" s="2">
        <v>2736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 s="2">
        <v>15072.19</v>
      </c>
      <c r="AF93" s="2">
        <v>74927.81</v>
      </c>
      <c r="AG93">
        <v>565191</v>
      </c>
      <c r="AH93" t="s">
        <v>40</v>
      </c>
      <c r="AI93" t="s">
        <v>41</v>
      </c>
      <c r="AJ93" t="s">
        <v>41</v>
      </c>
    </row>
    <row r="94" spans="1:36">
      <c r="A94" t="s">
        <v>476</v>
      </c>
      <c r="B94" t="s">
        <v>477</v>
      </c>
      <c r="C94" t="s">
        <v>478</v>
      </c>
      <c r="D94" t="s">
        <v>479</v>
      </c>
      <c r="E94">
        <v>37524</v>
      </c>
      <c r="F94" t="s">
        <v>36</v>
      </c>
      <c r="G94" t="s">
        <v>475</v>
      </c>
      <c r="H94" t="s">
        <v>480</v>
      </c>
      <c r="I94" t="s">
        <v>39</v>
      </c>
      <c r="J94">
        <v>200019603919420</v>
      </c>
      <c r="K94" s="1">
        <v>62000</v>
      </c>
      <c r="L94">
        <v>0</v>
      </c>
      <c r="M94">
        <v>0</v>
      </c>
      <c r="N94" s="2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2">
        <v>3863.01</v>
      </c>
      <c r="V94" s="2">
        <v>1779.4</v>
      </c>
      <c r="W94" s="2">
        <v>1884.8</v>
      </c>
      <c r="X94">
        <v>0</v>
      </c>
      <c r="Y94">
        <v>0</v>
      </c>
      <c r="Z94" s="2">
        <v>50153.94</v>
      </c>
      <c r="AA94">
        <v>0</v>
      </c>
      <c r="AB94">
        <v>0</v>
      </c>
      <c r="AC94">
        <v>0</v>
      </c>
      <c r="AD94">
        <v>0</v>
      </c>
      <c r="AE94" s="2">
        <v>57681.15</v>
      </c>
      <c r="AF94" s="2">
        <v>4318.8500000000004</v>
      </c>
      <c r="AG94">
        <v>565191</v>
      </c>
      <c r="AH94" t="s">
        <v>40</v>
      </c>
      <c r="AI94" t="s">
        <v>41</v>
      </c>
      <c r="AJ94" t="s">
        <v>41</v>
      </c>
    </row>
    <row r="95" spans="1:36">
      <c r="A95" t="s">
        <v>481</v>
      </c>
      <c r="B95" t="s">
        <v>482</v>
      </c>
      <c r="C95" t="s">
        <v>483</v>
      </c>
      <c r="D95" t="s">
        <v>484</v>
      </c>
      <c r="E95">
        <v>37334</v>
      </c>
      <c r="F95" t="s">
        <v>36</v>
      </c>
      <c r="G95" t="s">
        <v>485</v>
      </c>
      <c r="H95" t="s">
        <v>202</v>
      </c>
      <c r="I95" s="1" t="s">
        <v>39</v>
      </c>
      <c r="J95">
        <v>200019603475895</v>
      </c>
      <c r="K95" s="1">
        <v>150000</v>
      </c>
      <c r="L95">
        <v>0</v>
      </c>
      <c r="M95">
        <v>0</v>
      </c>
      <c r="N95" s="2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2">
        <v>23866.69</v>
      </c>
      <c r="V95" s="2">
        <v>4305</v>
      </c>
      <c r="W95" s="2">
        <v>4560</v>
      </c>
      <c r="X95">
        <v>0</v>
      </c>
      <c r="Y95">
        <v>0</v>
      </c>
      <c r="Z95" s="2">
        <v>2000</v>
      </c>
      <c r="AA95">
        <v>0</v>
      </c>
      <c r="AB95">
        <v>0</v>
      </c>
      <c r="AC95">
        <v>0</v>
      </c>
      <c r="AD95">
        <v>0</v>
      </c>
      <c r="AE95" s="2">
        <v>34731.69</v>
      </c>
      <c r="AF95" s="2">
        <v>115268.31</v>
      </c>
      <c r="AG95">
        <v>565191</v>
      </c>
      <c r="AH95" t="s">
        <v>47</v>
      </c>
      <c r="AI95" t="s">
        <v>41</v>
      </c>
      <c r="AJ95" t="s">
        <v>41</v>
      </c>
    </row>
    <row r="96" spans="1:36">
      <c r="A96" t="s">
        <v>486</v>
      </c>
      <c r="B96" t="s">
        <v>487</v>
      </c>
      <c r="C96" t="s">
        <v>488</v>
      </c>
      <c r="D96" t="s">
        <v>489</v>
      </c>
      <c r="E96">
        <v>194</v>
      </c>
      <c r="F96" t="s">
        <v>36</v>
      </c>
      <c r="G96" t="s">
        <v>485</v>
      </c>
      <c r="H96" t="s">
        <v>46</v>
      </c>
      <c r="I96" s="1" t="s">
        <v>39</v>
      </c>
      <c r="J96">
        <v>200013200261593</v>
      </c>
      <c r="K96" s="1">
        <v>33000</v>
      </c>
      <c r="L96">
        <v>0</v>
      </c>
      <c r="M96">
        <v>0</v>
      </c>
      <c r="N96" s="2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947.1</v>
      </c>
      <c r="W96" s="2">
        <v>1003.2</v>
      </c>
      <c r="X96">
        <v>0</v>
      </c>
      <c r="Y96" s="2">
        <v>1349.63</v>
      </c>
      <c r="Z96" s="2">
        <v>7276.33</v>
      </c>
      <c r="AA96">
        <v>0</v>
      </c>
      <c r="AB96">
        <v>0</v>
      </c>
      <c r="AC96">
        <v>0</v>
      </c>
      <c r="AD96">
        <v>0</v>
      </c>
      <c r="AE96" s="2">
        <v>10576.26</v>
      </c>
      <c r="AF96" s="2">
        <v>22423.74</v>
      </c>
      <c r="AG96">
        <v>565191</v>
      </c>
      <c r="AH96" t="s">
        <v>47</v>
      </c>
      <c r="AI96" t="s">
        <v>41</v>
      </c>
      <c r="AJ96" t="s">
        <v>41</v>
      </c>
    </row>
    <row r="97" spans="1:36">
      <c r="A97" t="s">
        <v>490</v>
      </c>
      <c r="B97" t="s">
        <v>491</v>
      </c>
      <c r="C97" t="s">
        <v>492</v>
      </c>
      <c r="D97" t="s">
        <v>493</v>
      </c>
      <c r="E97">
        <v>37848</v>
      </c>
      <c r="F97" t="s">
        <v>36</v>
      </c>
      <c r="G97" t="s">
        <v>494</v>
      </c>
      <c r="H97" t="s">
        <v>46</v>
      </c>
      <c r="I97" s="1" t="s">
        <v>39</v>
      </c>
      <c r="J97">
        <v>200019604546410</v>
      </c>
      <c r="K97" s="1">
        <v>30000</v>
      </c>
      <c r="L97">
        <v>0</v>
      </c>
      <c r="M97">
        <v>0</v>
      </c>
      <c r="N97" s="2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861</v>
      </c>
      <c r="W97">
        <v>912</v>
      </c>
      <c r="X97">
        <v>0</v>
      </c>
      <c r="Y97">
        <v>0</v>
      </c>
      <c r="Z97" s="2">
        <v>10943.9</v>
      </c>
      <c r="AA97">
        <v>0</v>
      </c>
      <c r="AB97">
        <v>0</v>
      </c>
      <c r="AC97">
        <v>0</v>
      </c>
      <c r="AD97">
        <v>0</v>
      </c>
      <c r="AE97" s="2">
        <v>12716.9</v>
      </c>
      <c r="AF97" s="2">
        <v>17283.099999999999</v>
      </c>
      <c r="AG97">
        <v>565191</v>
      </c>
      <c r="AH97" t="s">
        <v>47</v>
      </c>
      <c r="AI97" t="s">
        <v>41</v>
      </c>
      <c r="AJ97" t="s">
        <v>41</v>
      </c>
    </row>
    <row r="98" spans="1:36">
      <c r="A98" t="s">
        <v>495</v>
      </c>
      <c r="B98" t="s">
        <v>496</v>
      </c>
      <c r="C98" t="s">
        <v>497</v>
      </c>
      <c r="D98" t="s">
        <v>498</v>
      </c>
      <c r="E98">
        <v>38167</v>
      </c>
      <c r="F98" t="s">
        <v>36</v>
      </c>
      <c r="G98" t="s">
        <v>494</v>
      </c>
      <c r="H98" t="s">
        <v>46</v>
      </c>
      <c r="I98" s="1" t="s">
        <v>39</v>
      </c>
      <c r="J98">
        <v>200019604959616</v>
      </c>
      <c r="K98" s="2">
        <v>26000</v>
      </c>
      <c r="L98">
        <v>0</v>
      </c>
      <c r="M98">
        <v>0</v>
      </c>
      <c r="N98" s="2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746.2</v>
      </c>
      <c r="W98">
        <v>790.4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 s="2">
        <v>1536.6</v>
      </c>
      <c r="AF98" s="2">
        <v>24463.4</v>
      </c>
      <c r="AG98">
        <v>565191</v>
      </c>
      <c r="AH98" t="s">
        <v>47</v>
      </c>
      <c r="AI98" t="s">
        <v>41</v>
      </c>
      <c r="AJ98" t="s">
        <v>41</v>
      </c>
    </row>
    <row r="99" spans="1:36">
      <c r="A99" t="s">
        <v>499</v>
      </c>
      <c r="B99" t="s">
        <v>500</v>
      </c>
      <c r="C99" t="s">
        <v>501</v>
      </c>
      <c r="D99" t="s">
        <v>502</v>
      </c>
      <c r="E99">
        <v>22544</v>
      </c>
      <c r="F99" t="s">
        <v>36</v>
      </c>
      <c r="G99" t="s">
        <v>503</v>
      </c>
      <c r="H99" t="s">
        <v>68</v>
      </c>
      <c r="I99" t="s">
        <v>39</v>
      </c>
      <c r="J99">
        <v>200013200308168</v>
      </c>
      <c r="K99" s="1">
        <v>80000</v>
      </c>
      <c r="L99">
        <v>0</v>
      </c>
      <c r="M99">
        <v>0</v>
      </c>
      <c r="N99" s="2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2">
        <v>7400.94</v>
      </c>
      <c r="V99" s="2">
        <v>2296</v>
      </c>
      <c r="W99" s="2">
        <v>2432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 s="2">
        <v>12128.94</v>
      </c>
      <c r="AF99" s="2">
        <v>67871.06</v>
      </c>
      <c r="AG99">
        <v>565191</v>
      </c>
      <c r="AH99" t="s">
        <v>47</v>
      </c>
      <c r="AI99" t="s">
        <v>41</v>
      </c>
      <c r="AJ99" t="s">
        <v>41</v>
      </c>
    </row>
    <row r="100" spans="1:36">
      <c r="A100" t="s">
        <v>504</v>
      </c>
      <c r="B100" t="s">
        <v>505</v>
      </c>
      <c r="C100" t="s">
        <v>506</v>
      </c>
      <c r="D100" t="s">
        <v>507</v>
      </c>
      <c r="E100">
        <v>2227</v>
      </c>
      <c r="F100" t="s">
        <v>36</v>
      </c>
      <c r="G100" t="s">
        <v>503</v>
      </c>
      <c r="H100" t="s">
        <v>202</v>
      </c>
      <c r="I100" s="1" t="s">
        <v>39</v>
      </c>
      <c r="J100">
        <v>200013200262725</v>
      </c>
      <c r="K100" s="1">
        <v>90000</v>
      </c>
      <c r="L100">
        <v>0</v>
      </c>
      <c r="M100">
        <v>0</v>
      </c>
      <c r="N100" s="2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2">
        <v>9753.19</v>
      </c>
      <c r="V100" s="2">
        <v>2583</v>
      </c>
      <c r="W100" s="2">
        <v>2736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 s="2">
        <v>15072.19</v>
      </c>
      <c r="AF100" s="2">
        <v>74927.81</v>
      </c>
      <c r="AG100">
        <v>565191</v>
      </c>
      <c r="AH100" t="s">
        <v>40</v>
      </c>
      <c r="AI100" t="s">
        <v>41</v>
      </c>
      <c r="AJ100" t="s">
        <v>41</v>
      </c>
    </row>
    <row r="101" spans="1:36">
      <c r="A101" t="s">
        <v>508</v>
      </c>
      <c r="B101" t="s">
        <v>509</v>
      </c>
      <c r="C101" t="s">
        <v>510</v>
      </c>
      <c r="D101" t="s">
        <v>511</v>
      </c>
      <c r="E101">
        <v>38679</v>
      </c>
      <c r="F101" t="s">
        <v>36</v>
      </c>
      <c r="G101" t="s">
        <v>512</v>
      </c>
      <c r="H101" t="s">
        <v>46</v>
      </c>
      <c r="I101" s="1" t="s">
        <v>39</v>
      </c>
      <c r="J101">
        <v>200019605745832</v>
      </c>
      <c r="K101" s="1">
        <v>30000</v>
      </c>
      <c r="L101">
        <v>0</v>
      </c>
      <c r="M101">
        <v>0</v>
      </c>
      <c r="N101" s="2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861</v>
      </c>
      <c r="W101">
        <v>912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 s="2">
        <v>1773</v>
      </c>
      <c r="AF101" s="2">
        <v>28227</v>
      </c>
      <c r="AG101">
        <v>565191</v>
      </c>
      <c r="AH101" t="s">
        <v>47</v>
      </c>
      <c r="AI101" t="s">
        <v>308</v>
      </c>
      <c r="AJ101" t="s">
        <v>41</v>
      </c>
    </row>
    <row r="102" spans="1:36">
      <c r="A102" t="s">
        <v>513</v>
      </c>
      <c r="B102" t="s">
        <v>514</v>
      </c>
      <c r="C102" t="s">
        <v>515</v>
      </c>
      <c r="D102" t="s">
        <v>516</v>
      </c>
      <c r="E102">
        <v>37498</v>
      </c>
      <c r="F102" t="s">
        <v>36</v>
      </c>
      <c r="G102" t="s">
        <v>512</v>
      </c>
      <c r="H102" t="s">
        <v>517</v>
      </c>
      <c r="I102" t="s">
        <v>39</v>
      </c>
      <c r="J102">
        <v>200019603822545</v>
      </c>
      <c r="K102" s="1">
        <v>60000</v>
      </c>
      <c r="L102">
        <v>0</v>
      </c>
      <c r="M102">
        <v>0</v>
      </c>
      <c r="N102" s="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 s="2">
        <v>3486.65</v>
      </c>
      <c r="V102" s="2">
        <v>1722</v>
      </c>
      <c r="W102" s="2">
        <v>1824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 s="2">
        <v>7032.65</v>
      </c>
      <c r="AF102" s="2">
        <v>52967.35</v>
      </c>
      <c r="AG102">
        <v>565191</v>
      </c>
      <c r="AH102" t="s">
        <v>47</v>
      </c>
      <c r="AI102" t="s">
        <v>41</v>
      </c>
      <c r="AJ102" t="s">
        <v>41</v>
      </c>
    </row>
    <row r="103" spans="1:36">
      <c r="A103" t="s">
        <v>518</v>
      </c>
      <c r="B103" t="s">
        <v>519</v>
      </c>
      <c r="C103" t="s">
        <v>520</v>
      </c>
      <c r="D103" t="s">
        <v>521</v>
      </c>
      <c r="E103">
        <v>37515</v>
      </c>
      <c r="F103" t="s">
        <v>36</v>
      </c>
      <c r="G103" t="s">
        <v>512</v>
      </c>
      <c r="H103" t="s">
        <v>202</v>
      </c>
      <c r="I103" s="1" t="s">
        <v>39</v>
      </c>
      <c r="J103">
        <v>200019603942394</v>
      </c>
      <c r="K103" s="2">
        <v>190000</v>
      </c>
      <c r="L103">
        <v>0</v>
      </c>
      <c r="M103">
        <v>0</v>
      </c>
      <c r="N103" s="2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2">
        <v>33275.69</v>
      </c>
      <c r="V103" s="2">
        <v>5453</v>
      </c>
      <c r="W103" s="2">
        <v>5776</v>
      </c>
      <c r="X103">
        <v>0</v>
      </c>
      <c r="Y103">
        <v>0</v>
      </c>
      <c r="Z103" s="2">
        <v>1500</v>
      </c>
      <c r="AA103">
        <v>0</v>
      </c>
      <c r="AB103">
        <v>0</v>
      </c>
      <c r="AC103">
        <v>0</v>
      </c>
      <c r="AD103">
        <v>0</v>
      </c>
      <c r="AE103" s="2">
        <v>46004.69</v>
      </c>
      <c r="AF103" s="2">
        <v>143995.31</v>
      </c>
      <c r="AG103">
        <v>565191</v>
      </c>
      <c r="AH103" t="s">
        <v>40</v>
      </c>
      <c r="AI103" t="s">
        <v>41</v>
      </c>
      <c r="AJ103" t="s">
        <v>41</v>
      </c>
    </row>
    <row r="104" spans="1:36">
      <c r="A104" t="s">
        <v>522</v>
      </c>
      <c r="B104" t="s">
        <v>523</v>
      </c>
      <c r="C104" t="s">
        <v>524</v>
      </c>
      <c r="D104" t="s">
        <v>525</v>
      </c>
      <c r="E104">
        <v>21595</v>
      </c>
      <c r="F104" t="s">
        <v>36</v>
      </c>
      <c r="G104" t="s">
        <v>512</v>
      </c>
      <c r="H104" t="s">
        <v>526</v>
      </c>
      <c r="I104" s="1" t="s">
        <v>39</v>
      </c>
      <c r="J104">
        <v>200013200297855</v>
      </c>
      <c r="K104" s="1">
        <v>37000</v>
      </c>
      <c r="L104">
        <v>0</v>
      </c>
      <c r="M104">
        <v>0</v>
      </c>
      <c r="N104" s="2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19.25</v>
      </c>
      <c r="V104" s="2">
        <v>1061.9000000000001</v>
      </c>
      <c r="W104" s="2">
        <v>1124.8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 s="2">
        <v>2205.9499999999998</v>
      </c>
      <c r="AF104" s="2">
        <v>34794.050000000003</v>
      </c>
      <c r="AG104">
        <v>565191</v>
      </c>
      <c r="AH104" t="s">
        <v>40</v>
      </c>
      <c r="AI104" t="s">
        <v>41</v>
      </c>
      <c r="AJ104" t="s">
        <v>41</v>
      </c>
    </row>
    <row r="105" spans="1:36">
      <c r="A105" t="s">
        <v>527</v>
      </c>
      <c r="B105" t="s">
        <v>528</v>
      </c>
      <c r="C105" t="s">
        <v>529</v>
      </c>
      <c r="D105" t="s">
        <v>530</v>
      </c>
      <c r="E105">
        <v>38589</v>
      </c>
      <c r="F105" t="s">
        <v>36</v>
      </c>
      <c r="G105" t="s">
        <v>512</v>
      </c>
      <c r="H105" t="s">
        <v>97</v>
      </c>
      <c r="I105" s="1" t="s">
        <v>39</v>
      </c>
      <c r="J105">
        <v>200019605585475</v>
      </c>
      <c r="K105" s="2">
        <v>43000</v>
      </c>
      <c r="L105">
        <v>0</v>
      </c>
      <c r="M105">
        <v>0</v>
      </c>
      <c r="N105" s="2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866.06</v>
      </c>
      <c r="V105" s="2">
        <v>1234.0999999999999</v>
      </c>
      <c r="W105" s="2">
        <v>1307.2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 s="2">
        <v>3407.36</v>
      </c>
      <c r="AF105" s="2">
        <v>39592.639999999999</v>
      </c>
      <c r="AG105">
        <v>565191</v>
      </c>
      <c r="AH105" t="s">
        <v>47</v>
      </c>
      <c r="AI105" t="s">
        <v>531</v>
      </c>
      <c r="AJ105" t="s">
        <v>41</v>
      </c>
    </row>
    <row r="106" spans="1:36">
      <c r="A106" t="s">
        <v>532</v>
      </c>
      <c r="B106" t="s">
        <v>533</v>
      </c>
      <c r="C106" t="s">
        <v>534</v>
      </c>
      <c r="D106" t="s">
        <v>535</v>
      </c>
      <c r="E106">
        <v>37457</v>
      </c>
      <c r="F106" t="s">
        <v>36</v>
      </c>
      <c r="G106" t="s">
        <v>536</v>
      </c>
      <c r="H106" t="s">
        <v>295</v>
      </c>
      <c r="I106" t="s">
        <v>39</v>
      </c>
      <c r="J106">
        <v>200019603789286</v>
      </c>
      <c r="K106" s="2">
        <v>26000</v>
      </c>
      <c r="L106">
        <v>0</v>
      </c>
      <c r="M106">
        <v>0</v>
      </c>
      <c r="N106" s="2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746.2</v>
      </c>
      <c r="W106">
        <v>790.4</v>
      </c>
      <c r="X106">
        <v>0</v>
      </c>
      <c r="Y106">
        <v>0</v>
      </c>
      <c r="Z106" s="2">
        <v>9856.51</v>
      </c>
      <c r="AA106">
        <v>0</v>
      </c>
      <c r="AB106">
        <v>0</v>
      </c>
      <c r="AC106">
        <v>0</v>
      </c>
      <c r="AD106">
        <v>0</v>
      </c>
      <c r="AE106" s="2">
        <v>11393.11</v>
      </c>
      <c r="AF106" s="2">
        <v>14606.89</v>
      </c>
      <c r="AG106">
        <v>565191</v>
      </c>
      <c r="AH106" t="s">
        <v>47</v>
      </c>
      <c r="AI106" t="s">
        <v>41</v>
      </c>
      <c r="AJ106" t="s">
        <v>41</v>
      </c>
    </row>
    <row r="107" spans="1:36">
      <c r="A107" t="s">
        <v>537</v>
      </c>
      <c r="B107" t="s">
        <v>538</v>
      </c>
      <c r="C107" t="s">
        <v>539</v>
      </c>
      <c r="D107" t="s">
        <v>540</v>
      </c>
      <c r="E107">
        <v>34103</v>
      </c>
      <c r="F107" t="s">
        <v>36</v>
      </c>
      <c r="G107" t="s">
        <v>536</v>
      </c>
      <c r="H107" t="s">
        <v>541</v>
      </c>
      <c r="I107" t="s">
        <v>39</v>
      </c>
      <c r="J107">
        <v>200019601065209</v>
      </c>
      <c r="K107" s="2">
        <v>65000</v>
      </c>
      <c r="L107">
        <v>0</v>
      </c>
      <c r="M107">
        <v>0</v>
      </c>
      <c r="N107" s="2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2">
        <v>4427.55</v>
      </c>
      <c r="V107" s="2">
        <v>1865.5</v>
      </c>
      <c r="W107" s="2">
        <v>1976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 s="2">
        <v>8269.0499999999993</v>
      </c>
      <c r="AF107" s="2">
        <v>56730.95</v>
      </c>
      <c r="AG107">
        <v>565191</v>
      </c>
      <c r="AH107" t="s">
        <v>40</v>
      </c>
      <c r="AI107" t="s">
        <v>41</v>
      </c>
      <c r="AJ107" t="s">
        <v>41</v>
      </c>
    </row>
    <row r="108" spans="1:36">
      <c r="A108" t="s">
        <v>542</v>
      </c>
      <c r="B108" t="s">
        <v>543</v>
      </c>
      <c r="C108" t="s">
        <v>544</v>
      </c>
      <c r="D108" t="s">
        <v>545</v>
      </c>
      <c r="E108">
        <v>34111</v>
      </c>
      <c r="F108" t="s">
        <v>36</v>
      </c>
      <c r="G108" t="s">
        <v>536</v>
      </c>
      <c r="H108" t="s">
        <v>541</v>
      </c>
      <c r="I108" s="1" t="s">
        <v>39</v>
      </c>
      <c r="J108">
        <v>200019601065212</v>
      </c>
      <c r="K108" s="1">
        <v>65000</v>
      </c>
      <c r="L108">
        <v>0</v>
      </c>
      <c r="M108">
        <v>0</v>
      </c>
      <c r="N108" s="2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2">
        <v>4427.55</v>
      </c>
      <c r="V108" s="2">
        <v>1865.5</v>
      </c>
      <c r="W108" s="2">
        <v>1976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 s="2">
        <v>8269.0499999999993</v>
      </c>
      <c r="AF108" s="2">
        <v>56730.95</v>
      </c>
      <c r="AG108">
        <v>565191</v>
      </c>
      <c r="AH108" t="s">
        <v>40</v>
      </c>
      <c r="AI108" t="s">
        <v>41</v>
      </c>
      <c r="AJ108" t="s">
        <v>41</v>
      </c>
    </row>
    <row r="109" spans="1:36">
      <c r="A109" t="s">
        <v>546</v>
      </c>
      <c r="B109" t="s">
        <v>547</v>
      </c>
      <c r="C109" t="s">
        <v>548</v>
      </c>
      <c r="D109" t="s">
        <v>549</v>
      </c>
      <c r="E109">
        <v>34112</v>
      </c>
      <c r="F109" t="s">
        <v>36</v>
      </c>
      <c r="G109" t="s">
        <v>536</v>
      </c>
      <c r="H109" t="s">
        <v>541</v>
      </c>
      <c r="I109" s="1" t="s">
        <v>39</v>
      </c>
      <c r="J109">
        <v>200019601065220</v>
      </c>
      <c r="K109" s="2">
        <v>65000</v>
      </c>
      <c r="L109">
        <v>0</v>
      </c>
      <c r="M109">
        <v>0</v>
      </c>
      <c r="N109" s="2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2">
        <v>4427.55</v>
      </c>
      <c r="V109" s="2">
        <v>1865.5</v>
      </c>
      <c r="W109" s="2">
        <v>1976</v>
      </c>
      <c r="X109">
        <v>0</v>
      </c>
      <c r="Y109">
        <v>0</v>
      </c>
      <c r="Z109" s="2">
        <v>4000</v>
      </c>
      <c r="AA109">
        <v>0</v>
      </c>
      <c r="AB109">
        <v>0</v>
      </c>
      <c r="AC109">
        <v>0</v>
      </c>
      <c r="AD109">
        <v>0</v>
      </c>
      <c r="AE109" s="2">
        <v>12269.05</v>
      </c>
      <c r="AF109" s="2">
        <v>52730.95</v>
      </c>
      <c r="AG109">
        <v>565191</v>
      </c>
      <c r="AH109" t="s">
        <v>40</v>
      </c>
      <c r="AI109" t="s">
        <v>41</v>
      </c>
      <c r="AJ109" t="s">
        <v>41</v>
      </c>
    </row>
    <row r="110" spans="1:36">
      <c r="A110" t="s">
        <v>550</v>
      </c>
      <c r="B110" t="s">
        <v>551</v>
      </c>
      <c r="C110" t="s">
        <v>552</v>
      </c>
      <c r="D110" t="s">
        <v>553</v>
      </c>
      <c r="E110">
        <v>37331</v>
      </c>
      <c r="F110" t="s">
        <v>36</v>
      </c>
      <c r="G110" t="s">
        <v>536</v>
      </c>
      <c r="H110" t="s">
        <v>68</v>
      </c>
      <c r="I110" s="1" t="s">
        <v>39</v>
      </c>
      <c r="J110">
        <v>200019603475882</v>
      </c>
      <c r="K110" s="2">
        <v>70000</v>
      </c>
      <c r="L110">
        <v>0</v>
      </c>
      <c r="M110">
        <v>0</v>
      </c>
      <c r="N110" s="2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2">
        <v>5368.45</v>
      </c>
      <c r="V110" s="2">
        <v>2009</v>
      </c>
      <c r="W110" s="2">
        <v>2128</v>
      </c>
      <c r="X110">
        <v>0</v>
      </c>
      <c r="Y110">
        <v>0</v>
      </c>
      <c r="Z110" s="2">
        <v>28048.84</v>
      </c>
      <c r="AA110">
        <v>0</v>
      </c>
      <c r="AB110">
        <v>0</v>
      </c>
      <c r="AC110">
        <v>0</v>
      </c>
      <c r="AD110">
        <v>0</v>
      </c>
      <c r="AE110" s="2">
        <v>37554.29</v>
      </c>
      <c r="AF110" s="2">
        <v>32445.71</v>
      </c>
      <c r="AG110">
        <v>565191</v>
      </c>
      <c r="AH110" t="s">
        <v>40</v>
      </c>
      <c r="AI110" t="s">
        <v>41</v>
      </c>
      <c r="AJ110" t="s">
        <v>41</v>
      </c>
    </row>
    <row r="111" spans="1:36">
      <c r="A111" t="s">
        <v>554</v>
      </c>
      <c r="B111" t="s">
        <v>555</v>
      </c>
      <c r="C111" t="s">
        <v>556</v>
      </c>
      <c r="D111" t="s">
        <v>557</v>
      </c>
      <c r="E111">
        <v>37321</v>
      </c>
      <c r="F111" t="s">
        <v>36</v>
      </c>
      <c r="G111" t="s">
        <v>536</v>
      </c>
      <c r="H111" t="s">
        <v>416</v>
      </c>
      <c r="I111" s="1" t="s">
        <v>39</v>
      </c>
      <c r="J111">
        <v>200019603436235</v>
      </c>
      <c r="K111" s="1">
        <v>190000</v>
      </c>
      <c r="L111">
        <v>0</v>
      </c>
      <c r="M111">
        <v>0</v>
      </c>
      <c r="N111" s="2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2">
        <v>33275.69</v>
      </c>
      <c r="V111" s="2">
        <v>5453</v>
      </c>
      <c r="W111" s="2">
        <v>5776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 s="2">
        <v>44504.69</v>
      </c>
      <c r="AF111" s="2">
        <v>145495.31</v>
      </c>
      <c r="AG111">
        <v>565191</v>
      </c>
      <c r="AH111" t="s">
        <v>47</v>
      </c>
      <c r="AI111" t="s">
        <v>41</v>
      </c>
      <c r="AJ111" t="s">
        <v>41</v>
      </c>
    </row>
    <row r="112" spans="1:36">
      <c r="A112" t="s">
        <v>558</v>
      </c>
      <c r="B112" t="s">
        <v>559</v>
      </c>
      <c r="C112" t="s">
        <v>560</v>
      </c>
      <c r="D112" t="s">
        <v>561</v>
      </c>
      <c r="E112">
        <v>37157</v>
      </c>
      <c r="F112" t="s">
        <v>36</v>
      </c>
      <c r="G112" t="s">
        <v>536</v>
      </c>
      <c r="H112" t="s">
        <v>541</v>
      </c>
      <c r="I112" s="1" t="s">
        <v>39</v>
      </c>
      <c r="J112">
        <v>200019603206763</v>
      </c>
      <c r="K112" s="2">
        <v>40000</v>
      </c>
      <c r="L112">
        <v>0</v>
      </c>
      <c r="M112">
        <v>0</v>
      </c>
      <c r="N112" s="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442.65</v>
      </c>
      <c r="V112" s="2">
        <v>1148</v>
      </c>
      <c r="W112" s="2">
        <v>1216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 s="2">
        <v>2806.65</v>
      </c>
      <c r="AF112" s="2">
        <v>37193.35</v>
      </c>
      <c r="AG112">
        <v>565191</v>
      </c>
      <c r="AH112" t="s">
        <v>40</v>
      </c>
      <c r="AI112" t="s">
        <v>41</v>
      </c>
      <c r="AJ112" t="s">
        <v>41</v>
      </c>
    </row>
    <row r="113" spans="1:36">
      <c r="A113" t="s">
        <v>562</v>
      </c>
      <c r="B113" t="s">
        <v>563</v>
      </c>
      <c r="C113" t="s">
        <v>564</v>
      </c>
      <c r="D113" t="s">
        <v>565</v>
      </c>
      <c r="E113">
        <v>34265</v>
      </c>
      <c r="F113" t="s">
        <v>36</v>
      </c>
      <c r="G113" t="s">
        <v>536</v>
      </c>
      <c r="H113" t="s">
        <v>97</v>
      </c>
      <c r="I113" s="1" t="s">
        <v>39</v>
      </c>
      <c r="J113">
        <v>200019601200575</v>
      </c>
      <c r="K113" s="1">
        <v>50000</v>
      </c>
      <c r="L113">
        <v>0</v>
      </c>
      <c r="M113">
        <v>0</v>
      </c>
      <c r="N113" s="2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2">
        <v>1854</v>
      </c>
      <c r="V113" s="2">
        <v>1435</v>
      </c>
      <c r="W113" s="2">
        <v>1520</v>
      </c>
      <c r="X113">
        <v>0</v>
      </c>
      <c r="Y113" s="2">
        <v>1947.6</v>
      </c>
      <c r="Z113" s="2">
        <v>9245.48</v>
      </c>
      <c r="AA113">
        <v>0</v>
      </c>
      <c r="AB113">
        <v>0</v>
      </c>
      <c r="AC113">
        <v>0</v>
      </c>
      <c r="AD113">
        <v>0</v>
      </c>
      <c r="AE113" s="2">
        <v>16002.08</v>
      </c>
      <c r="AF113" s="2">
        <v>33997.919999999998</v>
      </c>
      <c r="AG113">
        <v>565191</v>
      </c>
      <c r="AH113" t="s">
        <v>47</v>
      </c>
      <c r="AI113" t="s">
        <v>41</v>
      </c>
      <c r="AJ113" t="s">
        <v>41</v>
      </c>
    </row>
    <row r="114" spans="1:36">
      <c r="A114" t="s">
        <v>566</v>
      </c>
      <c r="B114" t="s">
        <v>567</v>
      </c>
      <c r="C114" t="s">
        <v>568</v>
      </c>
      <c r="D114" t="s">
        <v>569</v>
      </c>
      <c r="E114">
        <v>24483</v>
      </c>
      <c r="F114" t="s">
        <v>36</v>
      </c>
      <c r="G114" t="s">
        <v>570</v>
      </c>
      <c r="H114" t="s">
        <v>571</v>
      </c>
      <c r="I114" s="1" t="s">
        <v>39</v>
      </c>
      <c r="J114">
        <v>200013200342797</v>
      </c>
      <c r="K114" s="1">
        <v>90000</v>
      </c>
      <c r="L114">
        <v>0</v>
      </c>
      <c r="M114">
        <v>0</v>
      </c>
      <c r="N114" s="2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2">
        <v>9753.19</v>
      </c>
      <c r="V114" s="2">
        <v>2583</v>
      </c>
      <c r="W114" s="2">
        <v>2736</v>
      </c>
      <c r="X114">
        <v>0</v>
      </c>
      <c r="Y114">
        <v>0</v>
      </c>
      <c r="Z114" s="2">
        <v>3125.93</v>
      </c>
      <c r="AA114">
        <v>0</v>
      </c>
      <c r="AB114">
        <v>0</v>
      </c>
      <c r="AC114">
        <v>0</v>
      </c>
      <c r="AD114">
        <v>0</v>
      </c>
      <c r="AE114" s="2">
        <v>18198.12</v>
      </c>
      <c r="AF114" s="2">
        <v>71801.88</v>
      </c>
      <c r="AG114">
        <v>0</v>
      </c>
      <c r="AH114" t="s">
        <v>40</v>
      </c>
      <c r="AI114" t="s">
        <v>41</v>
      </c>
      <c r="AJ114" t="s">
        <v>41</v>
      </c>
    </row>
    <row r="115" spans="1:36">
      <c r="A115" t="s">
        <v>572</v>
      </c>
      <c r="B115" t="s">
        <v>573</v>
      </c>
      <c r="C115" t="s">
        <v>574</v>
      </c>
      <c r="D115" t="s">
        <v>575</v>
      </c>
      <c r="E115">
        <v>37384</v>
      </c>
      <c r="F115" t="s">
        <v>36</v>
      </c>
      <c r="G115" t="s">
        <v>570</v>
      </c>
      <c r="H115" t="s">
        <v>202</v>
      </c>
      <c r="I115" s="1" t="s">
        <v>39</v>
      </c>
      <c r="J115">
        <v>200019603622456</v>
      </c>
      <c r="K115" s="1">
        <v>100000</v>
      </c>
      <c r="L115">
        <v>0</v>
      </c>
      <c r="M115">
        <v>0</v>
      </c>
      <c r="N115" s="2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2">
        <v>12105.44</v>
      </c>
      <c r="V115" s="2">
        <v>2870</v>
      </c>
      <c r="W115" s="2">
        <v>3040</v>
      </c>
      <c r="X115">
        <v>0</v>
      </c>
      <c r="Y115">
        <v>0</v>
      </c>
      <c r="Z115">
        <v>0</v>
      </c>
      <c r="AA115">
        <v>0</v>
      </c>
      <c r="AB115">
        <v>0</v>
      </c>
      <c r="AC115" s="2">
        <v>4956</v>
      </c>
      <c r="AD115">
        <v>0</v>
      </c>
      <c r="AE115" s="2">
        <v>22971.439999999999</v>
      </c>
      <c r="AF115" s="2">
        <v>77028.56</v>
      </c>
      <c r="AG115">
        <v>0</v>
      </c>
      <c r="AH115" t="s">
        <v>40</v>
      </c>
      <c r="AI115" t="s">
        <v>41</v>
      </c>
      <c r="AJ115" t="s">
        <v>41</v>
      </c>
    </row>
    <row r="116" spans="1:36">
      <c r="A116" t="s">
        <v>576</v>
      </c>
      <c r="B116" t="s">
        <v>577</v>
      </c>
      <c r="C116" t="s">
        <v>578</v>
      </c>
      <c r="D116" t="s">
        <v>579</v>
      </c>
      <c r="E116">
        <v>30840</v>
      </c>
      <c r="F116" t="s">
        <v>36</v>
      </c>
      <c r="G116" t="s">
        <v>570</v>
      </c>
      <c r="H116" t="s">
        <v>46</v>
      </c>
      <c r="I116" t="s">
        <v>39</v>
      </c>
      <c r="J116">
        <v>200013200524696</v>
      </c>
      <c r="K116" s="1">
        <v>30000</v>
      </c>
      <c r="L116">
        <v>0</v>
      </c>
      <c r="M116">
        <v>0</v>
      </c>
      <c r="N116" s="2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861</v>
      </c>
      <c r="W116">
        <v>912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 s="2">
        <v>1773</v>
      </c>
      <c r="AF116" s="2">
        <v>28227</v>
      </c>
      <c r="AG116">
        <v>0</v>
      </c>
      <c r="AH116" t="s">
        <v>47</v>
      </c>
      <c r="AI116" t="s">
        <v>41</v>
      </c>
      <c r="AJ116" t="s">
        <v>41</v>
      </c>
    </row>
    <row r="117" spans="1:36">
      <c r="A117" t="s">
        <v>580</v>
      </c>
      <c r="B117" t="s">
        <v>581</v>
      </c>
      <c r="C117" t="s">
        <v>582</v>
      </c>
      <c r="D117" t="s">
        <v>583</v>
      </c>
      <c r="E117">
        <v>35089</v>
      </c>
      <c r="F117" t="s">
        <v>36</v>
      </c>
      <c r="G117" t="s">
        <v>570</v>
      </c>
      <c r="H117" t="s">
        <v>52</v>
      </c>
      <c r="I117" s="1" t="s">
        <v>39</v>
      </c>
      <c r="J117">
        <v>200019601450990</v>
      </c>
      <c r="K117" s="1">
        <v>50000</v>
      </c>
      <c r="L117">
        <v>0</v>
      </c>
      <c r="M117">
        <v>0</v>
      </c>
      <c r="N117" s="2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2">
        <v>1854</v>
      </c>
      <c r="V117" s="2">
        <v>1435</v>
      </c>
      <c r="W117" s="2">
        <v>1520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 s="2">
        <v>4809</v>
      </c>
      <c r="AF117" s="2">
        <v>45191</v>
      </c>
      <c r="AG117">
        <v>0</v>
      </c>
      <c r="AH117" t="s">
        <v>40</v>
      </c>
      <c r="AI117" t="s">
        <v>41</v>
      </c>
      <c r="AJ117" t="s">
        <v>41</v>
      </c>
    </row>
    <row r="118" spans="1:36">
      <c r="A118" t="s">
        <v>584</v>
      </c>
      <c r="B118" t="s">
        <v>585</v>
      </c>
      <c r="C118" t="s">
        <v>586</v>
      </c>
      <c r="D118" t="s">
        <v>587</v>
      </c>
      <c r="E118">
        <v>34102</v>
      </c>
      <c r="F118" t="s">
        <v>36</v>
      </c>
      <c r="G118" t="s">
        <v>570</v>
      </c>
      <c r="H118" t="s">
        <v>52</v>
      </c>
      <c r="I118" s="1" t="s">
        <v>39</v>
      </c>
      <c r="J118">
        <v>200019601099077</v>
      </c>
      <c r="K118" s="1">
        <v>50000</v>
      </c>
      <c r="L118">
        <v>0</v>
      </c>
      <c r="M118">
        <v>0</v>
      </c>
      <c r="N118" s="2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2">
        <v>1596.68</v>
      </c>
      <c r="V118" s="2">
        <v>1435</v>
      </c>
      <c r="W118" s="2">
        <v>1520</v>
      </c>
      <c r="X118" s="2">
        <v>1715.46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 s="2">
        <v>6267.14</v>
      </c>
      <c r="AF118" s="2">
        <v>43732.86</v>
      </c>
      <c r="AG118">
        <v>0</v>
      </c>
      <c r="AH118" t="s">
        <v>47</v>
      </c>
      <c r="AI118" t="s">
        <v>41</v>
      </c>
      <c r="AJ118" t="s">
        <v>41</v>
      </c>
    </row>
    <row r="119" spans="1:36">
      <c r="A119" t="s">
        <v>588</v>
      </c>
      <c r="B119" t="s">
        <v>589</v>
      </c>
      <c r="C119" t="s">
        <v>590</v>
      </c>
      <c r="D119" t="s">
        <v>591</v>
      </c>
      <c r="E119">
        <v>22654</v>
      </c>
      <c r="F119" t="s">
        <v>36</v>
      </c>
      <c r="G119" t="s">
        <v>570</v>
      </c>
      <c r="H119" t="s">
        <v>592</v>
      </c>
      <c r="I119" s="1" t="s">
        <v>39</v>
      </c>
      <c r="J119">
        <v>200013200308197</v>
      </c>
      <c r="K119" s="1">
        <v>50000</v>
      </c>
      <c r="L119">
        <v>0</v>
      </c>
      <c r="M119">
        <v>0</v>
      </c>
      <c r="N119" s="2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 s="2">
        <v>1854</v>
      </c>
      <c r="V119" s="2">
        <v>1435</v>
      </c>
      <c r="W119" s="2">
        <v>1520</v>
      </c>
      <c r="X119">
        <v>0</v>
      </c>
      <c r="Y119">
        <v>0</v>
      </c>
      <c r="Z119" s="2">
        <v>10384.549999999999</v>
      </c>
      <c r="AA119">
        <v>0</v>
      </c>
      <c r="AB119">
        <v>0</v>
      </c>
      <c r="AC119">
        <v>0</v>
      </c>
      <c r="AD119">
        <v>0</v>
      </c>
      <c r="AE119" s="2">
        <v>15193.55</v>
      </c>
      <c r="AF119" s="2">
        <v>34806.449999999997</v>
      </c>
      <c r="AG119">
        <v>0</v>
      </c>
      <c r="AH119" t="s">
        <v>40</v>
      </c>
      <c r="AI119" t="s">
        <v>41</v>
      </c>
      <c r="AJ119" t="s">
        <v>41</v>
      </c>
    </row>
    <row r="120" spans="1:36">
      <c r="A120" t="s">
        <v>593</v>
      </c>
      <c r="B120" t="s">
        <v>594</v>
      </c>
      <c r="C120" t="s">
        <v>595</v>
      </c>
      <c r="D120" t="s">
        <v>596</v>
      </c>
      <c r="E120">
        <v>37455</v>
      </c>
      <c r="F120" t="s">
        <v>36</v>
      </c>
      <c r="G120" t="s">
        <v>597</v>
      </c>
      <c r="H120" t="s">
        <v>202</v>
      </c>
      <c r="I120" s="1" t="s">
        <v>39</v>
      </c>
      <c r="J120">
        <v>200019603734522</v>
      </c>
      <c r="K120" s="2">
        <v>56000</v>
      </c>
      <c r="L120">
        <v>0</v>
      </c>
      <c r="M120">
        <v>0</v>
      </c>
      <c r="N120" s="2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 s="2">
        <v>2733.93</v>
      </c>
      <c r="V120" s="2">
        <v>1607.2</v>
      </c>
      <c r="W120" s="2">
        <v>1702.4</v>
      </c>
      <c r="X120">
        <v>0</v>
      </c>
      <c r="Y120" s="2">
        <v>1349.63</v>
      </c>
      <c r="Z120" s="2">
        <v>2000</v>
      </c>
      <c r="AA120">
        <v>0</v>
      </c>
      <c r="AB120">
        <v>0</v>
      </c>
      <c r="AC120">
        <v>0</v>
      </c>
      <c r="AD120">
        <v>0</v>
      </c>
      <c r="AE120" s="2">
        <v>9393.16</v>
      </c>
      <c r="AF120" s="2">
        <v>46606.84</v>
      </c>
      <c r="AG120">
        <v>0</v>
      </c>
      <c r="AH120" t="s">
        <v>40</v>
      </c>
      <c r="AI120" t="s">
        <v>41</v>
      </c>
      <c r="AJ120" t="s">
        <v>41</v>
      </c>
    </row>
    <row r="121" spans="1:36">
      <c r="A121" t="s">
        <v>598</v>
      </c>
      <c r="B121" t="s">
        <v>599</v>
      </c>
      <c r="C121" t="s">
        <v>600</v>
      </c>
      <c r="D121" t="s">
        <v>601</v>
      </c>
      <c r="E121">
        <v>37520</v>
      </c>
      <c r="F121" t="s">
        <v>36</v>
      </c>
      <c r="G121" t="s">
        <v>602</v>
      </c>
      <c r="H121" t="s">
        <v>603</v>
      </c>
      <c r="I121" t="s">
        <v>39</v>
      </c>
      <c r="J121">
        <v>200019603919442</v>
      </c>
      <c r="K121" s="1">
        <v>25000</v>
      </c>
      <c r="L121">
        <v>0</v>
      </c>
      <c r="M121">
        <v>0</v>
      </c>
      <c r="N121" s="2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717.5</v>
      </c>
      <c r="W121">
        <v>760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 s="2">
        <v>1477.5</v>
      </c>
      <c r="AF121" s="2">
        <v>23522.5</v>
      </c>
      <c r="AG121">
        <v>565191</v>
      </c>
      <c r="AH121" t="s">
        <v>40</v>
      </c>
      <c r="AI121" t="s">
        <v>41</v>
      </c>
      <c r="AJ121" t="s">
        <v>41</v>
      </c>
    </row>
    <row r="122" spans="1:36">
      <c r="A122" t="s">
        <v>604</v>
      </c>
      <c r="B122" t="s">
        <v>605</v>
      </c>
      <c r="C122" t="s">
        <v>606</v>
      </c>
      <c r="D122" t="s">
        <v>607</v>
      </c>
      <c r="E122">
        <v>30893</v>
      </c>
      <c r="F122" t="s">
        <v>36</v>
      </c>
      <c r="G122" t="s">
        <v>602</v>
      </c>
      <c r="H122" t="s">
        <v>608</v>
      </c>
      <c r="I122" s="1" t="s">
        <v>39</v>
      </c>
      <c r="J122">
        <v>200019604075974</v>
      </c>
      <c r="K122" s="1">
        <v>30000</v>
      </c>
      <c r="L122">
        <v>0</v>
      </c>
      <c r="M122">
        <v>0</v>
      </c>
      <c r="N122" s="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861</v>
      </c>
      <c r="W122">
        <v>912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 s="2">
        <v>1773</v>
      </c>
      <c r="AF122" s="2">
        <v>28227</v>
      </c>
      <c r="AG122">
        <v>565191</v>
      </c>
      <c r="AH122" t="s">
        <v>40</v>
      </c>
      <c r="AI122" t="s">
        <v>41</v>
      </c>
      <c r="AJ122" t="s">
        <v>41</v>
      </c>
    </row>
    <row r="123" spans="1:36">
      <c r="A123" t="s">
        <v>609</v>
      </c>
      <c r="B123" t="s">
        <v>610</v>
      </c>
      <c r="C123" t="s">
        <v>611</v>
      </c>
      <c r="D123" t="s">
        <v>612</v>
      </c>
      <c r="E123">
        <v>39162</v>
      </c>
      <c r="F123" t="s">
        <v>36</v>
      </c>
      <c r="G123" t="s">
        <v>602</v>
      </c>
      <c r="H123" t="s">
        <v>613</v>
      </c>
      <c r="I123" t="s">
        <v>39</v>
      </c>
      <c r="J123">
        <v>200019606164487</v>
      </c>
      <c r="K123" s="1">
        <v>30000</v>
      </c>
      <c r="L123">
        <v>0</v>
      </c>
      <c r="M123">
        <v>0</v>
      </c>
      <c r="N123" s="2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861</v>
      </c>
      <c r="W123">
        <v>912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 s="2">
        <v>1773</v>
      </c>
      <c r="AF123" s="2">
        <v>28227</v>
      </c>
      <c r="AG123">
        <v>565191</v>
      </c>
      <c r="AH123" t="s">
        <v>47</v>
      </c>
      <c r="AI123" t="s">
        <v>614</v>
      </c>
      <c r="AJ123" t="s">
        <v>41</v>
      </c>
    </row>
    <row r="124" spans="1:36">
      <c r="A124" t="s">
        <v>615</v>
      </c>
      <c r="B124" t="s">
        <v>616</v>
      </c>
      <c r="C124" t="s">
        <v>617</v>
      </c>
      <c r="D124" t="s">
        <v>618</v>
      </c>
      <c r="E124">
        <v>37597</v>
      </c>
      <c r="F124" t="s">
        <v>36</v>
      </c>
      <c r="G124" t="s">
        <v>602</v>
      </c>
      <c r="H124" t="s">
        <v>425</v>
      </c>
      <c r="I124" s="1" t="s">
        <v>39</v>
      </c>
      <c r="J124">
        <v>200019604290752</v>
      </c>
      <c r="K124" s="2">
        <v>50000</v>
      </c>
      <c r="L124">
        <v>0</v>
      </c>
      <c r="M124">
        <v>0</v>
      </c>
      <c r="N124" s="2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 s="2">
        <v>1854</v>
      </c>
      <c r="V124" s="2">
        <v>1435</v>
      </c>
      <c r="W124" s="2">
        <v>1520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 s="2">
        <v>4809</v>
      </c>
      <c r="AF124" s="2">
        <v>45191</v>
      </c>
      <c r="AG124">
        <v>565191</v>
      </c>
      <c r="AH124" t="s">
        <v>40</v>
      </c>
      <c r="AI124" t="s">
        <v>41</v>
      </c>
      <c r="AJ124" t="s">
        <v>41</v>
      </c>
    </row>
    <row r="125" spans="1:36">
      <c r="A125" t="s">
        <v>619</v>
      </c>
      <c r="B125" t="s">
        <v>620</v>
      </c>
      <c r="C125" t="s">
        <v>621</v>
      </c>
      <c r="D125" t="s">
        <v>622</v>
      </c>
      <c r="E125">
        <v>37908</v>
      </c>
      <c r="F125" t="s">
        <v>36</v>
      </c>
      <c r="G125" t="s">
        <v>602</v>
      </c>
      <c r="H125" t="s">
        <v>623</v>
      </c>
      <c r="I125" t="s">
        <v>39</v>
      </c>
      <c r="J125">
        <v>200019604668135</v>
      </c>
      <c r="K125" s="1">
        <v>26000</v>
      </c>
      <c r="L125">
        <v>0</v>
      </c>
      <c r="M125">
        <v>0</v>
      </c>
      <c r="N125" s="2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746.2</v>
      </c>
      <c r="W125">
        <v>790.4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 s="2">
        <v>1536.6</v>
      </c>
      <c r="AF125" s="2">
        <v>24463.4</v>
      </c>
      <c r="AG125">
        <v>565191</v>
      </c>
      <c r="AH125" t="s">
        <v>40</v>
      </c>
      <c r="AI125" t="s">
        <v>41</v>
      </c>
      <c r="AJ125" t="s">
        <v>41</v>
      </c>
    </row>
    <row r="126" spans="1:36">
      <c r="A126" t="s">
        <v>624</v>
      </c>
      <c r="B126" t="s">
        <v>625</v>
      </c>
      <c r="C126" t="s">
        <v>626</v>
      </c>
      <c r="D126" t="s">
        <v>627</v>
      </c>
      <c r="E126">
        <v>37800</v>
      </c>
      <c r="F126" t="s">
        <v>36</v>
      </c>
      <c r="G126" t="s">
        <v>602</v>
      </c>
      <c r="H126" t="s">
        <v>628</v>
      </c>
      <c r="I126" t="s">
        <v>39</v>
      </c>
      <c r="J126">
        <v>200019604431031</v>
      </c>
      <c r="K126" s="1">
        <v>15000</v>
      </c>
      <c r="L126">
        <v>0</v>
      </c>
      <c r="M126">
        <v>0</v>
      </c>
      <c r="N126" s="2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430.5</v>
      </c>
      <c r="W126">
        <v>456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886.5</v>
      </c>
      <c r="AF126" s="2">
        <v>14113.5</v>
      </c>
      <c r="AG126">
        <v>565191</v>
      </c>
      <c r="AH126" t="s">
        <v>40</v>
      </c>
      <c r="AI126" t="s">
        <v>41</v>
      </c>
      <c r="AJ126" t="s">
        <v>41</v>
      </c>
    </row>
    <row r="127" spans="1:36">
      <c r="A127" t="s">
        <v>629</v>
      </c>
      <c r="B127" t="s">
        <v>630</v>
      </c>
      <c r="C127" t="s">
        <v>631</v>
      </c>
      <c r="D127" t="s">
        <v>632</v>
      </c>
      <c r="E127">
        <v>37519</v>
      </c>
      <c r="F127" t="s">
        <v>36</v>
      </c>
      <c r="G127" t="s">
        <v>602</v>
      </c>
      <c r="H127" t="s">
        <v>633</v>
      </c>
      <c r="I127" t="s">
        <v>39</v>
      </c>
      <c r="J127">
        <v>200019603919422</v>
      </c>
      <c r="K127" s="1">
        <v>25000</v>
      </c>
      <c r="L127">
        <v>0</v>
      </c>
      <c r="M127">
        <v>0</v>
      </c>
      <c r="N127" s="2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717.5</v>
      </c>
      <c r="W127">
        <v>760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 s="2">
        <v>1477.5</v>
      </c>
      <c r="AF127" s="2">
        <v>23522.5</v>
      </c>
      <c r="AG127">
        <v>565191</v>
      </c>
      <c r="AH127" t="s">
        <v>40</v>
      </c>
      <c r="AI127" t="s">
        <v>41</v>
      </c>
      <c r="AJ127" t="s">
        <v>41</v>
      </c>
    </row>
    <row r="128" spans="1:36">
      <c r="A128" t="s">
        <v>634</v>
      </c>
      <c r="B128" t="s">
        <v>635</v>
      </c>
      <c r="C128" t="s">
        <v>636</v>
      </c>
      <c r="D128" t="s">
        <v>637</v>
      </c>
      <c r="E128">
        <v>37403</v>
      </c>
      <c r="F128" t="s">
        <v>36</v>
      </c>
      <c r="G128" t="s">
        <v>602</v>
      </c>
      <c r="H128" t="s">
        <v>638</v>
      </c>
      <c r="I128" s="1" t="s">
        <v>39</v>
      </c>
      <c r="J128">
        <v>200019603706904</v>
      </c>
      <c r="K128" s="1">
        <v>35000</v>
      </c>
      <c r="L128">
        <v>0</v>
      </c>
      <c r="M128">
        <v>0</v>
      </c>
      <c r="N128" s="2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 s="2">
        <v>1004.5</v>
      </c>
      <c r="W128" s="2">
        <v>1064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 s="2">
        <v>2068.5</v>
      </c>
      <c r="AF128" s="2">
        <v>32931.5</v>
      </c>
      <c r="AG128">
        <v>565191</v>
      </c>
      <c r="AH128" t="s">
        <v>40</v>
      </c>
      <c r="AI128" t="s">
        <v>41</v>
      </c>
      <c r="AJ128" t="s">
        <v>41</v>
      </c>
    </row>
    <row r="129" spans="1:36">
      <c r="A129" t="s">
        <v>639</v>
      </c>
      <c r="B129" t="s">
        <v>640</v>
      </c>
      <c r="C129" t="s">
        <v>641</v>
      </c>
      <c r="D129" t="s">
        <v>642</v>
      </c>
      <c r="E129">
        <v>37554</v>
      </c>
      <c r="F129" t="s">
        <v>36</v>
      </c>
      <c r="G129" t="s">
        <v>602</v>
      </c>
      <c r="H129" t="s">
        <v>643</v>
      </c>
      <c r="I129" s="1" t="s">
        <v>39</v>
      </c>
      <c r="J129">
        <v>200019604005337</v>
      </c>
      <c r="K129" s="1">
        <v>25000</v>
      </c>
      <c r="L129">
        <v>0</v>
      </c>
      <c r="M129">
        <v>0</v>
      </c>
      <c r="N129" s="2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717.5</v>
      </c>
      <c r="W129">
        <v>760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 s="2">
        <v>1477.5</v>
      </c>
      <c r="AF129" s="2">
        <v>23522.5</v>
      </c>
      <c r="AG129">
        <v>565191</v>
      </c>
      <c r="AH129" t="s">
        <v>40</v>
      </c>
      <c r="AI129" t="s">
        <v>41</v>
      </c>
      <c r="AJ129" t="s">
        <v>41</v>
      </c>
    </row>
    <row r="130" spans="1:36">
      <c r="A130" t="s">
        <v>644</v>
      </c>
      <c r="B130" t="s">
        <v>645</v>
      </c>
      <c r="C130" t="s">
        <v>646</v>
      </c>
      <c r="D130" t="s">
        <v>647</v>
      </c>
      <c r="E130">
        <v>37401</v>
      </c>
      <c r="F130" t="s">
        <v>36</v>
      </c>
      <c r="G130" t="s">
        <v>602</v>
      </c>
      <c r="H130" t="s">
        <v>638</v>
      </c>
      <c r="I130" s="1" t="s">
        <v>39</v>
      </c>
      <c r="J130">
        <v>200019603706890</v>
      </c>
      <c r="K130" s="1">
        <v>35000</v>
      </c>
      <c r="L130">
        <v>0</v>
      </c>
      <c r="M130">
        <v>0</v>
      </c>
      <c r="N130" s="2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 s="2">
        <v>1004.5</v>
      </c>
      <c r="W130" s="2">
        <v>1064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 s="2">
        <v>2068.5</v>
      </c>
      <c r="AF130" s="2">
        <v>32931.5</v>
      </c>
      <c r="AG130">
        <v>565191</v>
      </c>
      <c r="AH130" t="s">
        <v>40</v>
      </c>
      <c r="AI130" t="s">
        <v>41</v>
      </c>
      <c r="AJ130" t="s">
        <v>41</v>
      </c>
    </row>
    <row r="131" spans="1:36">
      <c r="A131" t="s">
        <v>648</v>
      </c>
      <c r="B131" t="s">
        <v>649</v>
      </c>
      <c r="C131" t="s">
        <v>650</v>
      </c>
      <c r="D131" t="s">
        <v>651</v>
      </c>
      <c r="E131">
        <v>37491</v>
      </c>
      <c r="F131" t="s">
        <v>36</v>
      </c>
      <c r="G131" t="s">
        <v>602</v>
      </c>
      <c r="H131" t="s">
        <v>97</v>
      </c>
      <c r="I131" t="s">
        <v>39</v>
      </c>
      <c r="J131">
        <v>200019603822549</v>
      </c>
      <c r="K131" s="2">
        <v>45000</v>
      </c>
      <c r="L131">
        <v>0</v>
      </c>
      <c r="M131">
        <v>0</v>
      </c>
      <c r="N131" s="2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 s="2">
        <v>1148.33</v>
      </c>
      <c r="V131" s="2">
        <v>1291.5</v>
      </c>
      <c r="W131" s="2">
        <v>1368</v>
      </c>
      <c r="X131">
        <v>0</v>
      </c>
      <c r="Y131">
        <v>0</v>
      </c>
      <c r="Z131" s="2">
        <v>3536.63</v>
      </c>
      <c r="AA131">
        <v>0</v>
      </c>
      <c r="AB131">
        <v>0</v>
      </c>
      <c r="AC131">
        <v>0</v>
      </c>
      <c r="AD131">
        <v>0</v>
      </c>
      <c r="AE131" s="2">
        <v>7344.46</v>
      </c>
      <c r="AF131" s="2">
        <v>37655.54</v>
      </c>
      <c r="AG131">
        <v>565191</v>
      </c>
      <c r="AH131" t="s">
        <v>47</v>
      </c>
      <c r="AI131" t="s">
        <v>41</v>
      </c>
      <c r="AJ131" t="s">
        <v>41</v>
      </c>
    </row>
    <row r="132" spans="1:36">
      <c r="A132" t="s">
        <v>652</v>
      </c>
      <c r="B132" t="s">
        <v>653</v>
      </c>
      <c r="C132" t="s">
        <v>654</v>
      </c>
      <c r="D132" t="s">
        <v>655</v>
      </c>
      <c r="E132">
        <v>39545</v>
      </c>
      <c r="F132" t="s">
        <v>36</v>
      </c>
      <c r="G132" t="s">
        <v>602</v>
      </c>
      <c r="H132" t="s">
        <v>656</v>
      </c>
      <c r="I132" s="1" t="s">
        <v>39</v>
      </c>
      <c r="J132">
        <v>200019606734096</v>
      </c>
      <c r="K132" s="1">
        <v>25000</v>
      </c>
      <c r="L132">
        <v>0</v>
      </c>
      <c r="M132">
        <v>0</v>
      </c>
      <c r="N132" s="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717.5</v>
      </c>
      <c r="W132">
        <v>760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 s="2">
        <v>1477.5</v>
      </c>
      <c r="AF132" s="2">
        <v>23522.5</v>
      </c>
      <c r="AG132">
        <v>565191</v>
      </c>
      <c r="AH132" t="s">
        <v>40</v>
      </c>
      <c r="AI132" t="s">
        <v>657</v>
      </c>
      <c r="AJ132" t="s">
        <v>41</v>
      </c>
    </row>
    <row r="133" spans="1:36">
      <c r="A133" t="s">
        <v>658</v>
      </c>
      <c r="B133" t="s">
        <v>659</v>
      </c>
      <c r="C133" t="s">
        <v>660</v>
      </c>
      <c r="D133" t="s">
        <v>661</v>
      </c>
      <c r="E133">
        <v>37542</v>
      </c>
      <c r="F133" t="s">
        <v>36</v>
      </c>
      <c r="G133" t="s">
        <v>602</v>
      </c>
      <c r="H133" t="s">
        <v>662</v>
      </c>
      <c r="I133" t="s">
        <v>39</v>
      </c>
      <c r="J133">
        <v>200019603919431</v>
      </c>
      <c r="K133" s="1">
        <v>50000</v>
      </c>
      <c r="L133">
        <v>0</v>
      </c>
      <c r="M133">
        <v>0</v>
      </c>
      <c r="N133" s="2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 s="2">
        <v>1854</v>
      </c>
      <c r="V133" s="2">
        <v>1435</v>
      </c>
      <c r="W133" s="2">
        <v>1520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 s="2">
        <v>4809</v>
      </c>
      <c r="AF133" s="2">
        <v>45191</v>
      </c>
      <c r="AG133">
        <v>565191</v>
      </c>
      <c r="AH133" t="s">
        <v>40</v>
      </c>
      <c r="AI133" t="s">
        <v>41</v>
      </c>
      <c r="AJ133" t="s">
        <v>41</v>
      </c>
    </row>
    <row r="134" spans="1:36">
      <c r="A134" t="s">
        <v>663</v>
      </c>
      <c r="B134" t="s">
        <v>664</v>
      </c>
      <c r="C134" t="s">
        <v>665</v>
      </c>
      <c r="D134" t="s">
        <v>666</v>
      </c>
      <c r="E134">
        <v>37730</v>
      </c>
      <c r="F134" t="s">
        <v>36</v>
      </c>
      <c r="G134" t="s">
        <v>602</v>
      </c>
      <c r="H134" t="s">
        <v>667</v>
      </c>
      <c r="I134" t="s">
        <v>39</v>
      </c>
      <c r="J134">
        <v>200019604332140</v>
      </c>
      <c r="K134" s="2">
        <v>15000</v>
      </c>
      <c r="L134">
        <v>0</v>
      </c>
      <c r="M134">
        <v>0</v>
      </c>
      <c r="N134" s="2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430.5</v>
      </c>
      <c r="W134">
        <v>456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886.5</v>
      </c>
      <c r="AF134" s="2">
        <v>14113.5</v>
      </c>
      <c r="AG134">
        <v>565191</v>
      </c>
      <c r="AH134" t="s">
        <v>40</v>
      </c>
      <c r="AI134" t="s">
        <v>41</v>
      </c>
      <c r="AJ134" t="s">
        <v>41</v>
      </c>
    </row>
    <row r="135" spans="1:36">
      <c r="A135" t="s">
        <v>668</v>
      </c>
      <c r="B135" t="s">
        <v>669</v>
      </c>
      <c r="C135" t="s">
        <v>670</v>
      </c>
      <c r="D135" t="s">
        <v>671</v>
      </c>
      <c r="E135">
        <v>37857</v>
      </c>
      <c r="F135" t="s">
        <v>36</v>
      </c>
      <c r="G135" t="s">
        <v>602</v>
      </c>
      <c r="H135" t="s">
        <v>672</v>
      </c>
      <c r="I135" s="1" t="s">
        <v>39</v>
      </c>
      <c r="J135">
        <v>200019604546400</v>
      </c>
      <c r="K135" s="1">
        <v>15000</v>
      </c>
      <c r="L135">
        <v>0</v>
      </c>
      <c r="M135">
        <v>0</v>
      </c>
      <c r="N135" s="2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430.5</v>
      </c>
      <c r="W135">
        <v>456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886.5</v>
      </c>
      <c r="AF135" s="2">
        <v>14113.5</v>
      </c>
      <c r="AG135">
        <v>565191</v>
      </c>
      <c r="AH135" t="s">
        <v>40</v>
      </c>
      <c r="AI135" t="s">
        <v>41</v>
      </c>
      <c r="AJ135" t="s">
        <v>41</v>
      </c>
    </row>
    <row r="136" spans="1:36">
      <c r="A136" t="s">
        <v>673</v>
      </c>
      <c r="B136" t="s">
        <v>674</v>
      </c>
      <c r="C136" t="s">
        <v>675</v>
      </c>
      <c r="D136" t="s">
        <v>676</v>
      </c>
      <c r="E136">
        <v>32723</v>
      </c>
      <c r="F136" t="s">
        <v>36</v>
      </c>
      <c r="G136" t="s">
        <v>602</v>
      </c>
      <c r="H136" t="s">
        <v>425</v>
      </c>
      <c r="I136" s="1" t="s">
        <v>39</v>
      </c>
      <c r="J136">
        <v>200019600240747</v>
      </c>
      <c r="K136" s="1">
        <v>20000</v>
      </c>
      <c r="L136">
        <v>0</v>
      </c>
      <c r="M136">
        <v>0</v>
      </c>
      <c r="N136" s="2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574</v>
      </c>
      <c r="W136">
        <v>608</v>
      </c>
      <c r="X136" s="2">
        <v>1715.46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 s="2">
        <v>2897.46</v>
      </c>
      <c r="AF136" s="2">
        <v>17102.54</v>
      </c>
      <c r="AG136">
        <v>565191</v>
      </c>
      <c r="AH136" t="s">
        <v>47</v>
      </c>
      <c r="AI136" t="s">
        <v>41</v>
      </c>
      <c r="AJ136" t="s">
        <v>41</v>
      </c>
    </row>
    <row r="137" spans="1:36">
      <c r="A137" t="s">
        <v>677</v>
      </c>
      <c r="B137" t="s">
        <v>678</v>
      </c>
      <c r="C137" t="s">
        <v>679</v>
      </c>
      <c r="D137" t="s">
        <v>680</v>
      </c>
      <c r="E137">
        <v>37850</v>
      </c>
      <c r="F137" t="s">
        <v>36</v>
      </c>
      <c r="G137" t="s">
        <v>602</v>
      </c>
      <c r="H137" t="s">
        <v>681</v>
      </c>
      <c r="I137" s="1" t="s">
        <v>39</v>
      </c>
      <c r="J137">
        <v>200019604546389</v>
      </c>
      <c r="K137" s="2">
        <v>20000</v>
      </c>
      <c r="L137">
        <v>0</v>
      </c>
      <c r="M137">
        <v>0</v>
      </c>
      <c r="N137" s="2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574</v>
      </c>
      <c r="W137">
        <v>608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 s="2">
        <v>1182</v>
      </c>
      <c r="AF137" s="2">
        <v>18818</v>
      </c>
      <c r="AG137">
        <v>565191</v>
      </c>
      <c r="AH137" t="s">
        <v>40</v>
      </c>
      <c r="AI137" t="s">
        <v>41</v>
      </c>
      <c r="AJ137" t="s">
        <v>41</v>
      </c>
    </row>
    <row r="138" spans="1:36">
      <c r="A138" t="s">
        <v>682</v>
      </c>
      <c r="B138" t="s">
        <v>683</v>
      </c>
      <c r="C138" t="s">
        <v>684</v>
      </c>
      <c r="D138" t="s">
        <v>685</v>
      </c>
      <c r="E138">
        <v>37802</v>
      </c>
      <c r="F138" t="s">
        <v>36</v>
      </c>
      <c r="G138" t="s">
        <v>602</v>
      </c>
      <c r="H138" t="s">
        <v>686</v>
      </c>
      <c r="I138" s="1" t="s">
        <v>39</v>
      </c>
      <c r="J138">
        <v>200019604431022</v>
      </c>
      <c r="K138" s="1">
        <v>15000</v>
      </c>
      <c r="L138">
        <v>0</v>
      </c>
      <c r="M138">
        <v>0</v>
      </c>
      <c r="N138" s="2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430.5</v>
      </c>
      <c r="W138">
        <v>456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886.5</v>
      </c>
      <c r="AF138" s="2">
        <v>14113.5</v>
      </c>
      <c r="AG138">
        <v>565191</v>
      </c>
      <c r="AH138" t="s">
        <v>40</v>
      </c>
      <c r="AI138" t="s">
        <v>41</v>
      </c>
      <c r="AJ138" t="s">
        <v>41</v>
      </c>
    </row>
    <row r="139" spans="1:36">
      <c r="A139" t="s">
        <v>687</v>
      </c>
      <c r="B139" t="s">
        <v>688</v>
      </c>
      <c r="C139" t="s">
        <v>689</v>
      </c>
      <c r="D139" t="s">
        <v>690</v>
      </c>
      <c r="E139">
        <v>24012</v>
      </c>
      <c r="F139" t="s">
        <v>36</v>
      </c>
      <c r="G139" t="s">
        <v>602</v>
      </c>
      <c r="H139" t="s">
        <v>691</v>
      </c>
      <c r="I139" t="s">
        <v>39</v>
      </c>
      <c r="J139">
        <v>200019604431023</v>
      </c>
      <c r="K139" s="2">
        <v>20000</v>
      </c>
      <c r="L139">
        <v>0</v>
      </c>
      <c r="M139">
        <v>0</v>
      </c>
      <c r="N139" s="2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574</v>
      </c>
      <c r="W139">
        <v>608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 s="2">
        <v>1182</v>
      </c>
      <c r="AF139" s="2">
        <v>18818</v>
      </c>
      <c r="AG139">
        <v>565191</v>
      </c>
      <c r="AH139" t="s">
        <v>40</v>
      </c>
      <c r="AI139" t="s">
        <v>41</v>
      </c>
      <c r="AJ139" t="s">
        <v>41</v>
      </c>
    </row>
    <row r="140" spans="1:36">
      <c r="A140" t="s">
        <v>692</v>
      </c>
      <c r="B140" t="s">
        <v>693</v>
      </c>
      <c r="C140" t="s">
        <v>694</v>
      </c>
      <c r="D140" t="s">
        <v>695</v>
      </c>
      <c r="E140">
        <v>31827</v>
      </c>
      <c r="F140" t="s">
        <v>36</v>
      </c>
      <c r="G140" t="s">
        <v>602</v>
      </c>
      <c r="H140" t="s">
        <v>696</v>
      </c>
      <c r="I140" s="1" t="s">
        <v>39</v>
      </c>
      <c r="J140">
        <v>200019605101111</v>
      </c>
      <c r="K140" s="1">
        <v>25000</v>
      </c>
      <c r="L140">
        <v>0</v>
      </c>
      <c r="M140">
        <v>0</v>
      </c>
      <c r="N140" s="2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717.5</v>
      </c>
      <c r="W140">
        <v>760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 s="2">
        <v>1477.5</v>
      </c>
      <c r="AF140" s="2">
        <v>23522.5</v>
      </c>
      <c r="AG140">
        <v>565191</v>
      </c>
      <c r="AH140" t="s">
        <v>40</v>
      </c>
      <c r="AI140" t="s">
        <v>41</v>
      </c>
      <c r="AJ140" t="s">
        <v>41</v>
      </c>
    </row>
    <row r="141" spans="1:36">
      <c r="A141" t="s">
        <v>697</v>
      </c>
      <c r="B141" t="s">
        <v>698</v>
      </c>
      <c r="C141" t="s">
        <v>699</v>
      </c>
      <c r="D141" t="s">
        <v>700</v>
      </c>
      <c r="E141">
        <v>37404</v>
      </c>
      <c r="F141" t="s">
        <v>36</v>
      </c>
      <c r="G141" t="s">
        <v>602</v>
      </c>
      <c r="H141" t="s">
        <v>52</v>
      </c>
      <c r="I141" s="1" t="s">
        <v>39</v>
      </c>
      <c r="J141">
        <v>200019603706903</v>
      </c>
      <c r="K141" s="1">
        <v>50000</v>
      </c>
      <c r="L141">
        <v>0</v>
      </c>
      <c r="M141">
        <v>0</v>
      </c>
      <c r="N141" s="2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 s="2">
        <v>1854</v>
      </c>
      <c r="V141" s="2">
        <v>1435</v>
      </c>
      <c r="W141" s="2">
        <v>1520</v>
      </c>
      <c r="X141">
        <v>0</v>
      </c>
      <c r="Y141">
        <v>0</v>
      </c>
      <c r="Z141" s="2">
        <v>5000</v>
      </c>
      <c r="AA141">
        <v>0</v>
      </c>
      <c r="AB141">
        <v>0</v>
      </c>
      <c r="AC141">
        <v>0</v>
      </c>
      <c r="AD141">
        <v>0</v>
      </c>
      <c r="AE141" s="2">
        <v>9809</v>
      </c>
      <c r="AF141" s="2">
        <v>40191</v>
      </c>
      <c r="AG141">
        <v>565191</v>
      </c>
      <c r="AH141" t="s">
        <v>40</v>
      </c>
      <c r="AI141" t="s">
        <v>41</v>
      </c>
      <c r="AJ141" t="s">
        <v>41</v>
      </c>
    </row>
    <row r="142" spans="1:36">
      <c r="A142" t="s">
        <v>701</v>
      </c>
      <c r="B142" t="s">
        <v>702</v>
      </c>
      <c r="C142" t="s">
        <v>703</v>
      </c>
      <c r="D142" t="s">
        <v>704</v>
      </c>
      <c r="E142">
        <v>38439</v>
      </c>
      <c r="F142" t="s">
        <v>36</v>
      </c>
      <c r="G142" t="s">
        <v>602</v>
      </c>
      <c r="H142" t="s">
        <v>705</v>
      </c>
      <c r="I142" s="1" t="s">
        <v>39</v>
      </c>
      <c r="J142">
        <v>200019605266790</v>
      </c>
      <c r="K142" s="2">
        <v>30000</v>
      </c>
      <c r="L142">
        <v>0</v>
      </c>
      <c r="M142">
        <v>0</v>
      </c>
      <c r="N142" s="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861</v>
      </c>
      <c r="W142">
        <v>912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 s="2">
        <v>1773</v>
      </c>
      <c r="AF142" s="2">
        <v>28227</v>
      </c>
      <c r="AG142">
        <v>565191</v>
      </c>
      <c r="AH142" t="s">
        <v>40</v>
      </c>
      <c r="AI142" t="s">
        <v>155</v>
      </c>
      <c r="AJ142" t="s">
        <v>41</v>
      </c>
    </row>
    <row r="143" spans="1:36">
      <c r="A143" t="s">
        <v>706</v>
      </c>
      <c r="B143" t="s">
        <v>707</v>
      </c>
      <c r="C143" t="s">
        <v>708</v>
      </c>
      <c r="D143" t="s">
        <v>709</v>
      </c>
      <c r="E143">
        <v>30901</v>
      </c>
      <c r="F143" t="s">
        <v>36</v>
      </c>
      <c r="G143" t="s">
        <v>602</v>
      </c>
      <c r="H143" t="s">
        <v>710</v>
      </c>
      <c r="I143" s="1" t="s">
        <v>39</v>
      </c>
      <c r="J143">
        <v>200019604821569</v>
      </c>
      <c r="K143" s="1">
        <v>25000</v>
      </c>
      <c r="L143">
        <v>0</v>
      </c>
      <c r="M143">
        <v>0</v>
      </c>
      <c r="N143" s="2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717.5</v>
      </c>
      <c r="W143">
        <v>760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 s="2">
        <v>1477.5</v>
      </c>
      <c r="AF143" s="2">
        <v>23522.5</v>
      </c>
      <c r="AG143">
        <v>565191</v>
      </c>
      <c r="AH143" t="s">
        <v>40</v>
      </c>
      <c r="AI143" t="s">
        <v>41</v>
      </c>
      <c r="AJ143" t="s">
        <v>41</v>
      </c>
    </row>
    <row r="144" spans="1:36">
      <c r="A144" t="s">
        <v>711</v>
      </c>
      <c r="B144" t="s">
        <v>712</v>
      </c>
      <c r="C144" t="s">
        <v>713</v>
      </c>
      <c r="D144" t="s">
        <v>714</v>
      </c>
      <c r="E144">
        <v>37954</v>
      </c>
      <c r="F144" t="s">
        <v>36</v>
      </c>
      <c r="G144" t="s">
        <v>602</v>
      </c>
      <c r="H144" t="s">
        <v>715</v>
      </c>
      <c r="I144" t="s">
        <v>39</v>
      </c>
      <c r="J144">
        <v>200019606006725</v>
      </c>
      <c r="K144" s="2">
        <v>15000</v>
      </c>
      <c r="L144">
        <v>0</v>
      </c>
      <c r="M144">
        <v>0</v>
      </c>
      <c r="N144" s="2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430.5</v>
      </c>
      <c r="W144">
        <v>456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886.5</v>
      </c>
      <c r="AF144" s="2">
        <v>14113.5</v>
      </c>
      <c r="AG144">
        <v>565191</v>
      </c>
      <c r="AH144" t="s">
        <v>47</v>
      </c>
      <c r="AI144" t="s">
        <v>716</v>
      </c>
      <c r="AJ144" t="s">
        <v>41</v>
      </c>
    </row>
    <row r="145" spans="1:36">
      <c r="A145" t="s">
        <v>717</v>
      </c>
      <c r="B145" t="s">
        <v>718</v>
      </c>
      <c r="C145" t="s">
        <v>719</v>
      </c>
      <c r="D145" t="s">
        <v>720</v>
      </c>
      <c r="E145">
        <v>37910</v>
      </c>
      <c r="F145" t="s">
        <v>36</v>
      </c>
      <c r="G145" t="s">
        <v>602</v>
      </c>
      <c r="H145" t="s">
        <v>721</v>
      </c>
      <c r="I145" s="1" t="s">
        <v>39</v>
      </c>
      <c r="J145">
        <v>200019604668152</v>
      </c>
      <c r="K145" s="1">
        <v>35000</v>
      </c>
      <c r="L145">
        <v>0</v>
      </c>
      <c r="M145">
        <v>0</v>
      </c>
      <c r="N145" s="2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 s="2">
        <v>1004.5</v>
      </c>
      <c r="W145" s="2">
        <v>1064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 s="2">
        <v>2068.5</v>
      </c>
      <c r="AF145" s="2">
        <v>32931.5</v>
      </c>
      <c r="AG145">
        <v>565191</v>
      </c>
      <c r="AH145" t="s">
        <v>47</v>
      </c>
      <c r="AI145" t="s">
        <v>41</v>
      </c>
      <c r="AJ145" t="s">
        <v>41</v>
      </c>
    </row>
    <row r="146" spans="1:36">
      <c r="A146" t="s">
        <v>722</v>
      </c>
      <c r="B146" t="s">
        <v>723</v>
      </c>
      <c r="C146" t="s">
        <v>724</v>
      </c>
      <c r="D146" t="s">
        <v>725</v>
      </c>
      <c r="E146">
        <v>37350</v>
      </c>
      <c r="F146" t="s">
        <v>36</v>
      </c>
      <c r="G146" t="s">
        <v>602</v>
      </c>
      <c r="H146" t="s">
        <v>97</v>
      </c>
      <c r="I146" s="1" t="s">
        <v>39</v>
      </c>
      <c r="J146">
        <v>200019603481064</v>
      </c>
      <c r="K146" s="1">
        <v>60000</v>
      </c>
      <c r="L146">
        <v>0</v>
      </c>
      <c r="M146">
        <v>0</v>
      </c>
      <c r="N146" s="2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 s="2">
        <v>3143.56</v>
      </c>
      <c r="V146" s="2">
        <v>1722</v>
      </c>
      <c r="W146" s="2">
        <v>1824</v>
      </c>
      <c r="X146" s="2">
        <v>1715.46</v>
      </c>
      <c r="Y146">
        <v>0</v>
      </c>
      <c r="Z146" s="2">
        <v>1500</v>
      </c>
      <c r="AA146">
        <v>0</v>
      </c>
      <c r="AB146">
        <v>0</v>
      </c>
      <c r="AC146">
        <v>0</v>
      </c>
      <c r="AD146">
        <v>0</v>
      </c>
      <c r="AE146" s="2">
        <v>9905.02</v>
      </c>
      <c r="AF146" s="2">
        <v>50094.98</v>
      </c>
      <c r="AG146">
        <v>565191</v>
      </c>
      <c r="AH146" t="s">
        <v>47</v>
      </c>
      <c r="AI146" t="s">
        <v>41</v>
      </c>
      <c r="AJ146" t="s">
        <v>41</v>
      </c>
    </row>
    <row r="147" spans="1:36">
      <c r="A147" t="s">
        <v>726</v>
      </c>
      <c r="B147" t="s">
        <v>727</v>
      </c>
      <c r="C147" t="s">
        <v>728</v>
      </c>
      <c r="D147" t="s">
        <v>729</v>
      </c>
      <c r="E147">
        <v>38962</v>
      </c>
      <c r="F147" t="s">
        <v>36</v>
      </c>
      <c r="G147" t="s">
        <v>602</v>
      </c>
      <c r="H147" t="s">
        <v>290</v>
      </c>
      <c r="I147" s="1" t="s">
        <v>39</v>
      </c>
      <c r="J147">
        <v>200019605913125</v>
      </c>
      <c r="K147" s="1">
        <v>26000</v>
      </c>
      <c r="L147">
        <v>0</v>
      </c>
      <c r="M147">
        <v>0</v>
      </c>
      <c r="N147" s="2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746.2</v>
      </c>
      <c r="W147">
        <v>790.4</v>
      </c>
      <c r="X147">
        <v>0</v>
      </c>
      <c r="Y147">
        <v>0</v>
      </c>
      <c r="Z147" s="2">
        <v>1000</v>
      </c>
      <c r="AA147">
        <v>0</v>
      </c>
      <c r="AB147">
        <v>0</v>
      </c>
      <c r="AC147">
        <v>0</v>
      </c>
      <c r="AD147">
        <v>0</v>
      </c>
      <c r="AE147" s="2">
        <v>2536.6</v>
      </c>
      <c r="AF147" s="2">
        <v>23463.4</v>
      </c>
      <c r="AG147">
        <v>565191</v>
      </c>
      <c r="AH147" t="s">
        <v>47</v>
      </c>
      <c r="AI147" t="s">
        <v>87</v>
      </c>
      <c r="AJ147" t="s">
        <v>41</v>
      </c>
    </row>
    <row r="148" spans="1:36">
      <c r="A148" t="s">
        <v>730</v>
      </c>
      <c r="B148" t="s">
        <v>731</v>
      </c>
      <c r="C148" t="s">
        <v>732</v>
      </c>
      <c r="D148" t="s">
        <v>733</v>
      </c>
      <c r="E148">
        <v>37397</v>
      </c>
      <c r="F148" t="s">
        <v>36</v>
      </c>
      <c r="G148" t="s">
        <v>602</v>
      </c>
      <c r="H148" t="s">
        <v>638</v>
      </c>
      <c r="I148" s="1" t="s">
        <v>39</v>
      </c>
      <c r="J148">
        <v>200019603706908</v>
      </c>
      <c r="K148" s="1">
        <v>35000</v>
      </c>
      <c r="L148">
        <v>0</v>
      </c>
      <c r="M148">
        <v>0</v>
      </c>
      <c r="N148" s="2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 s="2">
        <v>1004.5</v>
      </c>
      <c r="W148" s="2">
        <v>1064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 s="2">
        <v>2068.5</v>
      </c>
      <c r="AF148" s="2">
        <v>32931.5</v>
      </c>
      <c r="AG148">
        <v>565191</v>
      </c>
      <c r="AH148" t="s">
        <v>47</v>
      </c>
      <c r="AI148" t="s">
        <v>41</v>
      </c>
      <c r="AJ148" t="s">
        <v>41</v>
      </c>
    </row>
    <row r="149" spans="1:36">
      <c r="A149" t="s">
        <v>734</v>
      </c>
      <c r="B149" t="s">
        <v>735</v>
      </c>
      <c r="C149" t="s">
        <v>736</v>
      </c>
      <c r="D149" t="s">
        <v>737</v>
      </c>
      <c r="E149">
        <v>37801</v>
      </c>
      <c r="F149" t="s">
        <v>36</v>
      </c>
      <c r="G149" t="s">
        <v>602</v>
      </c>
      <c r="H149" t="s">
        <v>738</v>
      </c>
      <c r="I149" s="1" t="s">
        <v>39</v>
      </c>
      <c r="J149">
        <v>200019604431045</v>
      </c>
      <c r="K149" s="1">
        <v>15000</v>
      </c>
      <c r="L149">
        <v>0</v>
      </c>
      <c r="M149">
        <v>0</v>
      </c>
      <c r="N149" s="2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430.5</v>
      </c>
      <c r="W149">
        <v>456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886.5</v>
      </c>
      <c r="AF149" s="2">
        <v>14113.5</v>
      </c>
      <c r="AG149">
        <v>565191</v>
      </c>
      <c r="AH149" t="s">
        <v>40</v>
      </c>
      <c r="AI149" t="s">
        <v>41</v>
      </c>
      <c r="AJ149" t="s">
        <v>41</v>
      </c>
    </row>
    <row r="150" spans="1:36">
      <c r="A150" t="s">
        <v>739</v>
      </c>
      <c r="B150" t="s">
        <v>740</v>
      </c>
      <c r="C150" t="s">
        <v>741</v>
      </c>
      <c r="D150" t="s">
        <v>742</v>
      </c>
      <c r="E150">
        <v>37817</v>
      </c>
      <c r="F150" t="s">
        <v>36</v>
      </c>
      <c r="G150" t="s">
        <v>602</v>
      </c>
      <c r="H150" t="s">
        <v>743</v>
      </c>
      <c r="I150" t="s">
        <v>39</v>
      </c>
      <c r="J150">
        <v>200019604431024</v>
      </c>
      <c r="K150" s="2">
        <v>30000</v>
      </c>
      <c r="L150">
        <v>0</v>
      </c>
      <c r="M150">
        <v>0</v>
      </c>
      <c r="N150" s="2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861</v>
      </c>
      <c r="W150">
        <v>912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 s="2">
        <v>1773</v>
      </c>
      <c r="AF150" s="2">
        <v>28227</v>
      </c>
      <c r="AG150">
        <v>565191</v>
      </c>
      <c r="AH150" t="s">
        <v>40</v>
      </c>
      <c r="AI150" t="s">
        <v>41</v>
      </c>
      <c r="AJ150" t="s">
        <v>41</v>
      </c>
    </row>
    <row r="151" spans="1:36">
      <c r="A151" t="s">
        <v>744</v>
      </c>
      <c r="B151" t="s">
        <v>745</v>
      </c>
      <c r="C151" t="s">
        <v>746</v>
      </c>
      <c r="D151" t="s">
        <v>747</v>
      </c>
      <c r="E151">
        <v>21628</v>
      </c>
      <c r="F151" t="s">
        <v>36</v>
      </c>
      <c r="G151" t="s">
        <v>602</v>
      </c>
      <c r="H151" t="s">
        <v>748</v>
      </c>
      <c r="I151" s="1" t="s">
        <v>39</v>
      </c>
      <c r="J151">
        <v>200013200259259</v>
      </c>
      <c r="K151" s="2">
        <v>135000</v>
      </c>
      <c r="L151">
        <v>0</v>
      </c>
      <c r="M151">
        <v>0</v>
      </c>
      <c r="N151" s="2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 s="2">
        <v>20338.310000000001</v>
      </c>
      <c r="V151" s="2">
        <v>3874.5</v>
      </c>
      <c r="W151" s="2">
        <v>4104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 s="2">
        <v>28316.81</v>
      </c>
      <c r="AF151" s="2">
        <v>106683.19</v>
      </c>
      <c r="AG151">
        <v>565191</v>
      </c>
      <c r="AH151" t="s">
        <v>40</v>
      </c>
      <c r="AI151" t="s">
        <v>41</v>
      </c>
      <c r="AJ151" t="s">
        <v>41</v>
      </c>
    </row>
    <row r="152" spans="1:36">
      <c r="A152" t="s">
        <v>749</v>
      </c>
      <c r="B152" t="s">
        <v>750</v>
      </c>
      <c r="C152" t="s">
        <v>751</v>
      </c>
      <c r="D152" t="s">
        <v>752</v>
      </c>
      <c r="E152">
        <v>37651</v>
      </c>
      <c r="F152" t="s">
        <v>36</v>
      </c>
      <c r="G152" t="s">
        <v>602</v>
      </c>
      <c r="H152" t="s">
        <v>753</v>
      </c>
      <c r="I152" s="1" t="s">
        <v>39</v>
      </c>
      <c r="J152">
        <v>200019604332137</v>
      </c>
      <c r="K152" s="1">
        <v>25000</v>
      </c>
      <c r="L152">
        <v>0</v>
      </c>
      <c r="M152">
        <v>0</v>
      </c>
      <c r="N152" s="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717.5</v>
      </c>
      <c r="W152">
        <v>760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 s="2">
        <v>1477.5</v>
      </c>
      <c r="AF152" s="2">
        <v>23522.5</v>
      </c>
      <c r="AG152">
        <v>565191</v>
      </c>
      <c r="AH152" t="s">
        <v>47</v>
      </c>
      <c r="AI152" t="s">
        <v>41</v>
      </c>
      <c r="AJ152" t="s">
        <v>41</v>
      </c>
    </row>
    <row r="153" spans="1:36">
      <c r="A153" t="s">
        <v>754</v>
      </c>
      <c r="B153" t="s">
        <v>755</v>
      </c>
      <c r="C153" t="s">
        <v>756</v>
      </c>
      <c r="D153" t="s">
        <v>757</v>
      </c>
      <c r="E153">
        <v>37847</v>
      </c>
      <c r="F153" t="s">
        <v>36</v>
      </c>
      <c r="G153" t="s">
        <v>602</v>
      </c>
      <c r="H153" t="s">
        <v>758</v>
      </c>
      <c r="I153" s="1" t="s">
        <v>39</v>
      </c>
      <c r="J153">
        <v>200019604546398</v>
      </c>
      <c r="K153" s="2">
        <v>20000</v>
      </c>
      <c r="L153">
        <v>0</v>
      </c>
      <c r="M153">
        <v>0</v>
      </c>
      <c r="N153" s="2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574</v>
      </c>
      <c r="W153">
        <v>608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 s="2">
        <v>1182</v>
      </c>
      <c r="AF153" s="2">
        <v>18818</v>
      </c>
      <c r="AG153">
        <v>565191</v>
      </c>
      <c r="AH153" t="s">
        <v>47</v>
      </c>
      <c r="AI153" t="s">
        <v>41</v>
      </c>
      <c r="AJ153" t="s">
        <v>41</v>
      </c>
    </row>
    <row r="154" spans="1:36">
      <c r="A154" t="s">
        <v>759</v>
      </c>
      <c r="B154" t="s">
        <v>119</v>
      </c>
      <c r="C154" t="s">
        <v>760</v>
      </c>
      <c r="D154" t="s">
        <v>761</v>
      </c>
      <c r="E154">
        <v>37360</v>
      </c>
      <c r="F154" t="s">
        <v>36</v>
      </c>
      <c r="G154" t="s">
        <v>602</v>
      </c>
      <c r="H154" t="s">
        <v>202</v>
      </c>
      <c r="I154" s="1" t="s">
        <v>39</v>
      </c>
      <c r="J154">
        <v>200019603543765</v>
      </c>
      <c r="K154" s="1">
        <v>190000</v>
      </c>
      <c r="L154">
        <v>0</v>
      </c>
      <c r="M154">
        <v>0</v>
      </c>
      <c r="N154" s="2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 s="2">
        <v>32417.96</v>
      </c>
      <c r="V154" s="2">
        <v>5453</v>
      </c>
      <c r="W154" s="2">
        <v>5776</v>
      </c>
      <c r="X154" s="2">
        <v>3430.92</v>
      </c>
      <c r="Y154">
        <v>0</v>
      </c>
      <c r="Z154" s="2">
        <v>93360.67</v>
      </c>
      <c r="AA154">
        <v>0</v>
      </c>
      <c r="AB154">
        <v>0</v>
      </c>
      <c r="AC154">
        <v>0</v>
      </c>
      <c r="AD154">
        <v>0</v>
      </c>
      <c r="AE154" s="2">
        <v>140438.54999999999</v>
      </c>
      <c r="AF154" s="2">
        <v>49561.45</v>
      </c>
      <c r="AG154">
        <v>565191</v>
      </c>
      <c r="AH154" t="s">
        <v>40</v>
      </c>
      <c r="AI154" t="s">
        <v>41</v>
      </c>
      <c r="AJ154" t="s">
        <v>41</v>
      </c>
    </row>
    <row r="155" spans="1:36">
      <c r="A155" t="s">
        <v>762</v>
      </c>
      <c r="B155" t="s">
        <v>763</v>
      </c>
      <c r="C155" t="s">
        <v>764</v>
      </c>
      <c r="D155" t="s">
        <v>765</v>
      </c>
      <c r="E155">
        <v>37626</v>
      </c>
      <c r="F155" t="s">
        <v>36</v>
      </c>
      <c r="G155" t="s">
        <v>602</v>
      </c>
      <c r="H155" t="s">
        <v>766</v>
      </c>
      <c r="I155" s="1" t="s">
        <v>39</v>
      </c>
      <c r="J155">
        <v>200019604075966</v>
      </c>
      <c r="K155" s="1">
        <v>30000</v>
      </c>
      <c r="L155">
        <v>0</v>
      </c>
      <c r="M155">
        <v>0</v>
      </c>
      <c r="N155" s="2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861</v>
      </c>
      <c r="W155">
        <v>912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 s="2">
        <v>1773</v>
      </c>
      <c r="AF155" s="2">
        <v>28227</v>
      </c>
      <c r="AG155">
        <v>565191</v>
      </c>
      <c r="AH155" t="s">
        <v>40</v>
      </c>
      <c r="AI155" t="s">
        <v>41</v>
      </c>
      <c r="AJ155" t="s">
        <v>41</v>
      </c>
    </row>
    <row r="156" spans="1:36">
      <c r="A156" t="s">
        <v>767</v>
      </c>
      <c r="B156" t="s">
        <v>768</v>
      </c>
      <c r="C156" t="s">
        <v>769</v>
      </c>
      <c r="D156" t="s">
        <v>770</v>
      </c>
      <c r="E156">
        <v>37402</v>
      </c>
      <c r="F156" t="s">
        <v>36</v>
      </c>
      <c r="G156" t="s">
        <v>602</v>
      </c>
      <c r="H156" t="s">
        <v>638</v>
      </c>
      <c r="I156" s="1" t="s">
        <v>39</v>
      </c>
      <c r="J156">
        <v>200019603706897</v>
      </c>
      <c r="K156" s="1">
        <v>35000</v>
      </c>
      <c r="L156">
        <v>0</v>
      </c>
      <c r="M156">
        <v>0</v>
      </c>
      <c r="N156" s="2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 s="2">
        <v>1004.5</v>
      </c>
      <c r="W156" s="2">
        <v>1064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 s="2">
        <v>2068.5</v>
      </c>
      <c r="AF156" s="2">
        <v>32931.5</v>
      </c>
      <c r="AG156">
        <v>565191</v>
      </c>
      <c r="AH156" t="s">
        <v>40</v>
      </c>
      <c r="AI156" t="s">
        <v>41</v>
      </c>
      <c r="AJ156" t="s">
        <v>41</v>
      </c>
    </row>
    <row r="157" spans="1:36">
      <c r="A157" t="s">
        <v>771</v>
      </c>
      <c r="B157" t="s">
        <v>772</v>
      </c>
      <c r="C157" t="s">
        <v>773</v>
      </c>
      <c r="D157" t="s">
        <v>774</v>
      </c>
      <c r="E157">
        <v>39532</v>
      </c>
      <c r="F157" t="s">
        <v>36</v>
      </c>
      <c r="G157" t="s">
        <v>602</v>
      </c>
      <c r="H157" t="s">
        <v>46</v>
      </c>
      <c r="I157" s="1" t="s">
        <v>39</v>
      </c>
      <c r="J157">
        <v>200019606674067</v>
      </c>
      <c r="K157" s="2">
        <v>30000</v>
      </c>
      <c r="L157">
        <v>0</v>
      </c>
      <c r="M157">
        <v>0</v>
      </c>
      <c r="N157" s="2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861</v>
      </c>
      <c r="W157">
        <v>912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 s="2">
        <v>1773</v>
      </c>
      <c r="AF157" s="2">
        <v>28227</v>
      </c>
      <c r="AG157">
        <v>565191</v>
      </c>
      <c r="AH157" t="s">
        <v>40</v>
      </c>
      <c r="AI157" t="s">
        <v>657</v>
      </c>
      <c r="AJ157" t="s">
        <v>41</v>
      </c>
    </row>
    <row r="158" spans="1:36">
      <c r="A158" t="s">
        <v>775</v>
      </c>
      <c r="B158" t="s">
        <v>776</v>
      </c>
      <c r="C158" t="s">
        <v>777</v>
      </c>
      <c r="D158" t="s">
        <v>778</v>
      </c>
      <c r="E158">
        <v>37541</v>
      </c>
      <c r="F158" t="s">
        <v>36</v>
      </c>
      <c r="G158" t="s">
        <v>602</v>
      </c>
      <c r="H158" t="s">
        <v>779</v>
      </c>
      <c r="I158" s="1" t="s">
        <v>39</v>
      </c>
      <c r="J158">
        <v>200019603919436</v>
      </c>
      <c r="K158" s="1">
        <v>25000</v>
      </c>
      <c r="L158">
        <v>0</v>
      </c>
      <c r="M158">
        <v>0</v>
      </c>
      <c r="N158" s="2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717.5</v>
      </c>
      <c r="W158">
        <v>760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 s="2">
        <v>1477.5</v>
      </c>
      <c r="AF158" s="2">
        <v>23522.5</v>
      </c>
      <c r="AG158">
        <v>565191</v>
      </c>
      <c r="AH158" t="s">
        <v>47</v>
      </c>
      <c r="AI158" t="s">
        <v>41</v>
      </c>
      <c r="AJ158" t="s">
        <v>41</v>
      </c>
    </row>
    <row r="159" spans="1:36">
      <c r="A159" t="s">
        <v>780</v>
      </c>
      <c r="B159" t="s">
        <v>781</v>
      </c>
      <c r="C159" t="s">
        <v>782</v>
      </c>
      <c r="D159" t="s">
        <v>783</v>
      </c>
      <c r="E159">
        <v>37400</v>
      </c>
      <c r="F159" t="s">
        <v>36</v>
      </c>
      <c r="G159" t="s">
        <v>602</v>
      </c>
      <c r="H159" t="s">
        <v>784</v>
      </c>
      <c r="I159" t="s">
        <v>39</v>
      </c>
      <c r="J159">
        <v>200019603706912</v>
      </c>
      <c r="K159" s="1">
        <v>50000</v>
      </c>
      <c r="L159">
        <v>0</v>
      </c>
      <c r="M159">
        <v>0</v>
      </c>
      <c r="N159" s="2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 s="2">
        <v>1854</v>
      </c>
      <c r="V159" s="2">
        <v>1435</v>
      </c>
      <c r="W159" s="2">
        <v>1520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 s="2">
        <v>4809</v>
      </c>
      <c r="AF159" s="2">
        <v>45191</v>
      </c>
      <c r="AG159">
        <v>565191</v>
      </c>
      <c r="AH159" t="s">
        <v>40</v>
      </c>
      <c r="AI159" t="s">
        <v>41</v>
      </c>
      <c r="AJ159" t="s">
        <v>41</v>
      </c>
    </row>
    <row r="160" spans="1:36">
      <c r="A160" t="s">
        <v>785</v>
      </c>
      <c r="B160" t="s">
        <v>786</v>
      </c>
      <c r="C160" t="s">
        <v>787</v>
      </c>
      <c r="D160" t="s">
        <v>788</v>
      </c>
      <c r="E160">
        <v>38163</v>
      </c>
      <c r="F160" t="s">
        <v>36</v>
      </c>
      <c r="G160" t="s">
        <v>602</v>
      </c>
      <c r="H160" t="s">
        <v>789</v>
      </c>
      <c r="I160" s="1" t="s">
        <v>39</v>
      </c>
      <c r="J160">
        <v>200019604959606</v>
      </c>
      <c r="K160" s="1">
        <v>20000</v>
      </c>
      <c r="L160">
        <v>0</v>
      </c>
      <c r="M160">
        <v>0</v>
      </c>
      <c r="N160" s="2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574</v>
      </c>
      <c r="W160">
        <v>608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 s="2">
        <v>1182</v>
      </c>
      <c r="AF160" s="2">
        <v>18818</v>
      </c>
      <c r="AG160">
        <v>565191</v>
      </c>
      <c r="AH160" t="s">
        <v>40</v>
      </c>
      <c r="AI160" t="s">
        <v>41</v>
      </c>
      <c r="AJ160" t="s">
        <v>41</v>
      </c>
    </row>
    <row r="161" spans="1:36">
      <c r="A161" t="s">
        <v>790</v>
      </c>
      <c r="B161" t="s">
        <v>791</v>
      </c>
      <c r="C161" t="s">
        <v>792</v>
      </c>
      <c r="D161" t="s">
        <v>793</v>
      </c>
      <c r="E161">
        <v>39531</v>
      </c>
      <c r="F161" t="s">
        <v>36</v>
      </c>
      <c r="G161" t="s">
        <v>602</v>
      </c>
      <c r="H161" t="s">
        <v>794</v>
      </c>
      <c r="I161" s="1" t="s">
        <v>39</v>
      </c>
      <c r="J161">
        <v>200019606674070</v>
      </c>
      <c r="K161" s="2">
        <v>20000</v>
      </c>
      <c r="L161">
        <v>0</v>
      </c>
      <c r="M161">
        <v>0</v>
      </c>
      <c r="N161" s="2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574</v>
      </c>
      <c r="W161">
        <v>608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 s="2">
        <v>1182</v>
      </c>
      <c r="AF161" s="2">
        <v>18818</v>
      </c>
      <c r="AG161">
        <v>565191</v>
      </c>
      <c r="AH161" t="s">
        <v>47</v>
      </c>
      <c r="AI161" t="s">
        <v>657</v>
      </c>
      <c r="AJ161" t="s">
        <v>41</v>
      </c>
    </row>
    <row r="162" spans="1:36">
      <c r="A162" t="s">
        <v>795</v>
      </c>
      <c r="B162" t="s">
        <v>796</v>
      </c>
      <c r="C162" t="s">
        <v>797</v>
      </c>
      <c r="D162" t="s">
        <v>798</v>
      </c>
      <c r="E162">
        <v>25282</v>
      </c>
      <c r="F162" t="s">
        <v>36</v>
      </c>
      <c r="G162" t="s">
        <v>602</v>
      </c>
      <c r="H162" t="s">
        <v>799</v>
      </c>
      <c r="I162" s="1" t="s">
        <v>39</v>
      </c>
      <c r="J162">
        <v>200019604821570</v>
      </c>
      <c r="K162" s="1">
        <v>30000</v>
      </c>
      <c r="L162">
        <v>0</v>
      </c>
      <c r="M162">
        <v>0</v>
      </c>
      <c r="N162" s="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861</v>
      </c>
      <c r="W162">
        <v>912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 s="2">
        <v>1773</v>
      </c>
      <c r="AF162" s="2">
        <v>28227</v>
      </c>
      <c r="AG162">
        <v>565191</v>
      </c>
      <c r="AH162" t="s">
        <v>40</v>
      </c>
      <c r="AI162" t="s">
        <v>41</v>
      </c>
      <c r="AJ162" t="s">
        <v>41</v>
      </c>
    </row>
    <row r="163" spans="1:36">
      <c r="A163" t="s">
        <v>800</v>
      </c>
      <c r="B163" t="s">
        <v>801</v>
      </c>
      <c r="C163" t="s">
        <v>802</v>
      </c>
      <c r="D163" t="s">
        <v>803</v>
      </c>
      <c r="E163">
        <v>30059</v>
      </c>
      <c r="F163" t="s">
        <v>36</v>
      </c>
      <c r="G163" t="s">
        <v>602</v>
      </c>
      <c r="H163" t="s">
        <v>638</v>
      </c>
      <c r="I163" s="1" t="s">
        <v>39</v>
      </c>
      <c r="J163">
        <v>200019603706889</v>
      </c>
      <c r="K163" s="1">
        <v>35000</v>
      </c>
      <c r="L163">
        <v>0</v>
      </c>
      <c r="M163">
        <v>0</v>
      </c>
      <c r="N163" s="2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 s="2">
        <v>1004.5</v>
      </c>
      <c r="W163" s="2">
        <v>1064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 s="2">
        <v>2068.5</v>
      </c>
      <c r="AF163" s="2">
        <v>32931.5</v>
      </c>
      <c r="AG163">
        <v>565191</v>
      </c>
      <c r="AH163" t="s">
        <v>40</v>
      </c>
      <c r="AI163" t="s">
        <v>41</v>
      </c>
      <c r="AJ163" t="s">
        <v>41</v>
      </c>
    </row>
    <row r="164" spans="1:36">
      <c r="A164" t="s">
        <v>804</v>
      </c>
      <c r="B164" t="s">
        <v>805</v>
      </c>
      <c r="C164" t="s">
        <v>806</v>
      </c>
      <c r="D164" t="s">
        <v>807</v>
      </c>
      <c r="E164">
        <v>37348</v>
      </c>
      <c r="F164" t="s">
        <v>36</v>
      </c>
      <c r="G164" t="s">
        <v>808</v>
      </c>
      <c r="H164" t="s">
        <v>63</v>
      </c>
      <c r="I164" s="1" t="s">
        <v>39</v>
      </c>
      <c r="J164">
        <v>200019603481068</v>
      </c>
      <c r="K164" s="2">
        <v>100000</v>
      </c>
      <c r="L164">
        <v>0</v>
      </c>
      <c r="M164">
        <v>0</v>
      </c>
      <c r="N164" s="2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 s="2">
        <v>12105.44</v>
      </c>
      <c r="V164" s="2">
        <v>2870</v>
      </c>
      <c r="W164" s="2">
        <v>3040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 s="2">
        <v>18015.439999999999</v>
      </c>
      <c r="AF164" s="2">
        <v>81984.56</v>
      </c>
      <c r="AG164">
        <v>565191</v>
      </c>
      <c r="AH164" t="s">
        <v>40</v>
      </c>
      <c r="AI164" t="s">
        <v>41</v>
      </c>
      <c r="AJ164" t="s">
        <v>41</v>
      </c>
    </row>
    <row r="165" spans="1:36">
      <c r="A165" t="s">
        <v>809</v>
      </c>
      <c r="B165" t="s">
        <v>810</v>
      </c>
      <c r="C165" t="s">
        <v>811</v>
      </c>
      <c r="D165" t="s">
        <v>812</v>
      </c>
      <c r="E165">
        <v>37528</v>
      </c>
      <c r="F165" t="s">
        <v>36</v>
      </c>
      <c r="G165" t="s">
        <v>808</v>
      </c>
      <c r="H165" t="s">
        <v>813</v>
      </c>
      <c r="I165" t="s">
        <v>39</v>
      </c>
      <c r="J165">
        <v>200019603919418</v>
      </c>
      <c r="K165" s="1">
        <v>85000</v>
      </c>
      <c r="L165">
        <v>0</v>
      </c>
      <c r="M165">
        <v>0</v>
      </c>
      <c r="N165" s="2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2">
        <v>8577.06</v>
      </c>
      <c r="V165" s="2">
        <v>2439.5</v>
      </c>
      <c r="W165" s="2">
        <v>2584</v>
      </c>
      <c r="X165">
        <v>0</v>
      </c>
      <c r="Y165">
        <v>0</v>
      </c>
      <c r="Z165" s="2">
        <v>9113.11</v>
      </c>
      <c r="AA165">
        <v>0</v>
      </c>
      <c r="AB165">
        <v>0</v>
      </c>
      <c r="AC165">
        <v>0</v>
      </c>
      <c r="AD165">
        <v>0</v>
      </c>
      <c r="AE165" s="2">
        <v>22713.67</v>
      </c>
      <c r="AF165" s="2">
        <v>62286.33</v>
      </c>
      <c r="AG165">
        <v>565191</v>
      </c>
      <c r="AH165" t="s">
        <v>40</v>
      </c>
      <c r="AI165" t="s">
        <v>41</v>
      </c>
      <c r="AJ165" t="s">
        <v>41</v>
      </c>
    </row>
    <row r="166" spans="1:36">
      <c r="A166" t="s">
        <v>814</v>
      </c>
      <c r="B166" t="s">
        <v>815</v>
      </c>
      <c r="C166" t="s">
        <v>816</v>
      </c>
      <c r="D166" t="s">
        <v>817</v>
      </c>
      <c r="E166">
        <v>39312</v>
      </c>
      <c r="F166" t="s">
        <v>36</v>
      </c>
      <c r="G166" t="s">
        <v>808</v>
      </c>
      <c r="H166" t="s">
        <v>46</v>
      </c>
      <c r="I166" s="1" t="s">
        <v>39</v>
      </c>
      <c r="J166">
        <v>200019606411002</v>
      </c>
      <c r="K166" s="1">
        <v>30000</v>
      </c>
      <c r="L166">
        <v>0</v>
      </c>
      <c r="M166">
        <v>0</v>
      </c>
      <c r="N166" s="2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861</v>
      </c>
      <c r="W166">
        <v>912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 s="2">
        <v>1773</v>
      </c>
      <c r="AF166" s="2">
        <v>28227</v>
      </c>
      <c r="AG166">
        <v>565191</v>
      </c>
      <c r="AH166" t="s">
        <v>818</v>
      </c>
      <c r="AI166" t="s">
        <v>819</v>
      </c>
      <c r="AJ166" t="s">
        <v>41</v>
      </c>
    </row>
    <row r="167" spans="1:36">
      <c r="A167" t="s">
        <v>820</v>
      </c>
      <c r="B167" t="s">
        <v>821</v>
      </c>
      <c r="C167" t="s">
        <v>822</v>
      </c>
      <c r="D167" t="s">
        <v>823</v>
      </c>
      <c r="E167">
        <v>23537</v>
      </c>
      <c r="F167" t="s">
        <v>36</v>
      </c>
      <c r="G167" t="s">
        <v>824</v>
      </c>
      <c r="H167" t="s">
        <v>285</v>
      </c>
      <c r="I167" t="s">
        <v>39</v>
      </c>
      <c r="J167">
        <v>200013200253899</v>
      </c>
      <c r="K167" s="2">
        <v>37000</v>
      </c>
      <c r="L167">
        <v>0</v>
      </c>
      <c r="M167">
        <v>0</v>
      </c>
      <c r="N167" s="2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19.25</v>
      </c>
      <c r="V167" s="2">
        <v>1061.9000000000001</v>
      </c>
      <c r="W167" s="2">
        <v>1124.8</v>
      </c>
      <c r="X167">
        <v>0</v>
      </c>
      <c r="Y167">
        <v>0</v>
      </c>
      <c r="Z167" s="2">
        <v>11653</v>
      </c>
      <c r="AA167">
        <v>0</v>
      </c>
      <c r="AB167">
        <v>0</v>
      </c>
      <c r="AC167">
        <v>0</v>
      </c>
      <c r="AD167">
        <v>0</v>
      </c>
      <c r="AE167" s="2">
        <v>13858.95</v>
      </c>
      <c r="AF167" s="2">
        <v>23141.05</v>
      </c>
      <c r="AG167">
        <v>565191</v>
      </c>
      <c r="AH167" t="s">
        <v>47</v>
      </c>
      <c r="AI167" t="s">
        <v>41</v>
      </c>
      <c r="AJ167" t="s">
        <v>41</v>
      </c>
    </row>
    <row r="168" spans="1:36">
      <c r="A168" t="s">
        <v>825</v>
      </c>
      <c r="B168" t="s">
        <v>826</v>
      </c>
      <c r="C168" t="s">
        <v>827</v>
      </c>
      <c r="D168" t="s">
        <v>828</v>
      </c>
      <c r="E168">
        <v>26740</v>
      </c>
      <c r="F168" t="s">
        <v>36</v>
      </c>
      <c r="G168" t="s">
        <v>824</v>
      </c>
      <c r="H168" t="s">
        <v>46</v>
      </c>
      <c r="I168" s="1" t="s">
        <v>39</v>
      </c>
      <c r="J168">
        <v>200013200253750</v>
      </c>
      <c r="K168" s="1">
        <v>30000</v>
      </c>
      <c r="L168">
        <v>0</v>
      </c>
      <c r="M168">
        <v>0</v>
      </c>
      <c r="N168" s="2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861</v>
      </c>
      <c r="W168">
        <v>912</v>
      </c>
      <c r="X168" s="2">
        <v>1715.46</v>
      </c>
      <c r="Y168">
        <v>0</v>
      </c>
      <c r="Z168" s="2">
        <v>14188.54</v>
      </c>
      <c r="AA168">
        <v>0</v>
      </c>
      <c r="AB168">
        <v>0</v>
      </c>
      <c r="AC168">
        <v>0</v>
      </c>
      <c r="AD168">
        <v>0</v>
      </c>
      <c r="AE168" s="2">
        <v>17677</v>
      </c>
      <c r="AF168" s="2">
        <v>12323</v>
      </c>
      <c r="AG168">
        <v>565191</v>
      </c>
      <c r="AH168" t="s">
        <v>40</v>
      </c>
      <c r="AI168" t="s">
        <v>41</v>
      </c>
      <c r="AJ168" t="s">
        <v>41</v>
      </c>
    </row>
    <row r="169" spans="1:36">
      <c r="A169" t="s">
        <v>829</v>
      </c>
      <c r="B169" t="s">
        <v>830</v>
      </c>
      <c r="C169" t="s">
        <v>831</v>
      </c>
      <c r="D169" t="s">
        <v>832</v>
      </c>
      <c r="E169">
        <v>37335</v>
      </c>
      <c r="F169" t="s">
        <v>36</v>
      </c>
      <c r="G169" t="s">
        <v>824</v>
      </c>
      <c r="H169" t="s">
        <v>833</v>
      </c>
      <c r="I169" s="1" t="s">
        <v>39</v>
      </c>
      <c r="J169">
        <v>200019603475883</v>
      </c>
      <c r="K169" s="1">
        <v>70000</v>
      </c>
      <c r="L169">
        <v>0</v>
      </c>
      <c r="M169">
        <v>0</v>
      </c>
      <c r="N169" s="2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2">
        <v>5368.45</v>
      </c>
      <c r="V169" s="2">
        <v>2009</v>
      </c>
      <c r="W169" s="2">
        <v>2128</v>
      </c>
      <c r="X169">
        <v>0</v>
      </c>
      <c r="Y169" s="2">
        <v>3895.2</v>
      </c>
      <c r="Z169" s="2">
        <v>27448.84</v>
      </c>
      <c r="AA169">
        <v>0</v>
      </c>
      <c r="AB169">
        <v>0</v>
      </c>
      <c r="AC169">
        <v>0</v>
      </c>
      <c r="AD169">
        <v>0</v>
      </c>
      <c r="AE169" s="2">
        <v>40849.49</v>
      </c>
      <c r="AF169" s="2">
        <v>29150.51</v>
      </c>
      <c r="AG169">
        <v>565191</v>
      </c>
      <c r="AH169" t="s">
        <v>47</v>
      </c>
      <c r="AI169" t="s">
        <v>41</v>
      </c>
      <c r="AJ169" t="s">
        <v>41</v>
      </c>
    </row>
    <row r="170" spans="1:36">
      <c r="A170" t="s">
        <v>834</v>
      </c>
      <c r="B170" t="s">
        <v>835</v>
      </c>
      <c r="C170" t="s">
        <v>836</v>
      </c>
      <c r="D170" t="s">
        <v>837</v>
      </c>
      <c r="E170">
        <v>37523</v>
      </c>
      <c r="F170" t="s">
        <v>36</v>
      </c>
      <c r="G170" t="s">
        <v>838</v>
      </c>
      <c r="H170" t="s">
        <v>839</v>
      </c>
      <c r="I170" s="1" t="s">
        <v>39</v>
      </c>
      <c r="J170">
        <v>200019603919421</v>
      </c>
      <c r="K170" s="1">
        <v>120000</v>
      </c>
      <c r="L170">
        <v>0</v>
      </c>
      <c r="M170">
        <v>0</v>
      </c>
      <c r="N170" s="2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2">
        <v>16809.939999999999</v>
      </c>
      <c r="V170" s="2">
        <v>3444</v>
      </c>
      <c r="W170" s="2">
        <v>3648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 s="2">
        <v>23901.94</v>
      </c>
      <c r="AF170" s="2">
        <v>96098.06</v>
      </c>
      <c r="AG170">
        <v>565191</v>
      </c>
      <c r="AH170" t="s">
        <v>40</v>
      </c>
      <c r="AI170" t="s">
        <v>41</v>
      </c>
      <c r="AJ170" t="s">
        <v>41</v>
      </c>
    </row>
    <row r="171" spans="1:36">
      <c r="A171" t="s">
        <v>840</v>
      </c>
      <c r="B171" t="s">
        <v>841</v>
      </c>
      <c r="C171" t="s">
        <v>842</v>
      </c>
      <c r="D171" t="s">
        <v>843</v>
      </c>
      <c r="E171">
        <v>37813</v>
      </c>
      <c r="F171" t="s">
        <v>36</v>
      </c>
      <c r="G171" t="s">
        <v>844</v>
      </c>
      <c r="H171" t="s">
        <v>845</v>
      </c>
      <c r="I171" s="1" t="s">
        <v>39</v>
      </c>
      <c r="J171">
        <v>200019604254698</v>
      </c>
      <c r="K171" s="2">
        <v>50000</v>
      </c>
      <c r="L171">
        <v>0</v>
      </c>
      <c r="M171">
        <v>0</v>
      </c>
      <c r="N171" s="2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2">
        <v>1854</v>
      </c>
      <c r="V171" s="2">
        <v>1435</v>
      </c>
      <c r="W171" s="2">
        <v>1520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 s="2">
        <v>4809</v>
      </c>
      <c r="AF171" s="2">
        <v>45191</v>
      </c>
      <c r="AG171">
        <v>565191</v>
      </c>
      <c r="AH171" t="s">
        <v>47</v>
      </c>
      <c r="AI171" t="s">
        <v>41</v>
      </c>
      <c r="AJ171" t="s">
        <v>41</v>
      </c>
    </row>
    <row r="172" spans="1:36">
      <c r="A172" t="s">
        <v>846</v>
      </c>
      <c r="B172" t="s">
        <v>847</v>
      </c>
      <c r="C172" t="s">
        <v>848</v>
      </c>
      <c r="D172" t="s">
        <v>849</v>
      </c>
      <c r="E172">
        <v>37684</v>
      </c>
      <c r="F172" t="s">
        <v>36</v>
      </c>
      <c r="G172" t="s">
        <v>844</v>
      </c>
      <c r="H172" t="s">
        <v>850</v>
      </c>
      <c r="I172" s="1" t="s">
        <v>39</v>
      </c>
      <c r="J172">
        <v>200019604254694</v>
      </c>
      <c r="K172" s="1">
        <v>50000</v>
      </c>
      <c r="L172">
        <v>0</v>
      </c>
      <c r="M172">
        <v>0</v>
      </c>
      <c r="N172" s="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2">
        <v>1596.68</v>
      </c>
      <c r="V172" s="2">
        <v>1435</v>
      </c>
      <c r="W172" s="2">
        <v>1520</v>
      </c>
      <c r="X172" s="2">
        <v>1715.46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 s="2">
        <v>6267.14</v>
      </c>
      <c r="AF172" s="2">
        <v>43732.86</v>
      </c>
      <c r="AG172">
        <v>565191</v>
      </c>
      <c r="AH172" t="s">
        <v>47</v>
      </c>
      <c r="AI172" t="s">
        <v>41</v>
      </c>
      <c r="AJ172" t="s">
        <v>41</v>
      </c>
    </row>
    <row r="173" spans="1:36">
      <c r="A173" t="s">
        <v>851</v>
      </c>
      <c r="B173" t="s">
        <v>852</v>
      </c>
      <c r="C173" t="s">
        <v>853</v>
      </c>
      <c r="D173" t="s">
        <v>854</v>
      </c>
      <c r="E173">
        <v>37806</v>
      </c>
      <c r="F173" t="s">
        <v>36</v>
      </c>
      <c r="G173" t="s">
        <v>844</v>
      </c>
      <c r="H173" t="s">
        <v>855</v>
      </c>
      <c r="I173" s="1" t="s">
        <v>39</v>
      </c>
      <c r="J173">
        <v>200019604254686</v>
      </c>
      <c r="K173" s="1">
        <v>50000</v>
      </c>
      <c r="L173">
        <v>0</v>
      </c>
      <c r="M173">
        <v>0</v>
      </c>
      <c r="N173" s="2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2">
        <v>1854</v>
      </c>
      <c r="V173" s="2">
        <v>1435</v>
      </c>
      <c r="W173" s="2">
        <v>1520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 s="2">
        <v>4809</v>
      </c>
      <c r="AF173" s="2">
        <v>45191</v>
      </c>
      <c r="AG173">
        <v>565191</v>
      </c>
      <c r="AH173" t="s">
        <v>47</v>
      </c>
      <c r="AI173" t="s">
        <v>41</v>
      </c>
      <c r="AJ173" t="s">
        <v>41</v>
      </c>
    </row>
    <row r="174" spans="1:36">
      <c r="A174" t="s">
        <v>856</v>
      </c>
      <c r="B174" t="s">
        <v>857</v>
      </c>
      <c r="C174" t="s">
        <v>858</v>
      </c>
      <c r="D174" t="s">
        <v>859</v>
      </c>
      <c r="E174">
        <v>37805</v>
      </c>
      <c r="F174" t="s">
        <v>36</v>
      </c>
      <c r="G174" t="s">
        <v>844</v>
      </c>
      <c r="H174" t="s">
        <v>860</v>
      </c>
      <c r="I174" s="1" t="s">
        <v>39</v>
      </c>
      <c r="J174">
        <v>200019604254715</v>
      </c>
      <c r="K174" s="1">
        <v>50000</v>
      </c>
      <c r="L174">
        <v>0</v>
      </c>
      <c r="M174">
        <v>0</v>
      </c>
      <c r="N174" s="2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2">
        <v>1854</v>
      </c>
      <c r="V174" s="2">
        <v>1435</v>
      </c>
      <c r="W174" s="2">
        <v>1520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 s="2">
        <v>4809</v>
      </c>
      <c r="AF174" s="2">
        <v>45191</v>
      </c>
      <c r="AG174">
        <v>565191</v>
      </c>
      <c r="AH174" t="s">
        <v>47</v>
      </c>
      <c r="AI174" t="s">
        <v>41</v>
      </c>
      <c r="AJ174" t="s">
        <v>41</v>
      </c>
    </row>
    <row r="175" spans="1:36">
      <c r="A175" t="s">
        <v>861</v>
      </c>
      <c r="B175" t="s">
        <v>862</v>
      </c>
      <c r="C175" t="s">
        <v>863</v>
      </c>
      <c r="D175" t="s">
        <v>864</v>
      </c>
      <c r="E175">
        <v>37815</v>
      </c>
      <c r="F175" t="s">
        <v>36</v>
      </c>
      <c r="G175" t="s">
        <v>844</v>
      </c>
      <c r="H175" t="s">
        <v>865</v>
      </c>
      <c r="I175" s="1" t="s">
        <v>39</v>
      </c>
      <c r="J175">
        <v>200019604254682</v>
      </c>
      <c r="K175" s="1">
        <v>50000</v>
      </c>
      <c r="L175">
        <v>0</v>
      </c>
      <c r="M175">
        <v>0</v>
      </c>
      <c r="N175" s="2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2">
        <v>1854</v>
      </c>
      <c r="V175" s="2">
        <v>1435</v>
      </c>
      <c r="W175" s="2">
        <v>1520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 s="2">
        <v>4809</v>
      </c>
      <c r="AF175" s="2">
        <v>45191</v>
      </c>
      <c r="AG175">
        <v>565191</v>
      </c>
      <c r="AH175" t="s">
        <v>47</v>
      </c>
      <c r="AI175" t="s">
        <v>41</v>
      </c>
      <c r="AJ175" t="s">
        <v>41</v>
      </c>
    </row>
    <row r="176" spans="1:36">
      <c r="A176" t="s">
        <v>866</v>
      </c>
      <c r="B176" t="s">
        <v>867</v>
      </c>
      <c r="C176" t="s">
        <v>868</v>
      </c>
      <c r="D176" t="s">
        <v>869</v>
      </c>
      <c r="E176">
        <v>37809</v>
      </c>
      <c r="F176" t="s">
        <v>36</v>
      </c>
      <c r="G176" t="s">
        <v>844</v>
      </c>
      <c r="H176" t="s">
        <v>870</v>
      </c>
      <c r="I176" t="s">
        <v>39</v>
      </c>
      <c r="J176">
        <v>200019604254710</v>
      </c>
      <c r="K176" s="2">
        <v>50000</v>
      </c>
      <c r="L176">
        <v>0</v>
      </c>
      <c r="M176">
        <v>0</v>
      </c>
      <c r="N176" s="2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2">
        <v>1854</v>
      </c>
      <c r="V176" s="2">
        <v>1435</v>
      </c>
      <c r="W176" s="2">
        <v>1520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 s="2">
        <v>4809</v>
      </c>
      <c r="AF176" s="2">
        <v>45191</v>
      </c>
      <c r="AG176">
        <v>565191</v>
      </c>
      <c r="AH176" t="s">
        <v>40</v>
      </c>
      <c r="AI176" t="s">
        <v>41</v>
      </c>
      <c r="AJ176" t="s">
        <v>41</v>
      </c>
    </row>
    <row r="177" spans="1:36">
      <c r="A177" t="s">
        <v>871</v>
      </c>
      <c r="B177" t="s">
        <v>872</v>
      </c>
      <c r="C177" t="s">
        <v>873</v>
      </c>
      <c r="D177" t="s">
        <v>874</v>
      </c>
      <c r="E177">
        <v>37814</v>
      </c>
      <c r="F177" t="s">
        <v>36</v>
      </c>
      <c r="G177" t="s">
        <v>844</v>
      </c>
      <c r="H177" t="s">
        <v>865</v>
      </c>
      <c r="I177" t="s">
        <v>39</v>
      </c>
      <c r="J177">
        <v>200019604254706</v>
      </c>
      <c r="K177" s="2">
        <v>50000</v>
      </c>
      <c r="L177">
        <v>0</v>
      </c>
      <c r="M177">
        <v>0</v>
      </c>
      <c r="N177" s="2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2">
        <v>1596.68</v>
      </c>
      <c r="V177" s="2">
        <v>1435</v>
      </c>
      <c r="W177" s="2">
        <v>1520</v>
      </c>
      <c r="X177" s="2">
        <v>1715.46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 s="2">
        <v>6267.14</v>
      </c>
      <c r="AF177" s="2">
        <v>43732.86</v>
      </c>
      <c r="AG177">
        <v>565191</v>
      </c>
      <c r="AH177" t="s">
        <v>47</v>
      </c>
      <c r="AI177" t="s">
        <v>41</v>
      </c>
      <c r="AJ177" t="s">
        <v>41</v>
      </c>
    </row>
    <row r="178" spans="1:36">
      <c r="A178" t="s">
        <v>875</v>
      </c>
      <c r="B178" t="s">
        <v>876</v>
      </c>
      <c r="C178" t="s">
        <v>877</v>
      </c>
      <c r="D178" t="s">
        <v>878</v>
      </c>
      <c r="E178">
        <v>37810</v>
      </c>
      <c r="F178" t="s">
        <v>36</v>
      </c>
      <c r="G178" t="s">
        <v>844</v>
      </c>
      <c r="H178" t="s">
        <v>879</v>
      </c>
      <c r="I178" s="1" t="s">
        <v>39</v>
      </c>
      <c r="J178">
        <v>200019604254684</v>
      </c>
      <c r="K178" s="1">
        <v>50000</v>
      </c>
      <c r="L178">
        <v>0</v>
      </c>
      <c r="M178">
        <v>0</v>
      </c>
      <c r="N178" s="2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2">
        <v>1854</v>
      </c>
      <c r="V178" s="2">
        <v>1435</v>
      </c>
      <c r="W178" s="2">
        <v>1520</v>
      </c>
      <c r="X178">
        <v>0</v>
      </c>
      <c r="Y178">
        <v>0</v>
      </c>
      <c r="Z178" s="2">
        <v>27887.89</v>
      </c>
      <c r="AA178">
        <v>0</v>
      </c>
      <c r="AB178">
        <v>0</v>
      </c>
      <c r="AC178">
        <v>0</v>
      </c>
      <c r="AD178">
        <v>0</v>
      </c>
      <c r="AE178" s="2">
        <v>32696.89</v>
      </c>
      <c r="AF178" s="2">
        <v>17303.11</v>
      </c>
      <c r="AG178">
        <v>565191</v>
      </c>
      <c r="AH178" t="s">
        <v>40</v>
      </c>
      <c r="AI178" t="s">
        <v>41</v>
      </c>
      <c r="AJ178" t="s">
        <v>41</v>
      </c>
    </row>
    <row r="179" spans="1:36">
      <c r="A179" t="s">
        <v>880</v>
      </c>
      <c r="B179" t="s">
        <v>881</v>
      </c>
      <c r="C179" t="s">
        <v>882</v>
      </c>
      <c r="D179" t="s">
        <v>883</v>
      </c>
      <c r="E179">
        <v>37807</v>
      </c>
      <c r="F179" t="s">
        <v>36</v>
      </c>
      <c r="G179" t="s">
        <v>844</v>
      </c>
      <c r="H179" t="s">
        <v>884</v>
      </c>
      <c r="I179" s="1" t="s">
        <v>39</v>
      </c>
      <c r="J179">
        <v>200019604254712</v>
      </c>
      <c r="K179" s="1">
        <v>50000</v>
      </c>
      <c r="L179">
        <v>0</v>
      </c>
      <c r="M179">
        <v>0</v>
      </c>
      <c r="N179" s="2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2">
        <v>1854</v>
      </c>
      <c r="V179" s="2">
        <v>1435</v>
      </c>
      <c r="W179" s="2">
        <v>1520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 s="2">
        <v>4809</v>
      </c>
      <c r="AF179" s="2">
        <v>45191</v>
      </c>
      <c r="AG179">
        <v>565191</v>
      </c>
      <c r="AH179" t="s">
        <v>47</v>
      </c>
      <c r="AI179" t="s">
        <v>41</v>
      </c>
      <c r="AJ179" t="s">
        <v>41</v>
      </c>
    </row>
    <row r="180" spans="1:36">
      <c r="A180" t="s">
        <v>885</v>
      </c>
      <c r="B180" t="s">
        <v>886</v>
      </c>
      <c r="C180" t="s">
        <v>887</v>
      </c>
      <c r="D180" t="s">
        <v>888</v>
      </c>
      <c r="E180">
        <v>37812</v>
      </c>
      <c r="F180" t="s">
        <v>36</v>
      </c>
      <c r="G180" t="s">
        <v>844</v>
      </c>
      <c r="H180" t="s">
        <v>889</v>
      </c>
      <c r="I180" t="s">
        <v>39</v>
      </c>
      <c r="J180">
        <v>200019604254690</v>
      </c>
      <c r="K180" s="2">
        <v>50000</v>
      </c>
      <c r="L180">
        <v>0</v>
      </c>
      <c r="M180">
        <v>0</v>
      </c>
      <c r="N180" s="2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2">
        <v>1854</v>
      </c>
      <c r="V180" s="2">
        <v>1435</v>
      </c>
      <c r="W180" s="2">
        <v>1520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 s="2">
        <v>4809</v>
      </c>
      <c r="AF180" s="2">
        <v>45191</v>
      </c>
      <c r="AG180">
        <v>565191</v>
      </c>
      <c r="AH180" t="s">
        <v>40</v>
      </c>
      <c r="AI180" t="s">
        <v>41</v>
      </c>
      <c r="AJ180" t="s">
        <v>41</v>
      </c>
    </row>
    <row r="181" spans="1:36">
      <c r="A181" t="s">
        <v>890</v>
      </c>
      <c r="B181" t="s">
        <v>891</v>
      </c>
      <c r="C181" t="s">
        <v>892</v>
      </c>
      <c r="D181" t="s">
        <v>893</v>
      </c>
      <c r="E181">
        <v>37808</v>
      </c>
      <c r="F181" t="s">
        <v>36</v>
      </c>
      <c r="G181" t="s">
        <v>844</v>
      </c>
      <c r="H181" t="s">
        <v>894</v>
      </c>
      <c r="I181" s="1" t="s">
        <v>39</v>
      </c>
      <c r="J181">
        <v>200019604254693</v>
      </c>
      <c r="K181" s="1">
        <v>50000</v>
      </c>
      <c r="L181">
        <v>0</v>
      </c>
      <c r="M181">
        <v>0</v>
      </c>
      <c r="N181" s="2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2">
        <v>1596.68</v>
      </c>
      <c r="V181" s="2">
        <v>1435</v>
      </c>
      <c r="W181" s="2">
        <v>1520</v>
      </c>
      <c r="X181" s="2">
        <v>1715.46</v>
      </c>
      <c r="Y181">
        <v>0</v>
      </c>
      <c r="Z181" s="2">
        <v>5000</v>
      </c>
      <c r="AA181">
        <v>0</v>
      </c>
      <c r="AB181">
        <v>0</v>
      </c>
      <c r="AC181">
        <v>0</v>
      </c>
      <c r="AD181">
        <v>0</v>
      </c>
      <c r="AE181" s="2">
        <v>11267.14</v>
      </c>
      <c r="AF181" s="2">
        <v>38732.86</v>
      </c>
      <c r="AG181">
        <v>565191</v>
      </c>
      <c r="AH181" t="s">
        <v>47</v>
      </c>
      <c r="AI181" t="s">
        <v>41</v>
      </c>
      <c r="AJ181" t="s">
        <v>41</v>
      </c>
    </row>
    <row r="182" spans="1:36">
      <c r="A182" t="s">
        <v>895</v>
      </c>
      <c r="B182" t="s">
        <v>896</v>
      </c>
      <c r="C182" t="s">
        <v>897</v>
      </c>
      <c r="D182" t="s">
        <v>898</v>
      </c>
      <c r="E182">
        <v>37811</v>
      </c>
      <c r="F182" t="s">
        <v>36</v>
      </c>
      <c r="G182" t="s">
        <v>844</v>
      </c>
      <c r="H182" t="s">
        <v>889</v>
      </c>
      <c r="I182" s="1" t="s">
        <v>39</v>
      </c>
      <c r="J182">
        <v>200019604254680</v>
      </c>
      <c r="K182" s="1">
        <v>50000</v>
      </c>
      <c r="L182">
        <v>0</v>
      </c>
      <c r="M182">
        <v>0</v>
      </c>
      <c r="N182" s="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2">
        <v>1854</v>
      </c>
      <c r="V182" s="2">
        <v>1435</v>
      </c>
      <c r="W182" s="2">
        <v>1520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 s="2">
        <v>4809</v>
      </c>
      <c r="AF182" s="2">
        <v>45191</v>
      </c>
      <c r="AG182">
        <v>565191</v>
      </c>
      <c r="AH182" t="s">
        <v>47</v>
      </c>
      <c r="AI182" t="s">
        <v>41</v>
      </c>
      <c r="AJ182" t="s">
        <v>41</v>
      </c>
    </row>
    <row r="183" spans="1:36">
      <c r="A183" t="s">
        <v>899</v>
      </c>
      <c r="B183" t="s">
        <v>900</v>
      </c>
      <c r="C183" t="s">
        <v>901</v>
      </c>
      <c r="D183" t="s">
        <v>902</v>
      </c>
      <c r="E183">
        <v>37336</v>
      </c>
      <c r="F183" t="s">
        <v>36</v>
      </c>
      <c r="G183" t="s">
        <v>903</v>
      </c>
      <c r="H183" t="s">
        <v>341</v>
      </c>
      <c r="I183" t="s">
        <v>39</v>
      </c>
      <c r="J183">
        <v>200019603475890</v>
      </c>
      <c r="K183" s="1">
        <v>120000</v>
      </c>
      <c r="L183">
        <v>0</v>
      </c>
      <c r="M183">
        <v>0</v>
      </c>
      <c r="N183" s="2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2">
        <v>16809.939999999999</v>
      </c>
      <c r="V183" s="2">
        <v>3444</v>
      </c>
      <c r="W183" s="2">
        <v>3648</v>
      </c>
      <c r="X183">
        <v>0</v>
      </c>
      <c r="Y183">
        <v>0</v>
      </c>
      <c r="Z183" s="2">
        <v>54043.88</v>
      </c>
      <c r="AA183">
        <v>0</v>
      </c>
      <c r="AB183">
        <v>0</v>
      </c>
      <c r="AC183">
        <v>0</v>
      </c>
      <c r="AD183">
        <v>0</v>
      </c>
      <c r="AE183" s="2">
        <v>77945.820000000007</v>
      </c>
      <c r="AF183" s="2">
        <v>42054.18</v>
      </c>
      <c r="AG183">
        <v>565191</v>
      </c>
      <c r="AH183" t="s">
        <v>40</v>
      </c>
      <c r="AI183" t="s">
        <v>41</v>
      </c>
      <c r="AJ183" t="s">
        <v>41</v>
      </c>
    </row>
    <row r="184" spans="1:36">
      <c r="A184" t="s">
        <v>904</v>
      </c>
      <c r="B184" t="s">
        <v>905</v>
      </c>
      <c r="C184" t="s">
        <v>906</v>
      </c>
      <c r="D184" t="s">
        <v>907</v>
      </c>
      <c r="E184">
        <v>2060</v>
      </c>
      <c r="F184" t="s">
        <v>36</v>
      </c>
      <c r="G184" t="s">
        <v>903</v>
      </c>
      <c r="H184" t="s">
        <v>52</v>
      </c>
      <c r="I184" s="1" t="s">
        <v>39</v>
      </c>
      <c r="J184">
        <v>200013200259165</v>
      </c>
      <c r="K184" s="1">
        <v>50000</v>
      </c>
      <c r="L184">
        <v>0</v>
      </c>
      <c r="M184">
        <v>0</v>
      </c>
      <c r="N184" s="2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2">
        <v>1854</v>
      </c>
      <c r="V184" s="2">
        <v>1435</v>
      </c>
      <c r="W184" s="2">
        <v>1520</v>
      </c>
      <c r="X184">
        <v>0</v>
      </c>
      <c r="Y184">
        <v>0</v>
      </c>
      <c r="Z184" s="2">
        <v>9372.89</v>
      </c>
      <c r="AA184">
        <v>0</v>
      </c>
      <c r="AB184">
        <v>0</v>
      </c>
      <c r="AC184">
        <v>0</v>
      </c>
      <c r="AD184">
        <v>0</v>
      </c>
      <c r="AE184" s="2">
        <v>14181.89</v>
      </c>
      <c r="AF184" s="2">
        <v>35818.11</v>
      </c>
      <c r="AG184">
        <v>565191</v>
      </c>
      <c r="AH184" t="s">
        <v>47</v>
      </c>
      <c r="AI184" t="s">
        <v>41</v>
      </c>
      <c r="AJ184" t="s">
        <v>41</v>
      </c>
    </row>
    <row r="185" spans="1:36">
      <c r="A185" t="s">
        <v>908</v>
      </c>
      <c r="B185" t="s">
        <v>909</v>
      </c>
      <c r="C185" t="s">
        <v>910</v>
      </c>
      <c r="D185" t="s">
        <v>911</v>
      </c>
      <c r="E185">
        <v>37338</v>
      </c>
      <c r="F185" t="s">
        <v>36</v>
      </c>
      <c r="G185" t="s">
        <v>903</v>
      </c>
      <c r="H185" t="s">
        <v>912</v>
      </c>
      <c r="I185" s="1" t="s">
        <v>39</v>
      </c>
      <c r="J185">
        <v>200019603475885</v>
      </c>
      <c r="K185" s="1">
        <v>90000</v>
      </c>
      <c r="L185">
        <v>0</v>
      </c>
      <c r="M185">
        <v>0</v>
      </c>
      <c r="N185" s="2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2">
        <v>9753.19</v>
      </c>
      <c r="V185" s="2">
        <v>2583</v>
      </c>
      <c r="W185" s="2">
        <v>2736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 s="2">
        <v>15072.19</v>
      </c>
      <c r="AF185" s="2">
        <v>74927.81</v>
      </c>
      <c r="AG185">
        <v>565191</v>
      </c>
      <c r="AH185" t="s">
        <v>40</v>
      </c>
      <c r="AI185" t="s">
        <v>41</v>
      </c>
      <c r="AJ185" t="s">
        <v>41</v>
      </c>
    </row>
    <row r="186" spans="1:36">
      <c r="A186" t="s">
        <v>913</v>
      </c>
      <c r="B186" t="s">
        <v>914</v>
      </c>
      <c r="C186" t="s">
        <v>915</v>
      </c>
      <c r="D186" t="s">
        <v>916</v>
      </c>
      <c r="E186">
        <v>38087</v>
      </c>
      <c r="F186" t="s">
        <v>36</v>
      </c>
      <c r="G186" t="s">
        <v>903</v>
      </c>
      <c r="H186" t="s">
        <v>46</v>
      </c>
      <c r="I186" s="1" t="s">
        <v>39</v>
      </c>
      <c r="J186">
        <v>200019604821568</v>
      </c>
      <c r="K186" s="1">
        <v>26000</v>
      </c>
      <c r="L186">
        <v>0</v>
      </c>
      <c r="M186">
        <v>0</v>
      </c>
      <c r="N186" s="2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746.2</v>
      </c>
      <c r="W186">
        <v>790.4</v>
      </c>
      <c r="X186">
        <v>0</v>
      </c>
      <c r="Y186">
        <v>0</v>
      </c>
      <c r="Z186" s="2">
        <v>9315.94</v>
      </c>
      <c r="AA186">
        <v>0</v>
      </c>
      <c r="AB186">
        <v>0</v>
      </c>
      <c r="AC186">
        <v>0</v>
      </c>
      <c r="AD186">
        <v>0</v>
      </c>
      <c r="AE186" s="2">
        <v>10852.54</v>
      </c>
      <c r="AF186" s="2">
        <v>15147.46</v>
      </c>
      <c r="AG186">
        <v>565191</v>
      </c>
      <c r="AH186" t="s">
        <v>47</v>
      </c>
      <c r="AI186" t="s">
        <v>41</v>
      </c>
      <c r="AJ186" t="s">
        <v>41</v>
      </c>
    </row>
    <row r="187" spans="1:36">
      <c r="A187" t="s">
        <v>917</v>
      </c>
      <c r="B187" t="s">
        <v>918</v>
      </c>
      <c r="C187" t="s">
        <v>919</v>
      </c>
      <c r="D187" t="s">
        <v>920</v>
      </c>
      <c r="E187">
        <v>19805</v>
      </c>
      <c r="F187" t="s">
        <v>36</v>
      </c>
      <c r="G187" t="s">
        <v>903</v>
      </c>
      <c r="H187" t="s">
        <v>921</v>
      </c>
      <c r="I187" s="1" t="s">
        <v>39</v>
      </c>
      <c r="J187">
        <v>200013200286510</v>
      </c>
      <c r="K187" s="1">
        <v>46000</v>
      </c>
      <c r="L187">
        <v>0</v>
      </c>
      <c r="M187">
        <v>0</v>
      </c>
      <c r="N187" s="2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 s="2">
        <v>1289.46</v>
      </c>
      <c r="V187" s="2">
        <v>1320.2</v>
      </c>
      <c r="W187" s="2">
        <v>1398.4</v>
      </c>
      <c r="X187">
        <v>0</v>
      </c>
      <c r="Y187">
        <v>0</v>
      </c>
      <c r="Z187">
        <v>500</v>
      </c>
      <c r="AA187">
        <v>0</v>
      </c>
      <c r="AB187">
        <v>0</v>
      </c>
      <c r="AC187">
        <v>0</v>
      </c>
      <c r="AD187">
        <v>0</v>
      </c>
      <c r="AE187" s="2">
        <v>4508.0600000000004</v>
      </c>
      <c r="AF187" s="2">
        <v>41491.94</v>
      </c>
      <c r="AG187">
        <v>565191</v>
      </c>
      <c r="AH187" t="s">
        <v>40</v>
      </c>
      <c r="AI187" t="s">
        <v>41</v>
      </c>
      <c r="AJ187" t="s">
        <v>41</v>
      </c>
    </row>
    <row r="188" spans="1:36">
      <c r="A188" t="s">
        <v>922</v>
      </c>
      <c r="B188" t="s">
        <v>923</v>
      </c>
      <c r="C188" t="s">
        <v>924</v>
      </c>
      <c r="D188" t="s">
        <v>925</v>
      </c>
      <c r="E188">
        <v>38674</v>
      </c>
      <c r="F188" t="s">
        <v>36</v>
      </c>
      <c r="G188" t="s">
        <v>903</v>
      </c>
      <c r="H188" t="s">
        <v>285</v>
      </c>
      <c r="I188" t="s">
        <v>39</v>
      </c>
      <c r="J188">
        <v>200019605677885</v>
      </c>
      <c r="K188" s="2">
        <v>26000</v>
      </c>
      <c r="L188">
        <v>0</v>
      </c>
      <c r="M188">
        <v>0</v>
      </c>
      <c r="N188" s="2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746.2</v>
      </c>
      <c r="W188">
        <v>790.4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 s="2">
        <v>1536.6</v>
      </c>
      <c r="AF188" s="2">
        <v>24463.4</v>
      </c>
      <c r="AG188">
        <v>565191</v>
      </c>
      <c r="AH188" t="s">
        <v>47</v>
      </c>
      <c r="AI188" t="s">
        <v>926</v>
      </c>
      <c r="AJ188" t="s">
        <v>41</v>
      </c>
    </row>
    <row r="189" spans="1:36">
      <c r="A189" t="s">
        <v>927</v>
      </c>
      <c r="B189" t="s">
        <v>928</v>
      </c>
      <c r="C189" t="s">
        <v>929</v>
      </c>
      <c r="D189" t="s">
        <v>930</v>
      </c>
      <c r="E189">
        <v>28352</v>
      </c>
      <c r="F189" t="s">
        <v>36</v>
      </c>
      <c r="G189" t="s">
        <v>931</v>
      </c>
      <c r="H189" t="s">
        <v>46</v>
      </c>
      <c r="I189" s="1" t="s">
        <v>39</v>
      </c>
      <c r="J189">
        <v>200013200418993</v>
      </c>
      <c r="K189" s="1">
        <v>26000</v>
      </c>
      <c r="L189">
        <v>0</v>
      </c>
      <c r="M189">
        <v>0</v>
      </c>
      <c r="N189" s="2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746.2</v>
      </c>
      <c r="W189">
        <v>790.4</v>
      </c>
      <c r="X189">
        <v>0</v>
      </c>
      <c r="Y189">
        <v>0</v>
      </c>
      <c r="Z189" s="2">
        <v>3100.93</v>
      </c>
      <c r="AA189">
        <v>0</v>
      </c>
      <c r="AB189">
        <v>0</v>
      </c>
      <c r="AC189">
        <v>0</v>
      </c>
      <c r="AD189">
        <v>0</v>
      </c>
      <c r="AE189" s="2">
        <v>4637.53</v>
      </c>
      <c r="AF189" s="2">
        <v>21362.47</v>
      </c>
      <c r="AG189">
        <v>565191</v>
      </c>
      <c r="AH189" t="s">
        <v>47</v>
      </c>
      <c r="AI189" t="s">
        <v>41</v>
      </c>
      <c r="AJ189" t="s">
        <v>41</v>
      </c>
    </row>
    <row r="190" spans="1:36">
      <c r="A190" t="s">
        <v>932</v>
      </c>
      <c r="B190" t="s">
        <v>933</v>
      </c>
      <c r="C190" t="s">
        <v>934</v>
      </c>
      <c r="D190" t="s">
        <v>935</v>
      </c>
      <c r="E190">
        <v>32391</v>
      </c>
      <c r="F190" t="s">
        <v>36</v>
      </c>
      <c r="G190" t="s">
        <v>931</v>
      </c>
      <c r="H190" t="s">
        <v>434</v>
      </c>
      <c r="I190" s="1" t="s">
        <v>39</v>
      </c>
      <c r="J190">
        <v>200019601450994</v>
      </c>
      <c r="K190" s="2">
        <v>25000</v>
      </c>
      <c r="L190">
        <v>0</v>
      </c>
      <c r="M190">
        <v>0</v>
      </c>
      <c r="N190" s="2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717.5</v>
      </c>
      <c r="W190">
        <v>760</v>
      </c>
      <c r="X190">
        <v>0</v>
      </c>
      <c r="Y190">
        <v>0</v>
      </c>
      <c r="Z190" s="2">
        <v>1500</v>
      </c>
      <c r="AA190">
        <v>0</v>
      </c>
      <c r="AB190">
        <v>0</v>
      </c>
      <c r="AC190">
        <v>0</v>
      </c>
      <c r="AD190">
        <v>0</v>
      </c>
      <c r="AE190" s="2">
        <v>2977.5</v>
      </c>
      <c r="AF190" s="2">
        <v>22022.5</v>
      </c>
      <c r="AG190">
        <v>565191</v>
      </c>
      <c r="AH190" t="s">
        <v>40</v>
      </c>
      <c r="AI190" t="s">
        <v>41</v>
      </c>
      <c r="AJ190" t="s">
        <v>41</v>
      </c>
    </row>
    <row r="191" spans="1:36">
      <c r="A191" t="s">
        <v>936</v>
      </c>
      <c r="B191" t="s">
        <v>937</v>
      </c>
      <c r="C191" t="s">
        <v>938</v>
      </c>
      <c r="D191" t="s">
        <v>939</v>
      </c>
      <c r="E191">
        <v>32755</v>
      </c>
      <c r="F191" t="s">
        <v>36</v>
      </c>
      <c r="G191" t="s">
        <v>931</v>
      </c>
      <c r="H191" t="s">
        <v>940</v>
      </c>
      <c r="I191" s="1" t="s">
        <v>39</v>
      </c>
      <c r="J191">
        <v>200019604332143</v>
      </c>
      <c r="K191" s="2">
        <v>25000</v>
      </c>
      <c r="L191">
        <v>0</v>
      </c>
      <c r="M191">
        <v>0</v>
      </c>
      <c r="N191" s="2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717.5</v>
      </c>
      <c r="W191">
        <v>760</v>
      </c>
      <c r="X191">
        <v>0</v>
      </c>
      <c r="Y191">
        <v>0</v>
      </c>
      <c r="Z191" s="2">
        <v>2000</v>
      </c>
      <c r="AA191">
        <v>0</v>
      </c>
      <c r="AB191">
        <v>0</v>
      </c>
      <c r="AC191">
        <v>0</v>
      </c>
      <c r="AD191">
        <v>0</v>
      </c>
      <c r="AE191" s="2">
        <v>3477.5</v>
      </c>
      <c r="AF191" s="2">
        <v>21522.5</v>
      </c>
      <c r="AG191">
        <v>565191</v>
      </c>
      <c r="AH191" t="s">
        <v>40</v>
      </c>
      <c r="AI191" t="s">
        <v>41</v>
      </c>
      <c r="AJ191" t="s">
        <v>41</v>
      </c>
    </row>
    <row r="192" spans="1:36">
      <c r="A192" t="s">
        <v>941</v>
      </c>
      <c r="B192" t="s">
        <v>702</v>
      </c>
      <c r="C192" t="s">
        <v>942</v>
      </c>
      <c r="D192" t="s">
        <v>943</v>
      </c>
      <c r="E192">
        <v>37514</v>
      </c>
      <c r="F192" t="s">
        <v>36</v>
      </c>
      <c r="G192" t="s">
        <v>931</v>
      </c>
      <c r="H192" t="s">
        <v>944</v>
      </c>
      <c r="I192" s="1" t="s">
        <v>39</v>
      </c>
      <c r="J192">
        <v>200019603942402</v>
      </c>
      <c r="K192" s="2">
        <v>50000</v>
      </c>
      <c r="L192">
        <v>0</v>
      </c>
      <c r="M192">
        <v>0</v>
      </c>
      <c r="N192" s="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 s="2">
        <v>1854</v>
      </c>
      <c r="V192" s="2">
        <v>1435</v>
      </c>
      <c r="W192" s="2">
        <v>1520</v>
      </c>
      <c r="X192">
        <v>0</v>
      </c>
      <c r="Y192">
        <v>0</v>
      </c>
      <c r="Z192" s="2">
        <v>12538.73</v>
      </c>
      <c r="AA192">
        <v>0</v>
      </c>
      <c r="AB192">
        <v>0</v>
      </c>
      <c r="AC192">
        <v>0</v>
      </c>
      <c r="AD192">
        <v>0</v>
      </c>
      <c r="AE192" s="2">
        <v>17347.73</v>
      </c>
      <c r="AF192" s="2">
        <v>32652.27</v>
      </c>
      <c r="AG192">
        <v>565191</v>
      </c>
      <c r="AH192" t="s">
        <v>40</v>
      </c>
      <c r="AI192" t="s">
        <v>41</v>
      </c>
      <c r="AJ192" t="s">
        <v>41</v>
      </c>
    </row>
    <row r="193" spans="1:36">
      <c r="A193" t="s">
        <v>945</v>
      </c>
      <c r="B193" t="s">
        <v>946</v>
      </c>
      <c r="C193" t="s">
        <v>947</v>
      </c>
      <c r="D193" t="s">
        <v>948</v>
      </c>
      <c r="E193">
        <v>37904</v>
      </c>
      <c r="F193" t="s">
        <v>36</v>
      </c>
      <c r="G193" t="s">
        <v>931</v>
      </c>
      <c r="H193" t="s">
        <v>63</v>
      </c>
      <c r="I193" s="1" t="s">
        <v>39</v>
      </c>
      <c r="J193">
        <v>200019604668140</v>
      </c>
      <c r="K193" s="1">
        <v>90000</v>
      </c>
      <c r="L193">
        <v>0</v>
      </c>
      <c r="M193">
        <v>0</v>
      </c>
      <c r="N193" s="2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2">
        <v>9753.19</v>
      </c>
      <c r="V193" s="2">
        <v>2583</v>
      </c>
      <c r="W193" s="2">
        <v>2736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 s="2">
        <v>15072.19</v>
      </c>
      <c r="AF193" s="2">
        <v>74927.81</v>
      </c>
      <c r="AG193">
        <v>565191</v>
      </c>
      <c r="AH193" t="s">
        <v>47</v>
      </c>
      <c r="AI193" t="s">
        <v>41</v>
      </c>
      <c r="AJ193" t="s">
        <v>41</v>
      </c>
    </row>
    <row r="194" spans="1:36">
      <c r="A194" t="s">
        <v>949</v>
      </c>
      <c r="B194" t="s">
        <v>950</v>
      </c>
      <c r="C194" t="s">
        <v>951</v>
      </c>
      <c r="D194" t="s">
        <v>952</v>
      </c>
      <c r="E194">
        <v>37322</v>
      </c>
      <c r="F194" t="s">
        <v>36</v>
      </c>
      <c r="G194" t="s">
        <v>931</v>
      </c>
      <c r="H194" t="s">
        <v>416</v>
      </c>
      <c r="I194" s="1" t="s">
        <v>39</v>
      </c>
      <c r="J194">
        <v>200019603436236</v>
      </c>
      <c r="K194" s="2">
        <v>190000</v>
      </c>
      <c r="L194">
        <v>0</v>
      </c>
      <c r="M194">
        <v>0</v>
      </c>
      <c r="N194" s="2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 s="2">
        <v>32846.82</v>
      </c>
      <c r="V194" s="2">
        <v>5453</v>
      </c>
      <c r="W194" s="2">
        <v>5776</v>
      </c>
      <c r="X194" s="2">
        <v>1715.46</v>
      </c>
      <c r="Y194">
        <v>0</v>
      </c>
      <c r="Z194" s="2">
        <v>2000</v>
      </c>
      <c r="AA194">
        <v>0</v>
      </c>
      <c r="AB194">
        <v>0</v>
      </c>
      <c r="AC194">
        <v>0</v>
      </c>
      <c r="AD194">
        <v>0</v>
      </c>
      <c r="AE194" s="2">
        <v>47791.28</v>
      </c>
      <c r="AF194" s="2">
        <v>142208.72</v>
      </c>
      <c r="AG194">
        <v>565191</v>
      </c>
      <c r="AH194" t="s">
        <v>47</v>
      </c>
      <c r="AI194" t="s">
        <v>41</v>
      </c>
      <c r="AJ194" t="s">
        <v>41</v>
      </c>
    </row>
    <row r="195" spans="1:36">
      <c r="A195" t="s">
        <v>953</v>
      </c>
      <c r="B195" t="s">
        <v>954</v>
      </c>
      <c r="C195" t="s">
        <v>955</v>
      </c>
      <c r="D195" t="s">
        <v>956</v>
      </c>
      <c r="E195">
        <v>37364</v>
      </c>
      <c r="F195" t="s">
        <v>36</v>
      </c>
      <c r="G195" t="s">
        <v>931</v>
      </c>
      <c r="H195" t="s">
        <v>46</v>
      </c>
      <c r="I195" s="1" t="s">
        <v>39</v>
      </c>
      <c r="J195">
        <v>200019603543756</v>
      </c>
      <c r="K195" s="2">
        <v>35000</v>
      </c>
      <c r="L195">
        <v>0</v>
      </c>
      <c r="M195">
        <v>0</v>
      </c>
      <c r="N195" s="2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 s="2">
        <v>1004.5</v>
      </c>
      <c r="W195" s="2">
        <v>1064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 s="2">
        <v>2068.5</v>
      </c>
      <c r="AF195" s="2">
        <v>32931.5</v>
      </c>
      <c r="AG195">
        <v>565191</v>
      </c>
      <c r="AH195" t="s">
        <v>47</v>
      </c>
      <c r="AI195" t="s">
        <v>41</v>
      </c>
      <c r="AJ195" t="s">
        <v>41</v>
      </c>
    </row>
    <row r="196" spans="1:36">
      <c r="A196" t="s">
        <v>957</v>
      </c>
      <c r="B196" t="s">
        <v>958</v>
      </c>
      <c r="C196" t="s">
        <v>959</v>
      </c>
      <c r="D196" t="s">
        <v>960</v>
      </c>
      <c r="E196">
        <v>37650</v>
      </c>
      <c r="F196" t="s">
        <v>36</v>
      </c>
      <c r="G196" t="s">
        <v>931</v>
      </c>
      <c r="H196" t="s">
        <v>63</v>
      </c>
      <c r="I196" t="s">
        <v>39</v>
      </c>
      <c r="J196">
        <v>200019604094991</v>
      </c>
      <c r="K196" s="1">
        <v>90000</v>
      </c>
      <c r="L196">
        <v>0</v>
      </c>
      <c r="M196">
        <v>0</v>
      </c>
      <c r="N196" s="2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 s="2">
        <v>9753.19</v>
      </c>
      <c r="V196" s="2">
        <v>2583</v>
      </c>
      <c r="W196" s="2">
        <v>2736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 s="2">
        <v>15072.19</v>
      </c>
      <c r="AF196" s="2">
        <v>74927.81</v>
      </c>
      <c r="AG196">
        <v>565191</v>
      </c>
      <c r="AH196" t="s">
        <v>47</v>
      </c>
      <c r="AI196" t="s">
        <v>41</v>
      </c>
      <c r="AJ196" t="s">
        <v>41</v>
      </c>
    </row>
    <row r="197" spans="1:36">
      <c r="A197" t="s">
        <v>961</v>
      </c>
      <c r="B197" t="s">
        <v>962</v>
      </c>
      <c r="C197" t="s">
        <v>963</v>
      </c>
      <c r="D197" t="s">
        <v>964</v>
      </c>
      <c r="E197">
        <v>37492</v>
      </c>
      <c r="F197" t="s">
        <v>36</v>
      </c>
      <c r="G197" t="s">
        <v>931</v>
      </c>
      <c r="H197" t="s">
        <v>965</v>
      </c>
      <c r="I197" t="s">
        <v>39</v>
      </c>
      <c r="J197">
        <v>200019603822556</v>
      </c>
      <c r="K197" s="1">
        <v>46000</v>
      </c>
      <c r="L197">
        <v>0</v>
      </c>
      <c r="M197">
        <v>0</v>
      </c>
      <c r="N197" s="2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 s="2">
        <v>1289.46</v>
      </c>
      <c r="V197" s="2">
        <v>1320.2</v>
      </c>
      <c r="W197" s="2">
        <v>1398.4</v>
      </c>
      <c r="X197">
        <v>0</v>
      </c>
      <c r="Y197" s="2">
        <v>2244.09</v>
      </c>
      <c r="Z197" s="2">
        <v>4200.12</v>
      </c>
      <c r="AA197">
        <v>0</v>
      </c>
      <c r="AB197">
        <v>0</v>
      </c>
      <c r="AC197">
        <v>0</v>
      </c>
      <c r="AD197">
        <v>0</v>
      </c>
      <c r="AE197" s="2">
        <v>10452.27</v>
      </c>
      <c r="AF197" s="2">
        <v>35547.730000000003</v>
      </c>
      <c r="AG197">
        <v>565191</v>
      </c>
      <c r="AH197" t="s">
        <v>47</v>
      </c>
      <c r="AI197" t="s">
        <v>41</v>
      </c>
      <c r="AJ197" t="s">
        <v>41</v>
      </c>
    </row>
    <row r="198" spans="1:36">
      <c r="A198" t="s">
        <v>966</v>
      </c>
      <c r="B198" t="s">
        <v>967</v>
      </c>
      <c r="C198" t="s">
        <v>968</v>
      </c>
      <c r="D198" t="s">
        <v>969</v>
      </c>
      <c r="E198">
        <v>37453</v>
      </c>
      <c r="F198" t="s">
        <v>36</v>
      </c>
      <c r="G198" t="s">
        <v>931</v>
      </c>
      <c r="H198" t="s">
        <v>46</v>
      </c>
      <c r="I198" t="s">
        <v>39</v>
      </c>
      <c r="J198">
        <v>200019603706886</v>
      </c>
      <c r="K198" s="1">
        <v>35000</v>
      </c>
      <c r="L198">
        <v>0</v>
      </c>
      <c r="M198">
        <v>0</v>
      </c>
      <c r="N198" s="2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 s="2">
        <v>1004.5</v>
      </c>
      <c r="W198" s="2">
        <v>1064</v>
      </c>
      <c r="X198">
        <v>0</v>
      </c>
      <c r="Y198">
        <v>0</v>
      </c>
      <c r="Z198" s="2">
        <v>11751.26</v>
      </c>
      <c r="AA198">
        <v>0</v>
      </c>
      <c r="AB198">
        <v>0</v>
      </c>
      <c r="AC198">
        <v>0</v>
      </c>
      <c r="AD198">
        <v>0</v>
      </c>
      <c r="AE198" s="2">
        <v>13819.76</v>
      </c>
      <c r="AF198" s="2">
        <v>21180.240000000002</v>
      </c>
      <c r="AG198">
        <v>565191</v>
      </c>
      <c r="AH198" t="s">
        <v>47</v>
      </c>
      <c r="AI198" t="s">
        <v>41</v>
      </c>
      <c r="AJ198" t="s">
        <v>41</v>
      </c>
    </row>
    <row r="199" spans="1:36">
      <c r="A199" t="s">
        <v>970</v>
      </c>
      <c r="B199" t="s">
        <v>971</v>
      </c>
      <c r="C199" t="s">
        <v>972</v>
      </c>
      <c r="D199" t="s">
        <v>973</v>
      </c>
      <c r="E199">
        <v>23743</v>
      </c>
      <c r="F199" t="s">
        <v>36</v>
      </c>
      <c r="G199" t="s">
        <v>974</v>
      </c>
      <c r="H199" t="s">
        <v>341</v>
      </c>
      <c r="I199" s="1" t="s">
        <v>39</v>
      </c>
      <c r="J199">
        <v>200013200328371</v>
      </c>
      <c r="K199" s="2">
        <v>150000</v>
      </c>
      <c r="L199">
        <v>0</v>
      </c>
      <c r="M199">
        <v>0</v>
      </c>
      <c r="N199" s="2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2">
        <v>23866.69</v>
      </c>
      <c r="V199" s="2">
        <v>4305</v>
      </c>
      <c r="W199" s="2">
        <v>4560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 s="2">
        <v>32731.69</v>
      </c>
      <c r="AF199" s="2">
        <v>117268.31</v>
      </c>
      <c r="AG199">
        <v>565191</v>
      </c>
      <c r="AH199" t="s">
        <v>47</v>
      </c>
      <c r="AI199" t="s">
        <v>41</v>
      </c>
      <c r="AJ199" t="s">
        <v>41</v>
      </c>
    </row>
    <row r="200" spans="1:36">
      <c r="A200" t="s">
        <v>975</v>
      </c>
      <c r="B200" t="s">
        <v>976</v>
      </c>
      <c r="C200" t="s">
        <v>977</v>
      </c>
      <c r="D200" t="s">
        <v>978</v>
      </c>
      <c r="E200">
        <v>289</v>
      </c>
      <c r="F200" t="s">
        <v>36</v>
      </c>
      <c r="G200" t="s">
        <v>974</v>
      </c>
      <c r="H200" t="s">
        <v>52</v>
      </c>
      <c r="I200" s="1" t="s">
        <v>39</v>
      </c>
      <c r="J200">
        <v>200013200258564</v>
      </c>
      <c r="K200" s="1">
        <v>37000</v>
      </c>
      <c r="L200">
        <v>0</v>
      </c>
      <c r="M200">
        <v>0</v>
      </c>
      <c r="N200" s="2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19.25</v>
      </c>
      <c r="V200" s="2">
        <v>1061.9000000000001</v>
      </c>
      <c r="W200" s="2">
        <v>1124.8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 s="2">
        <v>2205.9499999999998</v>
      </c>
      <c r="AF200" s="2">
        <v>34794.050000000003</v>
      </c>
      <c r="AG200">
        <v>565191</v>
      </c>
      <c r="AH200" t="s">
        <v>47</v>
      </c>
      <c r="AI200" t="s">
        <v>41</v>
      </c>
      <c r="AJ200" t="s">
        <v>41</v>
      </c>
    </row>
    <row r="201" spans="1:36">
      <c r="A201" t="s">
        <v>979</v>
      </c>
      <c r="B201" t="s">
        <v>980</v>
      </c>
      <c r="C201" t="s">
        <v>981</v>
      </c>
      <c r="D201" t="s">
        <v>982</v>
      </c>
      <c r="E201">
        <v>517</v>
      </c>
      <c r="F201" t="s">
        <v>36</v>
      </c>
      <c r="G201" t="s">
        <v>974</v>
      </c>
      <c r="H201" t="s">
        <v>285</v>
      </c>
      <c r="I201" s="1" t="s">
        <v>39</v>
      </c>
      <c r="J201">
        <v>200013200258218</v>
      </c>
      <c r="K201" s="1">
        <v>29400</v>
      </c>
      <c r="L201">
        <v>0</v>
      </c>
      <c r="M201">
        <v>0</v>
      </c>
      <c r="N201" s="2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843.78</v>
      </c>
      <c r="W201">
        <v>893.76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 s="2">
        <v>1737.54</v>
      </c>
      <c r="AF201" s="2">
        <v>27662.46</v>
      </c>
      <c r="AG201">
        <v>565191</v>
      </c>
      <c r="AH201" t="s">
        <v>47</v>
      </c>
      <c r="AI201" t="s">
        <v>41</v>
      </c>
      <c r="AJ201" t="s">
        <v>41</v>
      </c>
    </row>
    <row r="202" spans="1:36">
      <c r="A202" t="s">
        <v>983</v>
      </c>
      <c r="B202" t="s">
        <v>984</v>
      </c>
      <c r="C202" t="s">
        <v>985</v>
      </c>
      <c r="D202" t="s">
        <v>986</v>
      </c>
      <c r="E202">
        <v>38324</v>
      </c>
      <c r="F202" t="s">
        <v>36</v>
      </c>
      <c r="G202" t="s">
        <v>974</v>
      </c>
      <c r="H202" t="s">
        <v>46</v>
      </c>
      <c r="I202" s="1" t="s">
        <v>39</v>
      </c>
      <c r="J202">
        <v>200019605101115</v>
      </c>
      <c r="K202" s="2">
        <v>26000</v>
      </c>
      <c r="L202">
        <v>0</v>
      </c>
      <c r="M202">
        <v>0</v>
      </c>
      <c r="N202" s="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746.2</v>
      </c>
      <c r="W202">
        <v>790.4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 s="2">
        <v>1536.6</v>
      </c>
      <c r="AF202" s="2">
        <v>24463.4</v>
      </c>
      <c r="AG202">
        <v>565191</v>
      </c>
      <c r="AH202" t="s">
        <v>47</v>
      </c>
      <c r="AI202" t="s">
        <v>987</v>
      </c>
      <c r="AJ202" t="s">
        <v>41</v>
      </c>
    </row>
    <row r="203" spans="1:36">
      <c r="A203" t="s">
        <v>988</v>
      </c>
      <c r="B203" t="s">
        <v>989</v>
      </c>
      <c r="C203" t="s">
        <v>990</v>
      </c>
      <c r="D203" t="s">
        <v>991</v>
      </c>
      <c r="E203">
        <v>37648</v>
      </c>
      <c r="F203" t="s">
        <v>36</v>
      </c>
      <c r="G203" t="s">
        <v>974</v>
      </c>
      <c r="H203" t="s">
        <v>63</v>
      </c>
      <c r="I203" s="1" t="s">
        <v>39</v>
      </c>
      <c r="J203">
        <v>200019604094989</v>
      </c>
      <c r="K203" s="1">
        <v>60000</v>
      </c>
      <c r="L203">
        <v>0</v>
      </c>
      <c r="M203">
        <v>0</v>
      </c>
      <c r="N203" s="2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 s="2">
        <v>3486.65</v>
      </c>
      <c r="V203" s="2">
        <v>1722</v>
      </c>
      <c r="W203" s="2">
        <v>1824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 s="2">
        <v>7032.65</v>
      </c>
      <c r="AF203" s="2">
        <v>52967.35</v>
      </c>
      <c r="AG203">
        <v>565191</v>
      </c>
      <c r="AH203" t="s">
        <v>47</v>
      </c>
      <c r="AI203" t="s">
        <v>41</v>
      </c>
      <c r="AJ203" t="s">
        <v>41</v>
      </c>
    </row>
    <row r="204" spans="1:36">
      <c r="A204" t="s">
        <v>992</v>
      </c>
      <c r="B204" t="s">
        <v>993</v>
      </c>
      <c r="C204" t="s">
        <v>994</v>
      </c>
      <c r="D204" t="s">
        <v>995</v>
      </c>
      <c r="E204">
        <v>5689</v>
      </c>
      <c r="F204" t="s">
        <v>36</v>
      </c>
      <c r="G204" t="s">
        <v>996</v>
      </c>
      <c r="H204" t="s">
        <v>997</v>
      </c>
      <c r="I204" s="1" t="s">
        <v>39</v>
      </c>
      <c r="J204">
        <v>200013200258360</v>
      </c>
      <c r="K204" s="1">
        <v>30000</v>
      </c>
      <c r="L204">
        <v>0</v>
      </c>
      <c r="M204">
        <v>0</v>
      </c>
      <c r="N204" s="2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861</v>
      </c>
      <c r="W204">
        <v>912</v>
      </c>
      <c r="X204" s="2">
        <v>3430.92</v>
      </c>
      <c r="Y204">
        <v>0</v>
      </c>
      <c r="Z204" s="2">
        <v>1976.57</v>
      </c>
      <c r="AA204">
        <v>0</v>
      </c>
      <c r="AB204">
        <v>0</v>
      </c>
      <c r="AC204">
        <v>0</v>
      </c>
      <c r="AD204">
        <v>0</v>
      </c>
      <c r="AE204" s="2">
        <v>7180.49</v>
      </c>
      <c r="AF204" s="2">
        <v>22819.51</v>
      </c>
      <c r="AG204">
        <v>565191</v>
      </c>
      <c r="AH204" t="s">
        <v>47</v>
      </c>
      <c r="AI204" t="s">
        <v>41</v>
      </c>
      <c r="AJ204" t="s">
        <v>41</v>
      </c>
    </row>
    <row r="205" spans="1:36">
      <c r="A205" t="s">
        <v>998</v>
      </c>
      <c r="B205" t="s">
        <v>999</v>
      </c>
      <c r="C205" t="s">
        <v>1000</v>
      </c>
      <c r="D205" t="s">
        <v>1001</v>
      </c>
      <c r="E205">
        <v>38587</v>
      </c>
      <c r="F205" t="s">
        <v>36</v>
      </c>
      <c r="G205" t="s">
        <v>996</v>
      </c>
      <c r="H205" t="s">
        <v>46</v>
      </c>
      <c r="I205" s="1" t="s">
        <v>39</v>
      </c>
      <c r="J205">
        <v>200019605585474</v>
      </c>
      <c r="K205" s="1">
        <v>35000</v>
      </c>
      <c r="L205">
        <v>0</v>
      </c>
      <c r="M205">
        <v>0</v>
      </c>
      <c r="N205" s="2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 s="2">
        <v>1004.5</v>
      </c>
      <c r="W205" s="2">
        <v>1064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 s="2">
        <v>2068.5</v>
      </c>
      <c r="AF205" s="2">
        <v>32931.5</v>
      </c>
      <c r="AG205">
        <v>565191</v>
      </c>
      <c r="AH205" t="s">
        <v>47</v>
      </c>
      <c r="AI205" t="s">
        <v>1002</v>
      </c>
      <c r="AJ205" t="s">
        <v>41</v>
      </c>
    </row>
    <row r="206" spans="1:36">
      <c r="A206" t="s">
        <v>1003</v>
      </c>
      <c r="B206" t="s">
        <v>1004</v>
      </c>
      <c r="C206" t="s">
        <v>1005</v>
      </c>
      <c r="D206" t="s">
        <v>1006</v>
      </c>
      <c r="E206">
        <v>39536</v>
      </c>
      <c r="F206" t="s">
        <v>36</v>
      </c>
      <c r="G206" t="s">
        <v>996</v>
      </c>
      <c r="H206" t="s">
        <v>46</v>
      </c>
      <c r="I206" s="1" t="s">
        <v>39</v>
      </c>
      <c r="J206">
        <v>200019606674064</v>
      </c>
      <c r="K206" s="1">
        <v>35000</v>
      </c>
      <c r="L206">
        <v>0</v>
      </c>
      <c r="M206">
        <v>0</v>
      </c>
      <c r="N206" s="2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 s="2">
        <v>1004.5</v>
      </c>
      <c r="W206" s="2">
        <v>1064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 s="2">
        <v>2068.5</v>
      </c>
      <c r="AF206" s="2">
        <v>32931.5</v>
      </c>
      <c r="AG206">
        <v>565191</v>
      </c>
      <c r="AH206" t="s">
        <v>47</v>
      </c>
      <c r="AI206" t="s">
        <v>657</v>
      </c>
      <c r="AJ206" t="s">
        <v>41</v>
      </c>
    </row>
    <row r="207" spans="1:36">
      <c r="A207" t="s">
        <v>1007</v>
      </c>
      <c r="B207" t="s">
        <v>1008</v>
      </c>
      <c r="C207" t="s">
        <v>1009</v>
      </c>
      <c r="D207" t="s">
        <v>1010</v>
      </c>
      <c r="E207">
        <v>82</v>
      </c>
      <c r="F207" t="s">
        <v>36</v>
      </c>
      <c r="G207" t="s">
        <v>996</v>
      </c>
      <c r="H207" t="s">
        <v>1011</v>
      </c>
      <c r="I207" s="1" t="s">
        <v>39</v>
      </c>
      <c r="J207">
        <v>200013200258124</v>
      </c>
      <c r="K207" s="2">
        <v>50000</v>
      </c>
      <c r="L207">
        <v>0</v>
      </c>
      <c r="M207">
        <v>0</v>
      </c>
      <c r="N207" s="2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 s="2">
        <v>1854</v>
      </c>
      <c r="V207" s="2">
        <v>1435</v>
      </c>
      <c r="W207" s="2">
        <v>1520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 s="2">
        <v>4809</v>
      </c>
      <c r="AF207" s="2">
        <v>45191</v>
      </c>
      <c r="AG207">
        <v>565191</v>
      </c>
      <c r="AH207" t="s">
        <v>47</v>
      </c>
      <c r="AI207" t="s">
        <v>41</v>
      </c>
      <c r="AJ207" t="s">
        <v>41</v>
      </c>
    </row>
    <row r="208" spans="1:36">
      <c r="A208" t="s">
        <v>1012</v>
      </c>
      <c r="B208" t="s">
        <v>1013</v>
      </c>
      <c r="C208" t="s">
        <v>1014</v>
      </c>
      <c r="D208" t="s">
        <v>1015</v>
      </c>
      <c r="E208">
        <v>5571</v>
      </c>
      <c r="F208" t="s">
        <v>36</v>
      </c>
      <c r="G208" t="s">
        <v>996</v>
      </c>
      <c r="H208" t="s">
        <v>202</v>
      </c>
      <c r="I208" s="1" t="s">
        <v>39</v>
      </c>
      <c r="J208">
        <v>200013200259152</v>
      </c>
      <c r="K208" s="1">
        <v>100000</v>
      </c>
      <c r="L208">
        <v>0</v>
      </c>
      <c r="M208">
        <v>0</v>
      </c>
      <c r="N208" s="2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 s="2">
        <v>12105.44</v>
      </c>
      <c r="V208" s="2">
        <v>2870</v>
      </c>
      <c r="W208" s="2">
        <v>3040</v>
      </c>
      <c r="X208">
        <v>0</v>
      </c>
      <c r="Y208" s="2">
        <v>1496.06</v>
      </c>
      <c r="Z208" s="2">
        <v>14461.84</v>
      </c>
      <c r="AA208">
        <v>0</v>
      </c>
      <c r="AB208">
        <v>0</v>
      </c>
      <c r="AC208">
        <v>0</v>
      </c>
      <c r="AD208">
        <v>0</v>
      </c>
      <c r="AE208" s="2">
        <v>33973.339999999997</v>
      </c>
      <c r="AF208" s="2">
        <v>66026.66</v>
      </c>
      <c r="AG208">
        <v>565191</v>
      </c>
      <c r="AH208" t="s">
        <v>47</v>
      </c>
      <c r="AI208" t="s">
        <v>41</v>
      </c>
      <c r="AJ208" t="s">
        <v>41</v>
      </c>
    </row>
    <row r="209" spans="1:36">
      <c r="A209" t="s">
        <v>1016</v>
      </c>
      <c r="B209" t="s">
        <v>1017</v>
      </c>
      <c r="C209" t="s">
        <v>1018</v>
      </c>
      <c r="D209" t="s">
        <v>1019</v>
      </c>
      <c r="E209">
        <v>37852</v>
      </c>
      <c r="F209" t="s">
        <v>36</v>
      </c>
      <c r="G209" t="s">
        <v>996</v>
      </c>
      <c r="H209" t="s">
        <v>46</v>
      </c>
      <c r="I209" s="1" t="s">
        <v>39</v>
      </c>
      <c r="J209">
        <v>200019604546395</v>
      </c>
      <c r="K209" s="1">
        <v>26000</v>
      </c>
      <c r="L209">
        <v>0</v>
      </c>
      <c r="M209">
        <v>0</v>
      </c>
      <c r="N209" s="2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746.2</v>
      </c>
      <c r="W209">
        <v>790.4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 s="2">
        <v>1536.6</v>
      </c>
      <c r="AF209" s="2">
        <v>24463.4</v>
      </c>
      <c r="AG209">
        <v>565191</v>
      </c>
      <c r="AH209" t="s">
        <v>40</v>
      </c>
      <c r="AI209" t="s">
        <v>41</v>
      </c>
      <c r="AJ209" t="s">
        <v>41</v>
      </c>
    </row>
    <row r="210" spans="1:36">
      <c r="A210" t="s">
        <v>1020</v>
      </c>
      <c r="B210" t="s">
        <v>1021</v>
      </c>
      <c r="C210" t="s">
        <v>1022</v>
      </c>
      <c r="D210" t="s">
        <v>1023</v>
      </c>
      <c r="E210">
        <v>37337</v>
      </c>
      <c r="F210" t="s">
        <v>36</v>
      </c>
      <c r="G210" t="s">
        <v>1024</v>
      </c>
      <c r="H210" t="s">
        <v>202</v>
      </c>
      <c r="I210" s="1" t="s">
        <v>39</v>
      </c>
      <c r="J210">
        <v>200019603475891</v>
      </c>
      <c r="K210" s="1">
        <v>120000</v>
      </c>
      <c r="L210">
        <v>0</v>
      </c>
      <c r="M210">
        <v>0</v>
      </c>
      <c r="N210" s="2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2">
        <v>16809.939999999999</v>
      </c>
      <c r="V210" s="2">
        <v>3444</v>
      </c>
      <c r="W210" s="2">
        <v>3648</v>
      </c>
      <c r="X210">
        <v>0</v>
      </c>
      <c r="Y210" s="2">
        <v>1947.6</v>
      </c>
      <c r="Z210" s="2">
        <v>2000</v>
      </c>
      <c r="AA210">
        <v>0</v>
      </c>
      <c r="AB210">
        <v>0</v>
      </c>
      <c r="AC210">
        <v>0</v>
      </c>
      <c r="AD210">
        <v>0</v>
      </c>
      <c r="AE210" s="2">
        <v>27849.54</v>
      </c>
      <c r="AF210" s="2">
        <v>92150.46</v>
      </c>
      <c r="AG210">
        <v>565191</v>
      </c>
      <c r="AH210" t="s">
        <v>47</v>
      </c>
      <c r="AI210" t="s">
        <v>41</v>
      </c>
      <c r="AJ210" t="s">
        <v>41</v>
      </c>
    </row>
    <row r="211" spans="1:36">
      <c r="A211" t="s">
        <v>1025</v>
      </c>
      <c r="B211" t="s">
        <v>1026</v>
      </c>
      <c r="C211" t="s">
        <v>1027</v>
      </c>
      <c r="D211" t="s">
        <v>1028</v>
      </c>
      <c r="E211">
        <v>37905</v>
      </c>
      <c r="F211" t="s">
        <v>36</v>
      </c>
      <c r="G211" t="s">
        <v>1024</v>
      </c>
      <c r="H211" t="s">
        <v>97</v>
      </c>
      <c r="I211" s="1" t="s">
        <v>39</v>
      </c>
      <c r="J211">
        <v>200019604668147</v>
      </c>
      <c r="K211" s="1">
        <v>36000</v>
      </c>
      <c r="L211">
        <v>0</v>
      </c>
      <c r="M211">
        <v>0</v>
      </c>
      <c r="N211" s="2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 s="2">
        <v>1033.2</v>
      </c>
      <c r="W211" s="2">
        <v>1094.4000000000001</v>
      </c>
      <c r="X211">
        <v>0</v>
      </c>
      <c r="Y211" s="2">
        <v>1349.63</v>
      </c>
      <c r="Z211" s="2">
        <v>5125.71</v>
      </c>
      <c r="AA211">
        <v>0</v>
      </c>
      <c r="AB211">
        <v>0</v>
      </c>
      <c r="AC211">
        <v>0</v>
      </c>
      <c r="AD211">
        <v>0</v>
      </c>
      <c r="AE211" s="2">
        <v>8602.94</v>
      </c>
      <c r="AF211" s="2">
        <v>27397.06</v>
      </c>
      <c r="AG211">
        <v>565191</v>
      </c>
      <c r="AH211" t="s">
        <v>47</v>
      </c>
      <c r="AI211" t="s">
        <v>41</v>
      </c>
      <c r="AJ211" t="s">
        <v>41</v>
      </c>
    </row>
    <row r="212" spans="1:36">
      <c r="A212" t="s">
        <v>1029</v>
      </c>
      <c r="B212" t="s">
        <v>1030</v>
      </c>
      <c r="C212" t="s">
        <v>1031</v>
      </c>
      <c r="D212" t="s">
        <v>1032</v>
      </c>
      <c r="E212">
        <v>30412</v>
      </c>
      <c r="F212" t="s">
        <v>36</v>
      </c>
      <c r="G212" t="s">
        <v>1024</v>
      </c>
      <c r="H212" t="s">
        <v>52</v>
      </c>
      <c r="I212" t="s">
        <v>39</v>
      </c>
      <c r="J212">
        <v>200013200467290</v>
      </c>
      <c r="K212" s="1">
        <v>60000</v>
      </c>
      <c r="L212">
        <v>0</v>
      </c>
      <c r="M212">
        <v>0</v>
      </c>
      <c r="N212" s="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2">
        <v>2800.47</v>
      </c>
      <c r="V212" s="2">
        <v>1722</v>
      </c>
      <c r="W212" s="2">
        <v>1824</v>
      </c>
      <c r="X212" s="2">
        <v>3430.92</v>
      </c>
      <c r="Y212" s="2">
        <v>1349.63</v>
      </c>
      <c r="Z212">
        <v>700</v>
      </c>
      <c r="AA212">
        <v>0</v>
      </c>
      <c r="AB212">
        <v>0</v>
      </c>
      <c r="AC212">
        <v>0</v>
      </c>
      <c r="AD212">
        <v>0</v>
      </c>
      <c r="AE212" s="2">
        <v>11827.02</v>
      </c>
      <c r="AF212" s="2">
        <v>48172.98</v>
      </c>
      <c r="AG212">
        <v>565191</v>
      </c>
      <c r="AH212" t="s">
        <v>47</v>
      </c>
      <c r="AI212" t="s">
        <v>41</v>
      </c>
      <c r="AJ212" t="s">
        <v>41</v>
      </c>
    </row>
    <row r="213" spans="1:36">
      <c r="A213" t="s">
        <v>1033</v>
      </c>
      <c r="B213" t="s">
        <v>1034</v>
      </c>
      <c r="C213" t="s">
        <v>1035</v>
      </c>
      <c r="D213" t="s">
        <v>1036</v>
      </c>
      <c r="E213">
        <v>297</v>
      </c>
      <c r="F213" t="s">
        <v>36</v>
      </c>
      <c r="G213" t="s">
        <v>1024</v>
      </c>
      <c r="H213" t="s">
        <v>97</v>
      </c>
      <c r="I213" s="1" t="s">
        <v>39</v>
      </c>
      <c r="J213">
        <v>200013200259136</v>
      </c>
      <c r="K213" s="2">
        <v>45000</v>
      </c>
      <c r="L213">
        <v>0</v>
      </c>
      <c r="M213">
        <v>0</v>
      </c>
      <c r="N213" s="2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891.01</v>
      </c>
      <c r="V213" s="2">
        <v>1291.5</v>
      </c>
      <c r="W213" s="2">
        <v>1368</v>
      </c>
      <c r="X213" s="2">
        <v>1715.46</v>
      </c>
      <c r="Y213" s="2">
        <v>1496.06</v>
      </c>
      <c r="Z213" s="2">
        <v>23360.78</v>
      </c>
      <c r="AA213">
        <v>0</v>
      </c>
      <c r="AB213">
        <v>0</v>
      </c>
      <c r="AC213">
        <v>0</v>
      </c>
      <c r="AD213">
        <v>0</v>
      </c>
      <c r="AE213" s="2">
        <v>30122.81</v>
      </c>
      <c r="AF213" s="2">
        <v>14877.19</v>
      </c>
      <c r="AG213">
        <v>565191</v>
      </c>
      <c r="AH213" t="s">
        <v>47</v>
      </c>
      <c r="AI213" t="s">
        <v>41</v>
      </c>
      <c r="AJ213" t="s">
        <v>41</v>
      </c>
    </row>
    <row r="214" spans="1:36">
      <c r="A214" t="s">
        <v>1037</v>
      </c>
      <c r="B214" t="s">
        <v>1038</v>
      </c>
      <c r="C214" t="s">
        <v>1039</v>
      </c>
      <c r="D214" t="s">
        <v>1040</v>
      </c>
      <c r="E214">
        <v>11727</v>
      </c>
      <c r="F214" t="s">
        <v>36</v>
      </c>
      <c r="G214" t="s">
        <v>1041</v>
      </c>
      <c r="H214" t="s">
        <v>202</v>
      </c>
      <c r="I214" t="s">
        <v>39</v>
      </c>
      <c r="J214">
        <v>200013200261616</v>
      </c>
      <c r="K214" s="1">
        <v>60000</v>
      </c>
      <c r="L214">
        <v>0</v>
      </c>
      <c r="M214">
        <v>0</v>
      </c>
      <c r="N214" s="2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2">
        <v>3486.65</v>
      </c>
      <c r="V214" s="2">
        <v>1722</v>
      </c>
      <c r="W214" s="2">
        <v>1824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 s="2">
        <v>7032.65</v>
      </c>
      <c r="AF214" s="2">
        <v>52967.35</v>
      </c>
      <c r="AG214">
        <v>565191</v>
      </c>
      <c r="AH214" t="s">
        <v>47</v>
      </c>
      <c r="AI214" t="s">
        <v>41</v>
      </c>
      <c r="AJ214" t="s">
        <v>41</v>
      </c>
    </row>
    <row r="215" spans="1:36">
      <c r="A215" t="s">
        <v>1042</v>
      </c>
      <c r="B215" t="s">
        <v>1043</v>
      </c>
      <c r="C215" t="s">
        <v>1044</v>
      </c>
      <c r="D215" t="s">
        <v>1045</v>
      </c>
      <c r="E215">
        <v>7834</v>
      </c>
      <c r="F215" t="s">
        <v>36</v>
      </c>
      <c r="G215" t="s">
        <v>1041</v>
      </c>
      <c r="H215" t="s">
        <v>833</v>
      </c>
      <c r="I215" s="1" t="s">
        <v>39</v>
      </c>
      <c r="J215">
        <v>200013200259181</v>
      </c>
      <c r="K215" s="1">
        <v>45000</v>
      </c>
      <c r="L215">
        <v>0</v>
      </c>
      <c r="M215">
        <v>0</v>
      </c>
      <c r="N215" s="2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2">
        <v>1148.33</v>
      </c>
      <c r="V215" s="2">
        <v>1291.5</v>
      </c>
      <c r="W215" s="2">
        <v>1368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 s="2">
        <v>3807.83</v>
      </c>
      <c r="AF215" s="2">
        <v>41192.17</v>
      </c>
      <c r="AG215">
        <v>565191</v>
      </c>
      <c r="AH215" t="s">
        <v>40</v>
      </c>
      <c r="AI215" t="s">
        <v>41</v>
      </c>
      <c r="AJ215" t="s">
        <v>41</v>
      </c>
    </row>
    <row r="216" spans="1:36">
      <c r="A216" t="s">
        <v>1046</v>
      </c>
      <c r="B216" t="s">
        <v>1047</v>
      </c>
      <c r="C216" t="s">
        <v>1048</v>
      </c>
      <c r="D216" t="s">
        <v>1049</v>
      </c>
      <c r="E216">
        <v>3495</v>
      </c>
      <c r="F216" t="s">
        <v>36</v>
      </c>
      <c r="G216" t="s">
        <v>1041</v>
      </c>
      <c r="H216" t="s">
        <v>46</v>
      </c>
      <c r="I216" t="s">
        <v>39</v>
      </c>
      <c r="J216">
        <v>200013200259602</v>
      </c>
      <c r="K216" s="2">
        <v>30000</v>
      </c>
      <c r="L216">
        <v>0</v>
      </c>
      <c r="M216">
        <v>0</v>
      </c>
      <c r="N216" s="2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861</v>
      </c>
      <c r="W216">
        <v>912</v>
      </c>
      <c r="X216" s="2">
        <v>1715.46</v>
      </c>
      <c r="Y216">
        <v>0</v>
      </c>
      <c r="Z216" s="2">
        <v>11518.62</v>
      </c>
      <c r="AA216">
        <v>0</v>
      </c>
      <c r="AB216">
        <v>0</v>
      </c>
      <c r="AC216">
        <v>0</v>
      </c>
      <c r="AD216">
        <v>0</v>
      </c>
      <c r="AE216" s="2">
        <v>15007.08</v>
      </c>
      <c r="AF216" s="2">
        <v>14992.92</v>
      </c>
      <c r="AG216">
        <v>565191</v>
      </c>
      <c r="AH216" t="s">
        <v>47</v>
      </c>
      <c r="AI216" t="s">
        <v>41</v>
      </c>
      <c r="AJ216" t="s">
        <v>41</v>
      </c>
    </row>
    <row r="217" spans="1:36">
      <c r="A217" t="s">
        <v>1050</v>
      </c>
      <c r="B217" t="s">
        <v>1051</v>
      </c>
      <c r="C217" t="s">
        <v>1052</v>
      </c>
      <c r="D217" t="s">
        <v>1053</v>
      </c>
      <c r="E217">
        <v>295</v>
      </c>
      <c r="F217" t="s">
        <v>36</v>
      </c>
      <c r="G217" t="s">
        <v>1041</v>
      </c>
      <c r="H217" t="s">
        <v>1054</v>
      </c>
      <c r="I217" s="1" t="s">
        <v>39</v>
      </c>
      <c r="J217">
        <v>200013200258108</v>
      </c>
      <c r="K217" s="1">
        <v>43000</v>
      </c>
      <c r="L217">
        <v>0</v>
      </c>
      <c r="M217">
        <v>0</v>
      </c>
      <c r="N217" s="2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866.06</v>
      </c>
      <c r="V217" s="2">
        <v>1234.0999999999999</v>
      </c>
      <c r="W217" s="2">
        <v>1307.2</v>
      </c>
      <c r="X217">
        <v>0</v>
      </c>
      <c r="Y217">
        <v>0</v>
      </c>
      <c r="Z217" s="2">
        <v>3608.91</v>
      </c>
      <c r="AA217">
        <v>0</v>
      </c>
      <c r="AB217">
        <v>0</v>
      </c>
      <c r="AC217">
        <v>0</v>
      </c>
      <c r="AD217">
        <v>0</v>
      </c>
      <c r="AE217" s="2">
        <v>7016.27</v>
      </c>
      <c r="AF217" s="2">
        <v>35983.730000000003</v>
      </c>
      <c r="AG217">
        <v>565191</v>
      </c>
      <c r="AH217" t="s">
        <v>47</v>
      </c>
      <c r="AI217" t="s">
        <v>41</v>
      </c>
      <c r="AJ217" t="s">
        <v>41</v>
      </c>
    </row>
    <row r="218" spans="1:36">
      <c r="A218" t="s">
        <v>1055</v>
      </c>
      <c r="B218" t="s">
        <v>1056</v>
      </c>
      <c r="C218" t="s">
        <v>1057</v>
      </c>
      <c r="D218" t="s">
        <v>1058</v>
      </c>
      <c r="E218">
        <v>290</v>
      </c>
      <c r="F218" t="s">
        <v>36</v>
      </c>
      <c r="G218" t="s">
        <v>1059</v>
      </c>
      <c r="H218" t="s">
        <v>202</v>
      </c>
      <c r="I218" s="1" t="s">
        <v>39</v>
      </c>
      <c r="J218">
        <v>200013200259699</v>
      </c>
      <c r="K218" s="2">
        <v>120000</v>
      </c>
      <c r="L218">
        <v>0</v>
      </c>
      <c r="M218">
        <v>0</v>
      </c>
      <c r="N218" s="2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2">
        <v>16809.939999999999</v>
      </c>
      <c r="V218" s="2">
        <v>3444</v>
      </c>
      <c r="W218" s="2">
        <v>3648</v>
      </c>
      <c r="X218">
        <v>0</v>
      </c>
      <c r="Y218">
        <v>0</v>
      </c>
      <c r="Z218" s="2">
        <v>31394.76</v>
      </c>
      <c r="AA218">
        <v>0</v>
      </c>
      <c r="AB218">
        <v>0</v>
      </c>
      <c r="AC218" s="2">
        <v>3078</v>
      </c>
      <c r="AD218">
        <v>0</v>
      </c>
      <c r="AE218" s="2">
        <v>58374.7</v>
      </c>
      <c r="AF218" s="2">
        <v>61625.3</v>
      </c>
      <c r="AG218">
        <v>565191</v>
      </c>
      <c r="AH218" t="s">
        <v>40</v>
      </c>
      <c r="AI218" t="s">
        <v>41</v>
      </c>
      <c r="AJ218" t="s">
        <v>41</v>
      </c>
    </row>
    <row r="219" spans="1:36">
      <c r="A219" t="s">
        <v>1060</v>
      </c>
      <c r="B219" t="s">
        <v>1061</v>
      </c>
      <c r="C219" t="s">
        <v>1062</v>
      </c>
      <c r="D219" t="s">
        <v>1063</v>
      </c>
      <c r="E219">
        <v>626</v>
      </c>
      <c r="F219" t="s">
        <v>36</v>
      </c>
      <c r="G219" t="s">
        <v>1059</v>
      </c>
      <c r="H219" t="s">
        <v>1064</v>
      </c>
      <c r="I219" t="s">
        <v>39</v>
      </c>
      <c r="J219">
        <v>200013200259741</v>
      </c>
      <c r="K219" s="1">
        <v>45000</v>
      </c>
      <c r="L219">
        <v>0</v>
      </c>
      <c r="M219">
        <v>0</v>
      </c>
      <c r="N219" s="2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2">
        <v>1148.33</v>
      </c>
      <c r="V219" s="2">
        <v>1291.5</v>
      </c>
      <c r="W219" s="2">
        <v>1368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 s="2">
        <v>3807.83</v>
      </c>
      <c r="AF219" s="2">
        <v>41192.17</v>
      </c>
      <c r="AG219">
        <v>565191</v>
      </c>
      <c r="AH219" t="s">
        <v>40</v>
      </c>
      <c r="AI219" t="s">
        <v>41</v>
      </c>
      <c r="AJ219" t="s">
        <v>41</v>
      </c>
    </row>
    <row r="220" spans="1:36">
      <c r="A220" t="s">
        <v>1065</v>
      </c>
      <c r="B220" t="s">
        <v>1066</v>
      </c>
      <c r="C220" t="s">
        <v>1067</v>
      </c>
      <c r="D220" t="s">
        <v>1068</v>
      </c>
      <c r="E220">
        <v>39538</v>
      </c>
      <c r="F220" t="s">
        <v>36</v>
      </c>
      <c r="G220" t="s">
        <v>1069</v>
      </c>
      <c r="H220" t="s">
        <v>46</v>
      </c>
      <c r="I220" s="1" t="s">
        <v>39</v>
      </c>
      <c r="J220">
        <v>200019606723456</v>
      </c>
      <c r="K220" s="2">
        <v>35000</v>
      </c>
      <c r="L220">
        <v>0</v>
      </c>
      <c r="M220">
        <v>0</v>
      </c>
      <c r="N220" s="2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 s="2">
        <v>1004.5</v>
      </c>
      <c r="W220" s="2">
        <v>1064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 s="2">
        <v>2068.5</v>
      </c>
      <c r="AF220" s="2">
        <v>32931.5</v>
      </c>
      <c r="AG220">
        <v>565191</v>
      </c>
      <c r="AH220" t="s">
        <v>47</v>
      </c>
      <c r="AI220" t="s">
        <v>657</v>
      </c>
      <c r="AJ220" t="s">
        <v>41</v>
      </c>
    </row>
    <row r="221" spans="1:36">
      <c r="A221" t="s">
        <v>1070</v>
      </c>
      <c r="B221" t="s">
        <v>1071</v>
      </c>
      <c r="C221" t="s">
        <v>1072</v>
      </c>
      <c r="D221" t="s">
        <v>1073</v>
      </c>
      <c r="E221">
        <v>37326</v>
      </c>
      <c r="F221" t="s">
        <v>36</v>
      </c>
      <c r="G221" t="s">
        <v>1069</v>
      </c>
      <c r="H221" t="s">
        <v>341</v>
      </c>
      <c r="I221" s="1" t="s">
        <v>39</v>
      </c>
      <c r="J221">
        <v>200019603475894</v>
      </c>
      <c r="K221" s="1">
        <v>150000</v>
      </c>
      <c r="L221">
        <v>0</v>
      </c>
      <c r="M221">
        <v>0</v>
      </c>
      <c r="N221" s="2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2">
        <v>23866.69</v>
      </c>
      <c r="V221" s="2">
        <v>4305</v>
      </c>
      <c r="W221" s="2">
        <v>4560</v>
      </c>
      <c r="X221">
        <v>0</v>
      </c>
      <c r="Y221">
        <v>0</v>
      </c>
      <c r="Z221" s="2">
        <v>7000</v>
      </c>
      <c r="AA221">
        <v>0</v>
      </c>
      <c r="AB221">
        <v>0</v>
      </c>
      <c r="AC221">
        <v>0</v>
      </c>
      <c r="AD221">
        <v>0</v>
      </c>
      <c r="AE221" s="2">
        <v>39731.69</v>
      </c>
      <c r="AF221" s="2">
        <v>110268.31</v>
      </c>
      <c r="AG221">
        <v>565191</v>
      </c>
      <c r="AH221" t="s">
        <v>40</v>
      </c>
      <c r="AI221" t="s">
        <v>41</v>
      </c>
      <c r="AJ221" t="s">
        <v>41</v>
      </c>
    </row>
    <row r="222" spans="1:36">
      <c r="A222" t="s">
        <v>1074</v>
      </c>
      <c r="B222" t="s">
        <v>1075</v>
      </c>
      <c r="C222" t="s">
        <v>1076</v>
      </c>
      <c r="D222" t="s">
        <v>1077</v>
      </c>
      <c r="E222">
        <v>37556</v>
      </c>
      <c r="F222" t="s">
        <v>36</v>
      </c>
      <c r="G222" t="s">
        <v>1069</v>
      </c>
      <c r="H222" t="s">
        <v>46</v>
      </c>
      <c r="I222" s="1" t="s">
        <v>39</v>
      </c>
      <c r="J222">
        <v>200019604005349</v>
      </c>
      <c r="K222" s="1">
        <v>30000</v>
      </c>
      <c r="L222">
        <v>0</v>
      </c>
      <c r="M222">
        <v>0</v>
      </c>
      <c r="N222" s="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861</v>
      </c>
      <c r="W222">
        <v>912</v>
      </c>
      <c r="X222">
        <v>0</v>
      </c>
      <c r="Y222">
        <v>0</v>
      </c>
      <c r="Z222" s="2">
        <v>1000</v>
      </c>
      <c r="AA222">
        <v>0</v>
      </c>
      <c r="AB222">
        <v>0</v>
      </c>
      <c r="AC222">
        <v>0</v>
      </c>
      <c r="AD222">
        <v>0</v>
      </c>
      <c r="AE222" s="2">
        <v>2773</v>
      </c>
      <c r="AF222" s="2">
        <v>27227</v>
      </c>
      <c r="AG222">
        <v>565191</v>
      </c>
      <c r="AH222" t="s">
        <v>47</v>
      </c>
      <c r="AI222" t="s">
        <v>41</v>
      </c>
      <c r="AJ222" t="s">
        <v>41</v>
      </c>
    </row>
    <row r="223" spans="1:36">
      <c r="A223" t="s">
        <v>1078</v>
      </c>
      <c r="B223" t="s">
        <v>1079</v>
      </c>
      <c r="C223" t="s">
        <v>167</v>
      </c>
      <c r="D223" t="s">
        <v>1080</v>
      </c>
      <c r="E223">
        <v>37526</v>
      </c>
      <c r="F223" t="s">
        <v>36</v>
      </c>
      <c r="G223" t="s">
        <v>1069</v>
      </c>
      <c r="H223" t="s">
        <v>1081</v>
      </c>
      <c r="I223" s="1" t="s">
        <v>39</v>
      </c>
      <c r="J223">
        <v>200019603919432</v>
      </c>
      <c r="K223" s="1">
        <v>53000</v>
      </c>
      <c r="L223">
        <v>0</v>
      </c>
      <c r="M223">
        <v>0</v>
      </c>
      <c r="N223" s="2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2">
        <v>2277.41</v>
      </c>
      <c r="V223" s="2">
        <v>1521.1</v>
      </c>
      <c r="W223" s="2">
        <v>1611.2</v>
      </c>
      <c r="X223">
        <v>0</v>
      </c>
      <c r="Y223">
        <v>0</v>
      </c>
      <c r="Z223" s="2">
        <v>1000</v>
      </c>
      <c r="AA223">
        <v>0</v>
      </c>
      <c r="AB223">
        <v>0</v>
      </c>
      <c r="AC223">
        <v>0</v>
      </c>
      <c r="AD223">
        <v>0</v>
      </c>
      <c r="AE223" s="2">
        <v>6409.71</v>
      </c>
      <c r="AF223" s="2">
        <v>46590.29</v>
      </c>
      <c r="AG223">
        <v>565191</v>
      </c>
      <c r="AH223" t="s">
        <v>47</v>
      </c>
      <c r="AI223" t="s">
        <v>41</v>
      </c>
      <c r="AJ223" t="s">
        <v>41</v>
      </c>
    </row>
    <row r="224" spans="1:36">
      <c r="A224" t="s">
        <v>1082</v>
      </c>
      <c r="B224" t="s">
        <v>1083</v>
      </c>
      <c r="C224" t="s">
        <v>1084</v>
      </c>
      <c r="D224" t="s">
        <v>1085</v>
      </c>
      <c r="E224">
        <v>38791</v>
      </c>
      <c r="F224" t="s">
        <v>36</v>
      </c>
      <c r="G224" t="s">
        <v>1069</v>
      </c>
      <c r="H224" t="s">
        <v>46</v>
      </c>
      <c r="I224" s="1" t="s">
        <v>39</v>
      </c>
      <c r="J224">
        <v>200019605852014</v>
      </c>
      <c r="K224" s="1">
        <v>30000</v>
      </c>
      <c r="L224">
        <v>0</v>
      </c>
      <c r="M224">
        <v>0</v>
      </c>
      <c r="N224" s="2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861</v>
      </c>
      <c r="W224">
        <v>912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 s="2">
        <v>1773</v>
      </c>
      <c r="AF224" s="2">
        <v>28227</v>
      </c>
      <c r="AG224">
        <v>565191</v>
      </c>
      <c r="AH224" t="s">
        <v>47</v>
      </c>
      <c r="AI224" t="s">
        <v>1086</v>
      </c>
      <c r="AJ224" t="s">
        <v>41</v>
      </c>
    </row>
    <row r="225" spans="1:36">
      <c r="A225" t="s">
        <v>1087</v>
      </c>
      <c r="B225" t="s">
        <v>1088</v>
      </c>
      <c r="C225" t="s">
        <v>1089</v>
      </c>
      <c r="D225" t="s">
        <v>1090</v>
      </c>
      <c r="E225">
        <v>37351</v>
      </c>
      <c r="F225" t="s">
        <v>36</v>
      </c>
      <c r="G225" t="s">
        <v>1069</v>
      </c>
      <c r="H225" t="s">
        <v>52</v>
      </c>
      <c r="I225" s="1" t="s">
        <v>39</v>
      </c>
      <c r="J225">
        <v>200019603481067</v>
      </c>
      <c r="K225" s="2">
        <v>50000</v>
      </c>
      <c r="L225">
        <v>0</v>
      </c>
      <c r="M225">
        <v>0</v>
      </c>
      <c r="N225" s="2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 s="2">
        <v>1854</v>
      </c>
      <c r="V225" s="2">
        <v>1435</v>
      </c>
      <c r="W225" s="2">
        <v>1520</v>
      </c>
      <c r="X225">
        <v>0</v>
      </c>
      <c r="Y225">
        <v>0</v>
      </c>
      <c r="Z225" s="2">
        <v>11712.78</v>
      </c>
      <c r="AA225">
        <v>0</v>
      </c>
      <c r="AB225">
        <v>0</v>
      </c>
      <c r="AC225">
        <v>0</v>
      </c>
      <c r="AD225">
        <v>0</v>
      </c>
      <c r="AE225" s="2">
        <v>16521.78</v>
      </c>
      <c r="AF225" s="2">
        <v>33478.22</v>
      </c>
      <c r="AG225">
        <v>565191</v>
      </c>
      <c r="AH225" t="s">
        <v>47</v>
      </c>
      <c r="AI225" t="s">
        <v>41</v>
      </c>
      <c r="AJ225" t="s">
        <v>41</v>
      </c>
    </row>
    <row r="226" spans="1:36">
      <c r="A226" t="s">
        <v>1091</v>
      </c>
      <c r="B226" t="s">
        <v>1092</v>
      </c>
      <c r="C226" t="s">
        <v>1093</v>
      </c>
      <c r="D226" t="s">
        <v>1094</v>
      </c>
      <c r="E226">
        <v>37405</v>
      </c>
      <c r="F226" t="s">
        <v>36</v>
      </c>
      <c r="G226" t="s">
        <v>1095</v>
      </c>
      <c r="H226" t="s">
        <v>1096</v>
      </c>
      <c r="I226" t="s">
        <v>39</v>
      </c>
      <c r="J226">
        <v>200019603706906</v>
      </c>
      <c r="K226" s="2">
        <v>15000</v>
      </c>
      <c r="L226">
        <v>0</v>
      </c>
      <c r="M226">
        <v>0</v>
      </c>
      <c r="N226" s="2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430.5</v>
      </c>
      <c r="W226">
        <v>456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886.5</v>
      </c>
      <c r="AF226" s="2">
        <v>14113.5</v>
      </c>
      <c r="AG226">
        <v>565191</v>
      </c>
      <c r="AH226" t="s">
        <v>40</v>
      </c>
      <c r="AI226" t="s">
        <v>41</v>
      </c>
      <c r="AJ226" t="s">
        <v>41</v>
      </c>
    </row>
    <row r="227" spans="1:36">
      <c r="A227" t="s">
        <v>1097</v>
      </c>
      <c r="B227" t="s">
        <v>1098</v>
      </c>
      <c r="C227" t="s">
        <v>1099</v>
      </c>
      <c r="D227" t="s">
        <v>1100</v>
      </c>
      <c r="E227">
        <v>37485</v>
      </c>
      <c r="F227" t="s">
        <v>36</v>
      </c>
      <c r="G227" t="s">
        <v>1095</v>
      </c>
      <c r="H227" t="s">
        <v>1096</v>
      </c>
      <c r="I227" t="s">
        <v>39</v>
      </c>
      <c r="J227">
        <v>200019603919427</v>
      </c>
      <c r="K227" s="2">
        <v>12000</v>
      </c>
      <c r="L227">
        <v>0</v>
      </c>
      <c r="M227">
        <v>0</v>
      </c>
      <c r="N227" s="2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344.4</v>
      </c>
      <c r="W227">
        <v>364.8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709.2</v>
      </c>
      <c r="AF227" s="2">
        <v>11290.8</v>
      </c>
      <c r="AG227">
        <v>565191</v>
      </c>
      <c r="AH227" t="s">
        <v>40</v>
      </c>
      <c r="AI227" t="s">
        <v>41</v>
      </c>
      <c r="AJ227" t="s">
        <v>41</v>
      </c>
    </row>
    <row r="228" spans="1:36">
      <c r="A228" t="s">
        <v>1101</v>
      </c>
      <c r="B228" t="s">
        <v>1102</v>
      </c>
      <c r="C228" t="s">
        <v>1103</v>
      </c>
      <c r="D228" t="s">
        <v>1104</v>
      </c>
      <c r="E228">
        <v>37347</v>
      </c>
      <c r="F228" t="s">
        <v>36</v>
      </c>
      <c r="G228" t="s">
        <v>1105</v>
      </c>
      <c r="H228" t="s">
        <v>202</v>
      </c>
      <c r="I228" t="s">
        <v>39</v>
      </c>
      <c r="J228">
        <v>200019603481070</v>
      </c>
      <c r="K228" s="1">
        <v>75000</v>
      </c>
      <c r="L228">
        <v>0</v>
      </c>
      <c r="M228">
        <v>0</v>
      </c>
      <c r="N228" s="2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 s="2">
        <v>6309.35</v>
      </c>
      <c r="V228" s="2">
        <v>2152.5</v>
      </c>
      <c r="W228" s="2">
        <v>2280</v>
      </c>
      <c r="X228">
        <v>0</v>
      </c>
      <c r="Y228">
        <v>0</v>
      </c>
      <c r="Z228" s="2">
        <v>1300</v>
      </c>
      <c r="AA228">
        <v>0</v>
      </c>
      <c r="AB228">
        <v>0</v>
      </c>
      <c r="AC228">
        <v>0</v>
      </c>
      <c r="AD228">
        <v>0</v>
      </c>
      <c r="AE228" s="2">
        <v>12041.85</v>
      </c>
      <c r="AF228" s="2">
        <v>62958.15</v>
      </c>
      <c r="AG228">
        <v>565191</v>
      </c>
      <c r="AH228" t="s">
        <v>40</v>
      </c>
      <c r="AI228" t="s">
        <v>41</v>
      </c>
      <c r="AJ228" t="s">
        <v>41</v>
      </c>
    </row>
    <row r="229" spans="1:36">
      <c r="A229" t="s">
        <v>1106</v>
      </c>
      <c r="B229" t="s">
        <v>1107</v>
      </c>
      <c r="C229" t="s">
        <v>1108</v>
      </c>
      <c r="D229" t="s">
        <v>1109</v>
      </c>
      <c r="E229">
        <v>33638</v>
      </c>
      <c r="F229" t="s">
        <v>36</v>
      </c>
      <c r="G229" t="s">
        <v>1105</v>
      </c>
      <c r="H229" t="s">
        <v>1110</v>
      </c>
      <c r="I229" t="s">
        <v>39</v>
      </c>
      <c r="J229">
        <v>200019602183184</v>
      </c>
      <c r="K229" s="1">
        <v>23500</v>
      </c>
      <c r="L229">
        <v>0</v>
      </c>
      <c r="M229">
        <v>0</v>
      </c>
      <c r="N229" s="2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674.45</v>
      </c>
      <c r="W229">
        <v>714.4</v>
      </c>
      <c r="X229">
        <v>0</v>
      </c>
      <c r="Y229">
        <v>0</v>
      </c>
      <c r="Z229" s="2">
        <v>4246.91</v>
      </c>
      <c r="AA229">
        <v>0</v>
      </c>
      <c r="AB229">
        <v>0</v>
      </c>
      <c r="AC229">
        <v>0</v>
      </c>
      <c r="AD229">
        <v>0</v>
      </c>
      <c r="AE229" s="2">
        <v>5635.76</v>
      </c>
      <c r="AF229" s="2">
        <v>17864.240000000002</v>
      </c>
      <c r="AG229">
        <v>565191</v>
      </c>
      <c r="AH229" t="s">
        <v>40</v>
      </c>
      <c r="AI229" t="s">
        <v>41</v>
      </c>
      <c r="AJ229" t="s">
        <v>41</v>
      </c>
    </row>
    <row r="230" spans="1:36">
      <c r="A230" t="s">
        <v>1111</v>
      </c>
      <c r="B230" t="s">
        <v>1112</v>
      </c>
      <c r="C230" t="s">
        <v>1035</v>
      </c>
      <c r="D230" t="s">
        <v>1113</v>
      </c>
      <c r="E230">
        <v>34097</v>
      </c>
      <c r="F230" t="s">
        <v>36</v>
      </c>
      <c r="G230" t="s">
        <v>1105</v>
      </c>
      <c r="H230" t="s">
        <v>1114</v>
      </c>
      <c r="I230" t="s">
        <v>39</v>
      </c>
      <c r="J230">
        <v>200019602183180</v>
      </c>
      <c r="K230" s="1">
        <v>21000</v>
      </c>
      <c r="L230">
        <v>0</v>
      </c>
      <c r="M230">
        <v>0</v>
      </c>
      <c r="N230" s="2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602.70000000000005</v>
      </c>
      <c r="W230">
        <v>638.4</v>
      </c>
      <c r="X230">
        <v>0</v>
      </c>
      <c r="Y230">
        <v>0</v>
      </c>
      <c r="Z230" s="2">
        <v>6395.86</v>
      </c>
      <c r="AA230">
        <v>0</v>
      </c>
      <c r="AB230">
        <v>0</v>
      </c>
      <c r="AC230">
        <v>0</v>
      </c>
      <c r="AD230">
        <v>0</v>
      </c>
      <c r="AE230" s="2">
        <v>7636.96</v>
      </c>
      <c r="AF230" s="2">
        <v>13363.04</v>
      </c>
      <c r="AG230">
        <v>565191</v>
      </c>
      <c r="AH230" t="s">
        <v>47</v>
      </c>
      <c r="AI230" t="s">
        <v>41</v>
      </c>
      <c r="AJ230" t="s">
        <v>41</v>
      </c>
    </row>
    <row r="231" spans="1:36">
      <c r="A231" t="s">
        <v>1115</v>
      </c>
      <c r="B231" t="s">
        <v>1116</v>
      </c>
      <c r="C231" t="s">
        <v>1117</v>
      </c>
      <c r="D231" t="s">
        <v>1118</v>
      </c>
      <c r="E231">
        <v>23523</v>
      </c>
      <c r="F231" t="s">
        <v>36</v>
      </c>
      <c r="G231" t="s">
        <v>1105</v>
      </c>
      <c r="H231" t="s">
        <v>1114</v>
      </c>
      <c r="I231" t="s">
        <v>39</v>
      </c>
      <c r="J231">
        <v>200013200253695</v>
      </c>
      <c r="K231" s="2">
        <v>22000</v>
      </c>
      <c r="L231">
        <v>0</v>
      </c>
      <c r="M231">
        <v>0</v>
      </c>
      <c r="N231" s="2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631.4</v>
      </c>
      <c r="W231">
        <v>668.8</v>
      </c>
      <c r="X231">
        <v>0</v>
      </c>
      <c r="Y231">
        <v>0</v>
      </c>
      <c r="Z231" s="2">
        <v>10667.11</v>
      </c>
      <c r="AA231">
        <v>0</v>
      </c>
      <c r="AB231">
        <v>0</v>
      </c>
      <c r="AC231">
        <v>0</v>
      </c>
      <c r="AD231">
        <v>0</v>
      </c>
      <c r="AE231" s="2">
        <v>11967.31</v>
      </c>
      <c r="AF231" s="2">
        <v>10032.69</v>
      </c>
      <c r="AG231">
        <v>565191</v>
      </c>
      <c r="AH231" t="s">
        <v>47</v>
      </c>
      <c r="AI231" t="s">
        <v>41</v>
      </c>
      <c r="AJ231" t="s">
        <v>41</v>
      </c>
    </row>
    <row r="232" spans="1:36">
      <c r="A232" t="s">
        <v>1119</v>
      </c>
      <c r="B232" t="s">
        <v>1120</v>
      </c>
      <c r="C232" t="s">
        <v>1121</v>
      </c>
      <c r="D232" t="s">
        <v>1122</v>
      </c>
      <c r="E232">
        <v>37732</v>
      </c>
      <c r="F232" t="s">
        <v>36</v>
      </c>
      <c r="G232" t="s">
        <v>1105</v>
      </c>
      <c r="H232" t="s">
        <v>1123</v>
      </c>
      <c r="I232" t="s">
        <v>39</v>
      </c>
      <c r="J232">
        <v>200019604332149</v>
      </c>
      <c r="K232" s="1">
        <v>25000</v>
      </c>
      <c r="L232">
        <v>0</v>
      </c>
      <c r="M232">
        <v>0</v>
      </c>
      <c r="N232" s="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717.5</v>
      </c>
      <c r="W232">
        <v>760</v>
      </c>
      <c r="X232">
        <v>0</v>
      </c>
      <c r="Y232">
        <v>0</v>
      </c>
      <c r="Z232" s="2">
        <v>5739.67</v>
      </c>
      <c r="AA232">
        <v>0</v>
      </c>
      <c r="AB232">
        <v>0</v>
      </c>
      <c r="AC232">
        <v>0</v>
      </c>
      <c r="AD232">
        <v>0</v>
      </c>
      <c r="AE232" s="2">
        <v>7217.17</v>
      </c>
      <c r="AF232" s="2">
        <v>17782.830000000002</v>
      </c>
      <c r="AG232">
        <v>565191</v>
      </c>
      <c r="AH232" t="s">
        <v>40</v>
      </c>
      <c r="AI232" t="s">
        <v>41</v>
      </c>
      <c r="AJ232" t="s">
        <v>41</v>
      </c>
    </row>
    <row r="233" spans="1:36">
      <c r="A233" t="s">
        <v>1124</v>
      </c>
      <c r="B233" t="s">
        <v>1125</v>
      </c>
      <c r="C233" t="s">
        <v>1126</v>
      </c>
      <c r="D233" t="s">
        <v>1127</v>
      </c>
      <c r="E233">
        <v>39156</v>
      </c>
      <c r="F233" t="s">
        <v>36</v>
      </c>
      <c r="G233" t="s">
        <v>1105</v>
      </c>
      <c r="H233" t="s">
        <v>1114</v>
      </c>
      <c r="I233" s="1" t="s">
        <v>39</v>
      </c>
      <c r="J233">
        <v>200019606164495</v>
      </c>
      <c r="K233" s="2">
        <v>20000</v>
      </c>
      <c r="L233">
        <v>0</v>
      </c>
      <c r="M233">
        <v>0</v>
      </c>
      <c r="N233" s="2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574</v>
      </c>
      <c r="W233">
        <v>608</v>
      </c>
      <c r="X233">
        <v>0</v>
      </c>
      <c r="Y233">
        <v>0</v>
      </c>
      <c r="Z233" s="2">
        <v>3408.91</v>
      </c>
      <c r="AA233">
        <v>0</v>
      </c>
      <c r="AB233">
        <v>0</v>
      </c>
      <c r="AC233">
        <v>0</v>
      </c>
      <c r="AD233">
        <v>0</v>
      </c>
      <c r="AE233" s="2">
        <v>4590.91</v>
      </c>
      <c r="AF233" s="2">
        <v>15409.09</v>
      </c>
      <c r="AG233">
        <v>565191</v>
      </c>
      <c r="AH233" t="s">
        <v>47</v>
      </c>
      <c r="AI233" t="s">
        <v>614</v>
      </c>
      <c r="AJ233" t="s">
        <v>41</v>
      </c>
    </row>
    <row r="234" spans="1:36">
      <c r="A234" t="s">
        <v>1128</v>
      </c>
      <c r="B234" t="s">
        <v>1129</v>
      </c>
      <c r="C234" t="s">
        <v>1130</v>
      </c>
      <c r="D234" t="s">
        <v>1131</v>
      </c>
      <c r="E234">
        <v>37570</v>
      </c>
      <c r="F234" t="s">
        <v>36</v>
      </c>
      <c r="G234" t="s">
        <v>1105</v>
      </c>
      <c r="H234" t="s">
        <v>1114</v>
      </c>
      <c r="I234" t="s">
        <v>39</v>
      </c>
      <c r="J234">
        <v>200019604005340</v>
      </c>
      <c r="K234" s="1">
        <v>21000</v>
      </c>
      <c r="L234">
        <v>0</v>
      </c>
      <c r="M234">
        <v>0</v>
      </c>
      <c r="N234" s="2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602.70000000000005</v>
      </c>
      <c r="W234">
        <v>638.4</v>
      </c>
      <c r="X234">
        <v>0</v>
      </c>
      <c r="Y234">
        <v>0</v>
      </c>
      <c r="Z234" s="2">
        <v>12523.88</v>
      </c>
      <c r="AA234">
        <v>0</v>
      </c>
      <c r="AB234">
        <v>0</v>
      </c>
      <c r="AC234">
        <v>0</v>
      </c>
      <c r="AD234">
        <v>0</v>
      </c>
      <c r="AE234" s="2">
        <v>13764.98</v>
      </c>
      <c r="AF234" s="2">
        <v>7235.02</v>
      </c>
      <c r="AG234">
        <v>565191</v>
      </c>
      <c r="AH234" t="s">
        <v>47</v>
      </c>
      <c r="AI234" t="s">
        <v>41</v>
      </c>
      <c r="AJ234" t="s">
        <v>41</v>
      </c>
    </row>
    <row r="235" spans="1:36">
      <c r="A235" t="s">
        <v>1132</v>
      </c>
      <c r="B235" t="s">
        <v>1133</v>
      </c>
      <c r="C235" t="s">
        <v>1134</v>
      </c>
      <c r="D235" t="s">
        <v>1135</v>
      </c>
      <c r="E235">
        <v>30956</v>
      </c>
      <c r="F235" t="s">
        <v>36</v>
      </c>
      <c r="G235" t="s">
        <v>1105</v>
      </c>
      <c r="H235" t="s">
        <v>1136</v>
      </c>
      <c r="I235" t="s">
        <v>39</v>
      </c>
      <c r="J235">
        <v>200013200526694</v>
      </c>
      <c r="K235" s="1">
        <v>40000</v>
      </c>
      <c r="L235">
        <v>0</v>
      </c>
      <c r="M235">
        <v>0</v>
      </c>
      <c r="N235" s="2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442.65</v>
      </c>
      <c r="V235" s="2">
        <v>1148</v>
      </c>
      <c r="W235" s="2">
        <v>1216</v>
      </c>
      <c r="X235">
        <v>0</v>
      </c>
      <c r="Y235">
        <v>0</v>
      </c>
      <c r="Z235" s="2">
        <v>15047.95</v>
      </c>
      <c r="AA235">
        <v>0</v>
      </c>
      <c r="AB235">
        <v>0</v>
      </c>
      <c r="AC235">
        <v>0</v>
      </c>
      <c r="AD235">
        <v>0</v>
      </c>
      <c r="AE235" s="2">
        <v>17854.599999999999</v>
      </c>
      <c r="AF235" s="2">
        <v>22145.4</v>
      </c>
      <c r="AG235">
        <v>565191</v>
      </c>
      <c r="AH235" t="s">
        <v>40</v>
      </c>
      <c r="AI235" t="s">
        <v>41</v>
      </c>
      <c r="AJ235" t="s">
        <v>41</v>
      </c>
    </row>
    <row r="236" spans="1:36">
      <c r="A236" t="s">
        <v>1137</v>
      </c>
      <c r="B236" t="s">
        <v>1138</v>
      </c>
      <c r="C236" t="s">
        <v>1139</v>
      </c>
      <c r="D236" t="s">
        <v>1140</v>
      </c>
      <c r="E236">
        <v>39155</v>
      </c>
      <c r="F236" t="s">
        <v>36</v>
      </c>
      <c r="G236" t="s">
        <v>1105</v>
      </c>
      <c r="H236" t="s">
        <v>1114</v>
      </c>
      <c r="I236" s="1" t="s">
        <v>39</v>
      </c>
      <c r="J236">
        <v>200019606164490</v>
      </c>
      <c r="K236" s="1">
        <v>20000</v>
      </c>
      <c r="L236">
        <v>0</v>
      </c>
      <c r="M236">
        <v>0</v>
      </c>
      <c r="N236" s="2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574</v>
      </c>
      <c r="W236">
        <v>608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 s="2">
        <v>1182</v>
      </c>
      <c r="AF236" s="2">
        <v>18818</v>
      </c>
      <c r="AG236">
        <v>565191</v>
      </c>
      <c r="AH236" t="s">
        <v>47</v>
      </c>
      <c r="AI236" t="s">
        <v>614</v>
      </c>
      <c r="AJ236" t="s">
        <v>41</v>
      </c>
    </row>
    <row r="237" spans="1:36">
      <c r="A237" t="s">
        <v>1141</v>
      </c>
      <c r="B237" t="s">
        <v>1142</v>
      </c>
      <c r="C237" t="s">
        <v>1143</v>
      </c>
      <c r="D237" t="s">
        <v>1144</v>
      </c>
      <c r="E237">
        <v>39540</v>
      </c>
      <c r="F237" t="s">
        <v>36</v>
      </c>
      <c r="G237" t="s">
        <v>1105</v>
      </c>
      <c r="H237" t="s">
        <v>1145</v>
      </c>
      <c r="I237" t="s">
        <v>39</v>
      </c>
      <c r="J237">
        <v>200019606674065</v>
      </c>
      <c r="K237" s="1">
        <v>20000</v>
      </c>
      <c r="L237">
        <v>0</v>
      </c>
      <c r="M237">
        <v>0</v>
      </c>
      <c r="N237" s="2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574</v>
      </c>
      <c r="W237">
        <v>608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 s="2">
        <v>1182</v>
      </c>
      <c r="AF237" s="2">
        <v>18818</v>
      </c>
      <c r="AG237">
        <v>565191</v>
      </c>
      <c r="AH237" t="s">
        <v>47</v>
      </c>
      <c r="AI237" t="s">
        <v>657</v>
      </c>
      <c r="AJ237" t="s">
        <v>41</v>
      </c>
    </row>
    <row r="238" spans="1:36">
      <c r="A238" t="s">
        <v>1146</v>
      </c>
      <c r="B238" t="s">
        <v>1147</v>
      </c>
      <c r="C238" t="s">
        <v>1148</v>
      </c>
      <c r="D238" t="s">
        <v>1149</v>
      </c>
      <c r="E238">
        <v>37640</v>
      </c>
      <c r="F238" t="s">
        <v>36</v>
      </c>
      <c r="G238" t="s">
        <v>1105</v>
      </c>
      <c r="H238" t="s">
        <v>1114</v>
      </c>
      <c r="I238" t="s">
        <v>39</v>
      </c>
      <c r="J238">
        <v>200019604075967</v>
      </c>
      <c r="K238" s="2">
        <v>21000</v>
      </c>
      <c r="L238">
        <v>0</v>
      </c>
      <c r="M238">
        <v>0</v>
      </c>
      <c r="N238" s="2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602.70000000000005</v>
      </c>
      <c r="W238">
        <v>638.4</v>
      </c>
      <c r="X238">
        <v>0</v>
      </c>
      <c r="Y238">
        <v>0</v>
      </c>
      <c r="Z238" s="2">
        <v>9453.18</v>
      </c>
      <c r="AA238">
        <v>0</v>
      </c>
      <c r="AB238">
        <v>0</v>
      </c>
      <c r="AC238">
        <v>0</v>
      </c>
      <c r="AD238">
        <v>0</v>
      </c>
      <c r="AE238" s="2">
        <v>10694.28</v>
      </c>
      <c r="AF238" s="2">
        <v>10305.719999999999</v>
      </c>
      <c r="AG238">
        <v>565191</v>
      </c>
      <c r="AH238" t="s">
        <v>47</v>
      </c>
      <c r="AI238" t="s">
        <v>41</v>
      </c>
      <c r="AJ238" t="s">
        <v>41</v>
      </c>
    </row>
    <row r="239" spans="1:36">
      <c r="A239" t="s">
        <v>1150</v>
      </c>
      <c r="B239" t="s">
        <v>1151</v>
      </c>
      <c r="C239" t="s">
        <v>1152</v>
      </c>
      <c r="D239" t="s">
        <v>1153</v>
      </c>
      <c r="E239">
        <v>37789</v>
      </c>
      <c r="F239" t="s">
        <v>36</v>
      </c>
      <c r="G239" t="s">
        <v>1105</v>
      </c>
      <c r="H239" t="s">
        <v>1154</v>
      </c>
      <c r="I239" t="s">
        <v>39</v>
      </c>
      <c r="J239">
        <v>200019604431020</v>
      </c>
      <c r="K239" s="1">
        <v>25000</v>
      </c>
      <c r="L239">
        <v>0</v>
      </c>
      <c r="M239">
        <v>0</v>
      </c>
      <c r="N239" s="2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717.5</v>
      </c>
      <c r="W239">
        <v>760</v>
      </c>
      <c r="X239">
        <v>0</v>
      </c>
      <c r="Y239">
        <v>0</v>
      </c>
      <c r="Z239" s="2">
        <v>5258.62</v>
      </c>
      <c r="AA239">
        <v>0</v>
      </c>
      <c r="AB239">
        <v>0</v>
      </c>
      <c r="AC239">
        <v>0</v>
      </c>
      <c r="AD239">
        <v>0</v>
      </c>
      <c r="AE239" s="2">
        <v>6736.12</v>
      </c>
      <c r="AF239" s="2">
        <v>18263.88</v>
      </c>
      <c r="AG239">
        <v>565191</v>
      </c>
      <c r="AH239" t="s">
        <v>40</v>
      </c>
      <c r="AI239" t="s">
        <v>41</v>
      </c>
      <c r="AJ239" t="s">
        <v>41</v>
      </c>
    </row>
    <row r="240" spans="1:36">
      <c r="A240" t="s">
        <v>1155</v>
      </c>
      <c r="B240" t="s">
        <v>1156</v>
      </c>
      <c r="C240" t="s">
        <v>1157</v>
      </c>
      <c r="D240" t="s">
        <v>1158</v>
      </c>
      <c r="E240">
        <v>21151</v>
      </c>
      <c r="F240" t="s">
        <v>36</v>
      </c>
      <c r="G240" t="s">
        <v>1105</v>
      </c>
      <c r="H240" t="s">
        <v>46</v>
      </c>
      <c r="I240" s="1" t="s">
        <v>39</v>
      </c>
      <c r="J240">
        <v>200013200265780</v>
      </c>
      <c r="K240" s="2">
        <v>35000</v>
      </c>
      <c r="L240">
        <v>0</v>
      </c>
      <c r="M240">
        <v>0</v>
      </c>
      <c r="N240" s="2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 s="2">
        <v>1004.5</v>
      </c>
      <c r="W240" s="2">
        <v>1064</v>
      </c>
      <c r="X240">
        <v>0</v>
      </c>
      <c r="Y240">
        <v>0</v>
      </c>
      <c r="Z240">
        <v>500</v>
      </c>
      <c r="AA240">
        <v>0</v>
      </c>
      <c r="AB240">
        <v>0</v>
      </c>
      <c r="AC240">
        <v>0</v>
      </c>
      <c r="AD240">
        <v>0</v>
      </c>
      <c r="AE240" s="2">
        <v>2568.5</v>
      </c>
      <c r="AF240" s="2">
        <v>32431.5</v>
      </c>
      <c r="AG240">
        <v>565191</v>
      </c>
      <c r="AH240" t="s">
        <v>40</v>
      </c>
      <c r="AI240" t="s">
        <v>41</v>
      </c>
      <c r="AJ240" t="s">
        <v>41</v>
      </c>
    </row>
    <row r="241" spans="1:36">
      <c r="A241" t="s">
        <v>1159</v>
      </c>
      <c r="B241" t="s">
        <v>1160</v>
      </c>
      <c r="C241" t="s">
        <v>1161</v>
      </c>
      <c r="D241" t="s">
        <v>1162</v>
      </c>
      <c r="E241">
        <v>34082</v>
      </c>
      <c r="F241" t="s">
        <v>36</v>
      </c>
      <c r="G241" t="s">
        <v>1105</v>
      </c>
      <c r="H241" t="s">
        <v>1114</v>
      </c>
      <c r="I241" s="1" t="s">
        <v>39</v>
      </c>
      <c r="J241">
        <v>200019602183183</v>
      </c>
      <c r="K241" s="1">
        <v>21000</v>
      </c>
      <c r="L241">
        <v>0</v>
      </c>
      <c r="M241">
        <v>0</v>
      </c>
      <c r="N241" s="2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602.70000000000005</v>
      </c>
      <c r="W241">
        <v>638.4</v>
      </c>
      <c r="X241">
        <v>0</v>
      </c>
      <c r="Y241">
        <v>0</v>
      </c>
      <c r="Z241" s="2">
        <v>7252.95</v>
      </c>
      <c r="AA241">
        <v>0</v>
      </c>
      <c r="AB241">
        <v>0</v>
      </c>
      <c r="AC241">
        <v>0</v>
      </c>
      <c r="AD241">
        <v>0</v>
      </c>
      <c r="AE241" s="2">
        <v>8494.0499999999993</v>
      </c>
      <c r="AF241" s="2">
        <v>12505.95</v>
      </c>
      <c r="AG241">
        <v>565191</v>
      </c>
      <c r="AH241" t="s">
        <v>47</v>
      </c>
      <c r="AI241" t="s">
        <v>41</v>
      </c>
      <c r="AJ241" t="s">
        <v>41</v>
      </c>
    </row>
    <row r="242" spans="1:36">
      <c r="A242" t="s">
        <v>1163</v>
      </c>
      <c r="B242" t="s">
        <v>1164</v>
      </c>
      <c r="C242" t="s">
        <v>1165</v>
      </c>
      <c r="D242" t="s">
        <v>1166</v>
      </c>
      <c r="E242">
        <v>37386</v>
      </c>
      <c r="F242" t="s">
        <v>36</v>
      </c>
      <c r="G242" t="s">
        <v>1105</v>
      </c>
      <c r="H242" t="s">
        <v>1054</v>
      </c>
      <c r="I242" t="s">
        <v>39</v>
      </c>
      <c r="J242">
        <v>200019603585107</v>
      </c>
      <c r="K242" s="1">
        <v>21000</v>
      </c>
      <c r="L242">
        <v>0</v>
      </c>
      <c r="M242">
        <v>0</v>
      </c>
      <c r="N242" s="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602.70000000000005</v>
      </c>
      <c r="W242">
        <v>638.4</v>
      </c>
      <c r="X242">
        <v>0</v>
      </c>
      <c r="Y242">
        <v>0</v>
      </c>
      <c r="Z242" s="2">
        <v>10832.67</v>
      </c>
      <c r="AA242">
        <v>0</v>
      </c>
      <c r="AB242">
        <v>0</v>
      </c>
      <c r="AC242">
        <v>0</v>
      </c>
      <c r="AD242">
        <v>0</v>
      </c>
      <c r="AE242" s="2">
        <v>12073.77</v>
      </c>
      <c r="AF242" s="2">
        <v>8926.23</v>
      </c>
      <c r="AG242">
        <v>565191</v>
      </c>
      <c r="AH242" t="s">
        <v>40</v>
      </c>
      <c r="AI242" t="s">
        <v>41</v>
      </c>
      <c r="AJ242" t="s">
        <v>41</v>
      </c>
    </row>
    <row r="243" spans="1:36">
      <c r="A243" t="s">
        <v>1167</v>
      </c>
      <c r="B243" t="s">
        <v>1168</v>
      </c>
      <c r="C243" t="s">
        <v>1169</v>
      </c>
      <c r="D243" t="s">
        <v>1170</v>
      </c>
      <c r="E243">
        <v>34454</v>
      </c>
      <c r="F243" t="s">
        <v>36</v>
      </c>
      <c r="G243" t="s">
        <v>1105</v>
      </c>
      <c r="H243" t="s">
        <v>1114</v>
      </c>
      <c r="I243" t="s">
        <v>39</v>
      </c>
      <c r="J243">
        <v>200019602183181</v>
      </c>
      <c r="K243" s="1">
        <v>21000</v>
      </c>
      <c r="L243">
        <v>0</v>
      </c>
      <c r="M243">
        <v>0</v>
      </c>
      <c r="N243" s="2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602.70000000000005</v>
      </c>
      <c r="W243">
        <v>638.4</v>
      </c>
      <c r="X243">
        <v>0</v>
      </c>
      <c r="Y243">
        <v>0</v>
      </c>
      <c r="Z243" s="2">
        <v>9178.42</v>
      </c>
      <c r="AA243">
        <v>0</v>
      </c>
      <c r="AB243">
        <v>0</v>
      </c>
      <c r="AC243">
        <v>0</v>
      </c>
      <c r="AD243">
        <v>0</v>
      </c>
      <c r="AE243" s="2">
        <v>10419.52</v>
      </c>
      <c r="AF243" s="2">
        <v>10580.48</v>
      </c>
      <c r="AG243">
        <v>565191</v>
      </c>
      <c r="AH243" t="s">
        <v>47</v>
      </c>
      <c r="AI243" t="s">
        <v>41</v>
      </c>
      <c r="AJ243" t="s">
        <v>41</v>
      </c>
    </row>
    <row r="244" spans="1:36">
      <c r="A244" t="s">
        <v>1171</v>
      </c>
      <c r="B244" t="s">
        <v>1172</v>
      </c>
      <c r="C244" t="s">
        <v>1173</v>
      </c>
      <c r="D244" t="s">
        <v>1174</v>
      </c>
      <c r="E244">
        <v>4556</v>
      </c>
      <c r="F244" t="s">
        <v>36</v>
      </c>
      <c r="G244" t="s">
        <v>1105</v>
      </c>
      <c r="H244" t="s">
        <v>1114</v>
      </c>
      <c r="I244" s="1" t="s">
        <v>39</v>
      </c>
      <c r="J244">
        <v>200013200257730</v>
      </c>
      <c r="K244" s="2">
        <v>22000</v>
      </c>
      <c r="L244">
        <v>0</v>
      </c>
      <c r="M244">
        <v>0</v>
      </c>
      <c r="N244" s="2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631.4</v>
      </c>
      <c r="W244">
        <v>668.8</v>
      </c>
      <c r="X244">
        <v>0</v>
      </c>
      <c r="Y244">
        <v>0</v>
      </c>
      <c r="Z244" s="2">
        <v>7959.09</v>
      </c>
      <c r="AA244">
        <v>0</v>
      </c>
      <c r="AB244">
        <v>0</v>
      </c>
      <c r="AC244">
        <v>0</v>
      </c>
      <c r="AD244">
        <v>0</v>
      </c>
      <c r="AE244" s="2">
        <v>9259.2900000000009</v>
      </c>
      <c r="AF244" s="2">
        <v>12740.71</v>
      </c>
      <c r="AG244">
        <v>565191</v>
      </c>
      <c r="AH244" t="s">
        <v>47</v>
      </c>
      <c r="AI244" t="s">
        <v>41</v>
      </c>
      <c r="AJ244" t="s">
        <v>41</v>
      </c>
    </row>
    <row r="245" spans="1:36">
      <c r="A245" t="s">
        <v>1175</v>
      </c>
      <c r="B245" t="s">
        <v>564</v>
      </c>
      <c r="C245" t="s">
        <v>1176</v>
      </c>
      <c r="D245" t="s">
        <v>1177</v>
      </c>
      <c r="E245">
        <v>37571</v>
      </c>
      <c r="F245" t="s">
        <v>36</v>
      </c>
      <c r="G245" t="s">
        <v>1105</v>
      </c>
      <c r="H245" t="s">
        <v>1114</v>
      </c>
      <c r="I245" t="s">
        <v>39</v>
      </c>
      <c r="J245">
        <v>200019604005339</v>
      </c>
      <c r="K245" s="1">
        <v>22000</v>
      </c>
      <c r="L245">
        <v>0</v>
      </c>
      <c r="M245">
        <v>0</v>
      </c>
      <c r="N245" s="2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631.4</v>
      </c>
      <c r="W245">
        <v>668.8</v>
      </c>
      <c r="X245">
        <v>0</v>
      </c>
      <c r="Y245">
        <v>0</v>
      </c>
      <c r="Z245" s="2">
        <v>1000</v>
      </c>
      <c r="AA245">
        <v>0</v>
      </c>
      <c r="AB245">
        <v>0</v>
      </c>
      <c r="AC245">
        <v>0</v>
      </c>
      <c r="AD245">
        <v>0</v>
      </c>
      <c r="AE245" s="2">
        <v>2300.1999999999998</v>
      </c>
      <c r="AF245" s="2">
        <v>19699.8</v>
      </c>
      <c r="AG245">
        <v>565191</v>
      </c>
      <c r="AH245" t="s">
        <v>40</v>
      </c>
      <c r="AI245" t="s">
        <v>41</v>
      </c>
      <c r="AJ245" t="s">
        <v>41</v>
      </c>
    </row>
    <row r="246" spans="1:36">
      <c r="A246" t="s">
        <v>1178</v>
      </c>
      <c r="B246" t="s">
        <v>1179</v>
      </c>
      <c r="C246" t="s">
        <v>1180</v>
      </c>
      <c r="D246" t="s">
        <v>1181</v>
      </c>
      <c r="E246">
        <v>26357</v>
      </c>
      <c r="F246" t="s">
        <v>36</v>
      </c>
      <c r="G246" t="s">
        <v>1105</v>
      </c>
      <c r="H246" t="s">
        <v>1114</v>
      </c>
      <c r="I246" s="1" t="s">
        <v>39</v>
      </c>
      <c r="J246">
        <v>200013200350666</v>
      </c>
      <c r="K246" s="1">
        <v>21000</v>
      </c>
      <c r="L246">
        <v>0</v>
      </c>
      <c r="M246">
        <v>0</v>
      </c>
      <c r="N246" s="2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602.70000000000005</v>
      </c>
      <c r="W246">
        <v>638.4</v>
      </c>
      <c r="X246">
        <v>0</v>
      </c>
      <c r="Y246">
        <v>0</v>
      </c>
      <c r="Z246" s="2">
        <v>13634.83</v>
      </c>
      <c r="AA246">
        <v>0</v>
      </c>
      <c r="AB246">
        <v>0</v>
      </c>
      <c r="AC246">
        <v>0</v>
      </c>
      <c r="AD246">
        <v>0</v>
      </c>
      <c r="AE246" s="2">
        <v>14875.93</v>
      </c>
      <c r="AF246" s="2">
        <v>6124.07</v>
      </c>
      <c r="AG246">
        <v>565191</v>
      </c>
      <c r="AH246" t="s">
        <v>47</v>
      </c>
      <c r="AI246" t="s">
        <v>41</v>
      </c>
      <c r="AJ246" t="s">
        <v>41</v>
      </c>
    </row>
    <row r="247" spans="1:36">
      <c r="A247" t="s">
        <v>1182</v>
      </c>
      <c r="B247" t="s">
        <v>1183</v>
      </c>
      <c r="C247" t="s">
        <v>1184</v>
      </c>
      <c r="D247" t="s">
        <v>1185</v>
      </c>
      <c r="E247">
        <v>23536</v>
      </c>
      <c r="F247" t="s">
        <v>36</v>
      </c>
      <c r="G247" t="s">
        <v>1105</v>
      </c>
      <c r="H247" t="s">
        <v>1054</v>
      </c>
      <c r="I247" t="s">
        <v>39</v>
      </c>
      <c r="J247">
        <v>200013200253611</v>
      </c>
      <c r="K247" s="2">
        <v>28000</v>
      </c>
      <c r="L247">
        <v>0</v>
      </c>
      <c r="M247">
        <v>0</v>
      </c>
      <c r="N247" s="2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803.6</v>
      </c>
      <c r="W247">
        <v>851.2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 s="2">
        <v>1654.8</v>
      </c>
      <c r="AF247" s="2">
        <v>26345.200000000001</v>
      </c>
      <c r="AG247">
        <v>565191</v>
      </c>
      <c r="AH247" t="s">
        <v>47</v>
      </c>
      <c r="AI247" t="s">
        <v>41</v>
      </c>
      <c r="AJ247" t="s">
        <v>41</v>
      </c>
    </row>
    <row r="248" spans="1:36">
      <c r="A248" t="s">
        <v>1186</v>
      </c>
      <c r="B248" t="s">
        <v>1187</v>
      </c>
      <c r="C248" t="s">
        <v>1188</v>
      </c>
      <c r="D248" t="s">
        <v>1189</v>
      </c>
      <c r="E248">
        <v>26337</v>
      </c>
      <c r="F248" t="s">
        <v>36</v>
      </c>
      <c r="G248" t="s">
        <v>1105</v>
      </c>
      <c r="H248" t="s">
        <v>1114</v>
      </c>
      <c r="I248" t="s">
        <v>39</v>
      </c>
      <c r="J248">
        <v>200013200347682</v>
      </c>
      <c r="K248" s="1">
        <v>21000</v>
      </c>
      <c r="L248">
        <v>0</v>
      </c>
      <c r="M248">
        <v>0</v>
      </c>
      <c r="N248" s="2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602.70000000000005</v>
      </c>
      <c r="W248">
        <v>638.4</v>
      </c>
      <c r="X248">
        <v>0</v>
      </c>
      <c r="Y248">
        <v>0</v>
      </c>
      <c r="Z248" s="2">
        <v>7327.91</v>
      </c>
      <c r="AA248">
        <v>0</v>
      </c>
      <c r="AB248">
        <v>0</v>
      </c>
      <c r="AC248">
        <v>0</v>
      </c>
      <c r="AD248">
        <v>0</v>
      </c>
      <c r="AE248" s="2">
        <v>8569.01</v>
      </c>
      <c r="AF248" s="2">
        <v>12430.99</v>
      </c>
      <c r="AG248">
        <v>565191</v>
      </c>
      <c r="AH248" t="s">
        <v>40</v>
      </c>
      <c r="AI248" t="s">
        <v>41</v>
      </c>
      <c r="AJ248" t="s">
        <v>41</v>
      </c>
    </row>
    <row r="249" spans="1:36">
      <c r="A249" t="s">
        <v>1190</v>
      </c>
      <c r="B249" t="s">
        <v>1191</v>
      </c>
      <c r="C249" t="s">
        <v>1192</v>
      </c>
      <c r="D249" t="s">
        <v>1193</v>
      </c>
      <c r="E249">
        <v>35556</v>
      </c>
      <c r="F249" t="s">
        <v>36</v>
      </c>
      <c r="G249" t="s">
        <v>1105</v>
      </c>
      <c r="H249" t="s">
        <v>1114</v>
      </c>
      <c r="I249" t="s">
        <v>39</v>
      </c>
      <c r="J249">
        <v>200019603169888</v>
      </c>
      <c r="K249" s="2">
        <v>21000</v>
      </c>
      <c r="L249">
        <v>0</v>
      </c>
      <c r="M249">
        <v>0</v>
      </c>
      <c r="N249" s="2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602.70000000000005</v>
      </c>
      <c r="W249">
        <v>638.4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 s="2">
        <v>1241.0999999999999</v>
      </c>
      <c r="AF249" s="2">
        <v>19758.900000000001</v>
      </c>
      <c r="AG249">
        <v>565191</v>
      </c>
      <c r="AH249" t="s">
        <v>47</v>
      </c>
      <c r="AI249" t="s">
        <v>41</v>
      </c>
      <c r="AJ249" t="s">
        <v>41</v>
      </c>
    </row>
    <row r="250" spans="1:36">
      <c r="A250" t="s">
        <v>1194</v>
      </c>
      <c r="B250" t="s">
        <v>1195</v>
      </c>
      <c r="C250" t="s">
        <v>1196</v>
      </c>
      <c r="D250" t="s">
        <v>1197</v>
      </c>
      <c r="E250">
        <v>37639</v>
      </c>
      <c r="F250" t="s">
        <v>36</v>
      </c>
      <c r="G250" t="s">
        <v>1105</v>
      </c>
      <c r="H250" t="s">
        <v>1114</v>
      </c>
      <c r="I250" t="s">
        <v>39</v>
      </c>
      <c r="J250">
        <v>200019604075975</v>
      </c>
      <c r="K250" s="2">
        <v>21000</v>
      </c>
      <c r="L250">
        <v>0</v>
      </c>
      <c r="M250">
        <v>0</v>
      </c>
      <c r="N250" s="2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602.70000000000005</v>
      </c>
      <c r="W250">
        <v>638.4</v>
      </c>
      <c r="X250">
        <v>0</v>
      </c>
      <c r="Y250">
        <v>0</v>
      </c>
      <c r="Z250" s="2">
        <v>7679.2</v>
      </c>
      <c r="AA250">
        <v>0</v>
      </c>
      <c r="AB250">
        <v>0</v>
      </c>
      <c r="AC250">
        <v>0</v>
      </c>
      <c r="AD250">
        <v>0</v>
      </c>
      <c r="AE250" s="2">
        <v>8920.2999999999993</v>
      </c>
      <c r="AF250" s="2">
        <v>12079.7</v>
      </c>
      <c r="AG250">
        <v>565191</v>
      </c>
      <c r="AH250" t="s">
        <v>47</v>
      </c>
      <c r="AI250" t="s">
        <v>41</v>
      </c>
      <c r="AJ250" t="s">
        <v>41</v>
      </c>
    </row>
    <row r="251" spans="1:36">
      <c r="A251" t="s">
        <v>1198</v>
      </c>
      <c r="B251" t="s">
        <v>1199</v>
      </c>
      <c r="C251" t="s">
        <v>1200</v>
      </c>
      <c r="D251" t="s">
        <v>1201</v>
      </c>
      <c r="E251">
        <v>37454</v>
      </c>
      <c r="F251" t="s">
        <v>36</v>
      </c>
      <c r="G251" t="s">
        <v>1105</v>
      </c>
      <c r="H251" t="s">
        <v>1202</v>
      </c>
      <c r="I251" t="s">
        <v>39</v>
      </c>
      <c r="J251">
        <v>200019603706910</v>
      </c>
      <c r="K251" s="1">
        <v>25000</v>
      </c>
      <c r="L251">
        <v>0</v>
      </c>
      <c r="M251">
        <v>0</v>
      </c>
      <c r="N251" s="2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717.5</v>
      </c>
      <c r="W251">
        <v>760</v>
      </c>
      <c r="X251">
        <v>0</v>
      </c>
      <c r="Y251">
        <v>0</v>
      </c>
      <c r="Z251" s="2">
        <v>14511.34</v>
      </c>
      <c r="AA251">
        <v>0</v>
      </c>
      <c r="AB251">
        <v>0</v>
      </c>
      <c r="AC251">
        <v>0</v>
      </c>
      <c r="AD251">
        <v>0</v>
      </c>
      <c r="AE251" s="2">
        <v>15988.84</v>
      </c>
      <c r="AF251" s="2">
        <v>9011.16</v>
      </c>
      <c r="AG251">
        <v>565191</v>
      </c>
      <c r="AH251" t="s">
        <v>40</v>
      </c>
      <c r="AI251" t="s">
        <v>41</v>
      </c>
      <c r="AJ251" t="s">
        <v>41</v>
      </c>
    </row>
    <row r="252" spans="1:36">
      <c r="A252" t="s">
        <v>1203</v>
      </c>
      <c r="B252" t="s">
        <v>1204</v>
      </c>
      <c r="C252" t="s">
        <v>1205</v>
      </c>
      <c r="D252" t="s">
        <v>1206</v>
      </c>
      <c r="E252">
        <v>22623</v>
      </c>
      <c r="F252" t="s">
        <v>36</v>
      </c>
      <c r="G252" t="s">
        <v>1105</v>
      </c>
      <c r="H252" t="s">
        <v>1114</v>
      </c>
      <c r="I252" t="s">
        <v>39</v>
      </c>
      <c r="J252">
        <v>200019602183179</v>
      </c>
      <c r="K252" s="1">
        <v>21000</v>
      </c>
      <c r="L252">
        <v>0</v>
      </c>
      <c r="M252">
        <v>0</v>
      </c>
      <c r="N252" s="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602.70000000000005</v>
      </c>
      <c r="W252">
        <v>638.4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 s="2">
        <v>1241.0999999999999</v>
      </c>
      <c r="AF252" s="2">
        <v>19758.900000000001</v>
      </c>
      <c r="AG252">
        <v>565191</v>
      </c>
      <c r="AH252" t="s">
        <v>47</v>
      </c>
      <c r="AI252" t="s">
        <v>41</v>
      </c>
      <c r="AJ252" t="s">
        <v>41</v>
      </c>
    </row>
    <row r="253" spans="1:36">
      <c r="A253" t="s">
        <v>1207</v>
      </c>
      <c r="B253" t="s">
        <v>445</v>
      </c>
      <c r="C253" t="s">
        <v>1208</v>
      </c>
      <c r="D253" t="s">
        <v>1209</v>
      </c>
      <c r="E253">
        <v>34087</v>
      </c>
      <c r="F253" t="s">
        <v>36</v>
      </c>
      <c r="G253" t="s">
        <v>1105</v>
      </c>
      <c r="H253" t="s">
        <v>1114</v>
      </c>
      <c r="I253" s="1" t="s">
        <v>39</v>
      </c>
      <c r="J253">
        <v>200019603169887</v>
      </c>
      <c r="K253" s="1">
        <v>21000</v>
      </c>
      <c r="L253">
        <v>0</v>
      </c>
      <c r="M253">
        <v>0</v>
      </c>
      <c r="N253" s="2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602.70000000000005</v>
      </c>
      <c r="W253">
        <v>638.4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 s="2">
        <v>1241.0999999999999</v>
      </c>
      <c r="AF253" s="2">
        <v>19758.900000000001</v>
      </c>
      <c r="AG253">
        <v>565191</v>
      </c>
      <c r="AH253" t="s">
        <v>40</v>
      </c>
      <c r="AI253" t="s">
        <v>41</v>
      </c>
      <c r="AJ253" t="s">
        <v>41</v>
      </c>
    </row>
    <row r="254" spans="1:36">
      <c r="A254" t="s">
        <v>1210</v>
      </c>
      <c r="B254" t="s">
        <v>1211</v>
      </c>
      <c r="C254" t="s">
        <v>1212</v>
      </c>
      <c r="D254" t="s">
        <v>1213</v>
      </c>
      <c r="E254">
        <v>37895</v>
      </c>
      <c r="F254" t="s">
        <v>36</v>
      </c>
      <c r="G254" t="s">
        <v>1105</v>
      </c>
      <c r="H254" t="s">
        <v>1145</v>
      </c>
      <c r="I254" t="s">
        <v>39</v>
      </c>
      <c r="J254">
        <v>200019604668132</v>
      </c>
      <c r="K254" s="2">
        <v>20000</v>
      </c>
      <c r="L254">
        <v>0</v>
      </c>
      <c r="M254">
        <v>0</v>
      </c>
      <c r="N254" s="2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574</v>
      </c>
      <c r="W254">
        <v>608</v>
      </c>
      <c r="X254">
        <v>0</v>
      </c>
      <c r="Y254">
        <v>0</v>
      </c>
      <c r="Z254" s="2">
        <v>8292.0499999999993</v>
      </c>
      <c r="AA254">
        <v>0</v>
      </c>
      <c r="AB254">
        <v>0</v>
      </c>
      <c r="AC254">
        <v>0</v>
      </c>
      <c r="AD254">
        <v>0</v>
      </c>
      <c r="AE254" s="2">
        <v>9474.0499999999993</v>
      </c>
      <c r="AF254" s="2">
        <v>10525.95</v>
      </c>
      <c r="AG254">
        <v>565191</v>
      </c>
      <c r="AH254" t="s">
        <v>40</v>
      </c>
      <c r="AI254" t="s">
        <v>41</v>
      </c>
      <c r="AJ254" t="s">
        <v>41</v>
      </c>
    </row>
    <row r="255" spans="1:36">
      <c r="A255" t="s">
        <v>1214</v>
      </c>
      <c r="B255" t="s">
        <v>1215</v>
      </c>
      <c r="C255" t="s">
        <v>1216</v>
      </c>
      <c r="D255" t="s">
        <v>1217</v>
      </c>
      <c r="E255">
        <v>37726</v>
      </c>
      <c r="F255" t="s">
        <v>36</v>
      </c>
      <c r="G255" t="s">
        <v>1105</v>
      </c>
      <c r="H255" t="s">
        <v>46</v>
      </c>
      <c r="I255" t="s">
        <v>39</v>
      </c>
      <c r="J255">
        <v>200019604332142</v>
      </c>
      <c r="K255" s="1">
        <v>30000</v>
      </c>
      <c r="L255">
        <v>0</v>
      </c>
      <c r="M255">
        <v>0</v>
      </c>
      <c r="N255" s="2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861</v>
      </c>
      <c r="W255">
        <v>912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 s="2">
        <v>1773</v>
      </c>
      <c r="AF255" s="2">
        <v>28227</v>
      </c>
      <c r="AG255">
        <v>565191</v>
      </c>
      <c r="AH255" t="s">
        <v>47</v>
      </c>
      <c r="AI255" t="s">
        <v>41</v>
      </c>
      <c r="AJ255" t="s">
        <v>41</v>
      </c>
    </row>
    <row r="256" spans="1:36">
      <c r="A256" t="s">
        <v>1218</v>
      </c>
      <c r="B256" t="s">
        <v>1219</v>
      </c>
      <c r="C256" t="s">
        <v>1220</v>
      </c>
      <c r="D256" t="s">
        <v>1221</v>
      </c>
      <c r="E256">
        <v>4555</v>
      </c>
      <c r="F256" t="s">
        <v>36</v>
      </c>
      <c r="G256" t="s">
        <v>1105</v>
      </c>
      <c r="H256" t="s">
        <v>1114</v>
      </c>
      <c r="I256" t="s">
        <v>39</v>
      </c>
      <c r="J256">
        <v>200013200259055</v>
      </c>
      <c r="K256" s="2">
        <v>21000</v>
      </c>
      <c r="L256">
        <v>0</v>
      </c>
      <c r="M256">
        <v>0</v>
      </c>
      <c r="N256" s="2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602.70000000000005</v>
      </c>
      <c r="W256">
        <v>638.4</v>
      </c>
      <c r="X256">
        <v>0</v>
      </c>
      <c r="Y256">
        <v>0</v>
      </c>
      <c r="Z256" s="2">
        <v>3346.21</v>
      </c>
      <c r="AA256">
        <v>0</v>
      </c>
      <c r="AB256">
        <v>0</v>
      </c>
      <c r="AC256">
        <v>0</v>
      </c>
      <c r="AD256">
        <v>0</v>
      </c>
      <c r="AE256" s="2">
        <v>4587.3100000000004</v>
      </c>
      <c r="AF256" s="2">
        <v>16412.689999999999</v>
      </c>
      <c r="AG256">
        <v>565191</v>
      </c>
      <c r="AH256" t="s">
        <v>47</v>
      </c>
      <c r="AI256" t="s">
        <v>41</v>
      </c>
      <c r="AJ256" t="s">
        <v>41</v>
      </c>
    </row>
    <row r="257" spans="1:36">
      <c r="A257" t="s">
        <v>1222</v>
      </c>
      <c r="B257" t="s">
        <v>1223</v>
      </c>
      <c r="C257" t="s">
        <v>1224</v>
      </c>
      <c r="D257" t="s">
        <v>1225</v>
      </c>
      <c r="E257">
        <v>37476</v>
      </c>
      <c r="F257" t="s">
        <v>36</v>
      </c>
      <c r="G257" t="s">
        <v>1105</v>
      </c>
      <c r="H257" t="s">
        <v>1202</v>
      </c>
      <c r="I257" t="s">
        <v>39</v>
      </c>
      <c r="J257">
        <v>200019603790525</v>
      </c>
      <c r="K257" s="1">
        <v>25000</v>
      </c>
      <c r="L257">
        <v>0</v>
      </c>
      <c r="M257">
        <v>0</v>
      </c>
      <c r="N257" s="2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717.5</v>
      </c>
      <c r="W257">
        <v>760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 s="2">
        <v>1477.5</v>
      </c>
      <c r="AF257" s="2">
        <v>23522.5</v>
      </c>
      <c r="AG257">
        <v>565191</v>
      </c>
      <c r="AH257" t="s">
        <v>40</v>
      </c>
      <c r="AI257" t="s">
        <v>41</v>
      </c>
      <c r="AJ257" t="s">
        <v>41</v>
      </c>
    </row>
    <row r="258" spans="1:36">
      <c r="A258" t="s">
        <v>1226</v>
      </c>
      <c r="B258" t="s">
        <v>176</v>
      </c>
      <c r="C258" t="s">
        <v>1227</v>
      </c>
      <c r="D258" t="s">
        <v>1228</v>
      </c>
      <c r="E258">
        <v>37738</v>
      </c>
      <c r="F258" t="s">
        <v>36</v>
      </c>
      <c r="G258" t="s">
        <v>1105</v>
      </c>
      <c r="H258" t="s">
        <v>1229</v>
      </c>
      <c r="I258" t="s">
        <v>39</v>
      </c>
      <c r="J258">
        <v>200019604332136</v>
      </c>
      <c r="K258" s="1">
        <v>25000</v>
      </c>
      <c r="L258">
        <v>0</v>
      </c>
      <c r="M258">
        <v>0</v>
      </c>
      <c r="N258" s="2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717.5</v>
      </c>
      <c r="W258">
        <v>760</v>
      </c>
      <c r="X258">
        <v>0</v>
      </c>
      <c r="Y258">
        <v>0</v>
      </c>
      <c r="Z258" s="2">
        <v>1000</v>
      </c>
      <c r="AA258">
        <v>0</v>
      </c>
      <c r="AB258">
        <v>0</v>
      </c>
      <c r="AC258">
        <v>0</v>
      </c>
      <c r="AD258">
        <v>0</v>
      </c>
      <c r="AE258" s="2">
        <v>2477.5</v>
      </c>
      <c r="AF258" s="2">
        <v>22522.5</v>
      </c>
      <c r="AG258">
        <v>565191</v>
      </c>
      <c r="AH258" t="s">
        <v>40</v>
      </c>
      <c r="AI258" t="s">
        <v>41</v>
      </c>
      <c r="AJ258" t="s">
        <v>41</v>
      </c>
    </row>
    <row r="259" spans="1:36">
      <c r="A259" t="s">
        <v>1230</v>
      </c>
      <c r="B259" t="s">
        <v>1231</v>
      </c>
      <c r="C259" t="s">
        <v>1232</v>
      </c>
      <c r="D259" t="s">
        <v>1233</v>
      </c>
      <c r="E259">
        <v>38455</v>
      </c>
      <c r="F259" t="s">
        <v>36</v>
      </c>
      <c r="G259" t="s">
        <v>1105</v>
      </c>
      <c r="H259" t="s">
        <v>1114</v>
      </c>
      <c r="I259" t="s">
        <v>39</v>
      </c>
      <c r="J259">
        <v>200019605266792</v>
      </c>
      <c r="K259" s="2">
        <v>21000</v>
      </c>
      <c r="L259">
        <v>0</v>
      </c>
      <c r="M259">
        <v>0</v>
      </c>
      <c r="N259" s="2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602.70000000000005</v>
      </c>
      <c r="W259">
        <v>638.4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 s="2">
        <v>1241.0999999999999</v>
      </c>
      <c r="AF259" s="2">
        <v>19758.900000000001</v>
      </c>
      <c r="AG259">
        <v>565191</v>
      </c>
      <c r="AH259" t="s">
        <v>40</v>
      </c>
      <c r="AI259" t="s">
        <v>155</v>
      </c>
      <c r="AJ259" t="s">
        <v>41</v>
      </c>
    </row>
    <row r="260" spans="1:36">
      <c r="A260" t="s">
        <v>1234</v>
      </c>
      <c r="B260" t="s">
        <v>1235</v>
      </c>
      <c r="C260" t="s">
        <v>1236</v>
      </c>
      <c r="D260" t="s">
        <v>1237</v>
      </c>
      <c r="E260">
        <v>38168</v>
      </c>
      <c r="F260" t="s">
        <v>36</v>
      </c>
      <c r="G260" t="s">
        <v>1105</v>
      </c>
      <c r="H260" t="s">
        <v>1114</v>
      </c>
      <c r="I260" t="s">
        <v>39</v>
      </c>
      <c r="J260">
        <v>200019604959615</v>
      </c>
      <c r="K260" s="2">
        <v>21000</v>
      </c>
      <c r="L260">
        <v>0</v>
      </c>
      <c r="M260">
        <v>0</v>
      </c>
      <c r="N260" s="2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602.70000000000005</v>
      </c>
      <c r="W260">
        <v>638.4</v>
      </c>
      <c r="X260">
        <v>0</v>
      </c>
      <c r="Y260">
        <v>0</v>
      </c>
      <c r="Z260" s="2">
        <v>7234.38</v>
      </c>
      <c r="AA260">
        <v>0</v>
      </c>
      <c r="AB260">
        <v>0</v>
      </c>
      <c r="AC260">
        <v>0</v>
      </c>
      <c r="AD260">
        <v>0</v>
      </c>
      <c r="AE260" s="2">
        <v>8475.48</v>
      </c>
      <c r="AF260" s="2">
        <v>12524.52</v>
      </c>
      <c r="AG260">
        <v>565191</v>
      </c>
      <c r="AH260" t="s">
        <v>47</v>
      </c>
      <c r="AI260" t="s">
        <v>41</v>
      </c>
      <c r="AJ260" t="s">
        <v>41</v>
      </c>
    </row>
    <row r="261" spans="1:36">
      <c r="A261" t="s">
        <v>1238</v>
      </c>
      <c r="B261" t="s">
        <v>1239</v>
      </c>
      <c r="C261" t="s">
        <v>1240</v>
      </c>
      <c r="D261" t="s">
        <v>1241</v>
      </c>
      <c r="E261">
        <v>32578</v>
      </c>
      <c r="F261" t="s">
        <v>36</v>
      </c>
      <c r="G261" t="s">
        <v>1105</v>
      </c>
      <c r="H261" t="s">
        <v>1114</v>
      </c>
      <c r="I261" t="s">
        <v>39</v>
      </c>
      <c r="J261">
        <v>200019601243616</v>
      </c>
      <c r="K261" s="1">
        <v>25000</v>
      </c>
      <c r="L261">
        <v>0</v>
      </c>
      <c r="M261">
        <v>0</v>
      </c>
      <c r="N261" s="2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717.5</v>
      </c>
      <c r="W261">
        <v>760</v>
      </c>
      <c r="X261">
        <v>0</v>
      </c>
      <c r="Y261">
        <v>0</v>
      </c>
      <c r="Z261" s="2">
        <v>14370.41</v>
      </c>
      <c r="AA261">
        <v>0</v>
      </c>
      <c r="AB261">
        <v>0</v>
      </c>
      <c r="AC261">
        <v>0</v>
      </c>
      <c r="AD261">
        <v>0</v>
      </c>
      <c r="AE261" s="2">
        <v>15847.91</v>
      </c>
      <c r="AF261" s="2">
        <v>9152.09</v>
      </c>
      <c r="AG261">
        <v>565191</v>
      </c>
      <c r="AH261" t="s">
        <v>47</v>
      </c>
      <c r="AI261" t="s">
        <v>41</v>
      </c>
      <c r="AJ261" t="s">
        <v>41</v>
      </c>
    </row>
    <row r="262" spans="1:36">
      <c r="A262" t="s">
        <v>1242</v>
      </c>
      <c r="B262" t="s">
        <v>1243</v>
      </c>
      <c r="C262" t="s">
        <v>1169</v>
      </c>
      <c r="D262" t="s">
        <v>1244</v>
      </c>
      <c r="E262">
        <v>38169</v>
      </c>
      <c r="F262" t="s">
        <v>36</v>
      </c>
      <c r="G262" t="s">
        <v>1105</v>
      </c>
      <c r="H262" t="s">
        <v>1114</v>
      </c>
      <c r="I262" t="s">
        <v>39</v>
      </c>
      <c r="J262">
        <v>200019604959610</v>
      </c>
      <c r="K262" s="2">
        <v>21000</v>
      </c>
      <c r="L262">
        <v>0</v>
      </c>
      <c r="M262">
        <v>0</v>
      </c>
      <c r="N262" s="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602.70000000000005</v>
      </c>
      <c r="W262">
        <v>638.4</v>
      </c>
      <c r="X262">
        <v>0</v>
      </c>
      <c r="Y262">
        <v>0</v>
      </c>
      <c r="Z262" s="2">
        <v>3836.84</v>
      </c>
      <c r="AA262">
        <v>0</v>
      </c>
      <c r="AB262">
        <v>0</v>
      </c>
      <c r="AC262">
        <v>0</v>
      </c>
      <c r="AD262">
        <v>0</v>
      </c>
      <c r="AE262" s="2">
        <v>5077.9399999999996</v>
      </c>
      <c r="AF262" s="2">
        <v>15922.06</v>
      </c>
      <c r="AG262">
        <v>565191</v>
      </c>
      <c r="AH262" t="s">
        <v>47</v>
      </c>
      <c r="AI262" t="s">
        <v>41</v>
      </c>
      <c r="AJ262" t="s">
        <v>41</v>
      </c>
    </row>
    <row r="263" spans="1:36">
      <c r="A263" t="s">
        <v>1245</v>
      </c>
      <c r="B263" t="s">
        <v>1246</v>
      </c>
      <c r="C263" t="s">
        <v>1247</v>
      </c>
      <c r="D263" t="s">
        <v>1248</v>
      </c>
      <c r="E263">
        <v>38453</v>
      </c>
      <c r="F263" t="s">
        <v>36</v>
      </c>
      <c r="G263" t="s">
        <v>1105</v>
      </c>
      <c r="H263" t="s">
        <v>1114</v>
      </c>
      <c r="I263" t="s">
        <v>39</v>
      </c>
      <c r="J263">
        <v>200019605266785</v>
      </c>
      <c r="K263" s="2">
        <v>21000</v>
      </c>
      <c r="L263">
        <v>0</v>
      </c>
      <c r="M263">
        <v>0</v>
      </c>
      <c r="N263" s="2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602.70000000000005</v>
      </c>
      <c r="W263">
        <v>638.4</v>
      </c>
      <c r="X263">
        <v>0</v>
      </c>
      <c r="Y263">
        <v>0</v>
      </c>
      <c r="Z263" s="2">
        <v>1000</v>
      </c>
      <c r="AA263">
        <v>0</v>
      </c>
      <c r="AB263">
        <v>0</v>
      </c>
      <c r="AC263">
        <v>0</v>
      </c>
      <c r="AD263">
        <v>0</v>
      </c>
      <c r="AE263" s="2">
        <v>2241.1</v>
      </c>
      <c r="AF263" s="2">
        <v>18758.900000000001</v>
      </c>
      <c r="AG263">
        <v>565191</v>
      </c>
      <c r="AH263" t="s">
        <v>47</v>
      </c>
      <c r="AI263" t="s">
        <v>155</v>
      </c>
      <c r="AJ263" t="s">
        <v>41</v>
      </c>
    </row>
    <row r="264" spans="1:36">
      <c r="A264" t="s">
        <v>1249</v>
      </c>
      <c r="B264" t="s">
        <v>1250</v>
      </c>
      <c r="C264" t="s">
        <v>1251</v>
      </c>
      <c r="D264" t="s">
        <v>1252</v>
      </c>
      <c r="E264">
        <v>37637</v>
      </c>
      <c r="F264" t="s">
        <v>36</v>
      </c>
      <c r="G264" t="s">
        <v>1105</v>
      </c>
      <c r="H264" t="s">
        <v>1114</v>
      </c>
      <c r="I264" t="s">
        <v>39</v>
      </c>
      <c r="J264">
        <v>200019604075970</v>
      </c>
      <c r="K264" s="2">
        <v>21000</v>
      </c>
      <c r="L264">
        <v>0</v>
      </c>
      <c r="M264">
        <v>0</v>
      </c>
      <c r="N264" s="2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602.70000000000005</v>
      </c>
      <c r="W264">
        <v>638.4</v>
      </c>
      <c r="X264">
        <v>0</v>
      </c>
      <c r="Y264">
        <v>0</v>
      </c>
      <c r="Z264" s="2">
        <v>11067.39</v>
      </c>
      <c r="AA264">
        <v>0</v>
      </c>
      <c r="AB264">
        <v>0</v>
      </c>
      <c r="AC264">
        <v>0</v>
      </c>
      <c r="AD264">
        <v>0</v>
      </c>
      <c r="AE264" s="2">
        <v>12308.49</v>
      </c>
      <c r="AF264" s="2">
        <v>8691.51</v>
      </c>
      <c r="AG264">
        <v>565191</v>
      </c>
      <c r="AH264" t="s">
        <v>47</v>
      </c>
      <c r="AI264" t="s">
        <v>41</v>
      </c>
      <c r="AJ264" t="s">
        <v>41</v>
      </c>
    </row>
    <row r="265" spans="1:36">
      <c r="A265" t="s">
        <v>1253</v>
      </c>
      <c r="B265" t="s">
        <v>1254</v>
      </c>
      <c r="C265" t="s">
        <v>1255</v>
      </c>
      <c r="D265" t="s">
        <v>1256</v>
      </c>
      <c r="E265">
        <v>36655</v>
      </c>
      <c r="F265" t="s">
        <v>36</v>
      </c>
      <c r="G265" t="s">
        <v>1105</v>
      </c>
      <c r="H265" t="s">
        <v>1114</v>
      </c>
      <c r="I265" t="s">
        <v>39</v>
      </c>
      <c r="J265">
        <v>200019603169893</v>
      </c>
      <c r="K265" s="2">
        <v>21000</v>
      </c>
      <c r="L265">
        <v>0</v>
      </c>
      <c r="M265">
        <v>0</v>
      </c>
      <c r="N265" s="2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602.70000000000005</v>
      </c>
      <c r="W265">
        <v>638.4</v>
      </c>
      <c r="X265">
        <v>0</v>
      </c>
      <c r="Y265">
        <v>0</v>
      </c>
      <c r="Z265" s="2">
        <v>3857.07</v>
      </c>
      <c r="AA265">
        <v>0</v>
      </c>
      <c r="AB265">
        <v>0</v>
      </c>
      <c r="AC265">
        <v>0</v>
      </c>
      <c r="AD265">
        <v>0</v>
      </c>
      <c r="AE265" s="2">
        <v>5098.17</v>
      </c>
      <c r="AF265" s="2">
        <v>15901.83</v>
      </c>
      <c r="AG265">
        <v>565191</v>
      </c>
      <c r="AH265" t="s">
        <v>47</v>
      </c>
      <c r="AI265" t="s">
        <v>41</v>
      </c>
      <c r="AJ265" t="s">
        <v>41</v>
      </c>
    </row>
    <row r="266" spans="1:36">
      <c r="A266" t="s">
        <v>1257</v>
      </c>
      <c r="B266" t="s">
        <v>1258</v>
      </c>
      <c r="C266" t="s">
        <v>1259</v>
      </c>
      <c r="D266" t="s">
        <v>1260</v>
      </c>
      <c r="E266">
        <v>38452</v>
      </c>
      <c r="F266" t="s">
        <v>36</v>
      </c>
      <c r="G266" t="s">
        <v>1105</v>
      </c>
      <c r="H266" t="s">
        <v>1202</v>
      </c>
      <c r="I266" t="s">
        <v>39</v>
      </c>
      <c r="J266">
        <v>200019606164492</v>
      </c>
      <c r="K266" s="2">
        <v>25000</v>
      </c>
      <c r="L266">
        <v>0</v>
      </c>
      <c r="M266">
        <v>0</v>
      </c>
      <c r="N266" s="2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717.5</v>
      </c>
      <c r="W266">
        <v>760</v>
      </c>
      <c r="X266">
        <v>0</v>
      </c>
      <c r="Y266">
        <v>0</v>
      </c>
      <c r="Z266" s="2">
        <v>4608.91</v>
      </c>
      <c r="AA266">
        <v>0</v>
      </c>
      <c r="AB266">
        <v>0</v>
      </c>
      <c r="AC266">
        <v>0</v>
      </c>
      <c r="AD266">
        <v>0</v>
      </c>
      <c r="AE266" s="2">
        <v>6086.41</v>
      </c>
      <c r="AF266" s="2">
        <v>18913.59</v>
      </c>
      <c r="AG266">
        <v>565191</v>
      </c>
      <c r="AH266" t="s">
        <v>40</v>
      </c>
      <c r="AI266" t="s">
        <v>614</v>
      </c>
      <c r="AJ266" t="s">
        <v>41</v>
      </c>
    </row>
    <row r="267" spans="1:36">
      <c r="A267" t="s">
        <v>1261</v>
      </c>
      <c r="B267" t="s">
        <v>1262</v>
      </c>
      <c r="C267" t="s">
        <v>1263</v>
      </c>
      <c r="D267" t="s">
        <v>1264</v>
      </c>
      <c r="E267">
        <v>38677</v>
      </c>
      <c r="F267" t="s">
        <v>36</v>
      </c>
      <c r="G267" t="s">
        <v>1105</v>
      </c>
      <c r="H267" t="s">
        <v>1114</v>
      </c>
      <c r="I267" t="s">
        <v>39</v>
      </c>
      <c r="J267">
        <v>200019605677889</v>
      </c>
      <c r="K267" s="2">
        <v>19000</v>
      </c>
      <c r="L267">
        <v>0</v>
      </c>
      <c r="M267">
        <v>0</v>
      </c>
      <c r="N267" s="2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545.29999999999995</v>
      </c>
      <c r="W267">
        <v>577.6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 s="2">
        <v>1122.9000000000001</v>
      </c>
      <c r="AF267" s="2">
        <v>17877.099999999999</v>
      </c>
      <c r="AG267">
        <v>565191</v>
      </c>
      <c r="AH267" t="s">
        <v>47</v>
      </c>
      <c r="AI267" t="s">
        <v>926</v>
      </c>
      <c r="AJ267" t="s">
        <v>41</v>
      </c>
    </row>
    <row r="268" spans="1:36">
      <c r="A268" t="s">
        <v>1265</v>
      </c>
      <c r="B268" t="s">
        <v>1266</v>
      </c>
      <c r="C268" t="s">
        <v>1267</v>
      </c>
      <c r="D268" t="s">
        <v>1268</v>
      </c>
      <c r="E268">
        <v>35220</v>
      </c>
      <c r="F268" t="s">
        <v>36</v>
      </c>
      <c r="G268" t="s">
        <v>1105</v>
      </c>
      <c r="H268" t="s">
        <v>1114</v>
      </c>
      <c r="I268" t="s">
        <v>39</v>
      </c>
      <c r="J268">
        <v>200019603169905</v>
      </c>
      <c r="K268" s="2">
        <v>21000</v>
      </c>
      <c r="L268">
        <v>0</v>
      </c>
      <c r="M268">
        <v>0</v>
      </c>
      <c r="N268" s="2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602.70000000000005</v>
      </c>
      <c r="W268">
        <v>638.4</v>
      </c>
      <c r="X268">
        <v>0</v>
      </c>
      <c r="Y268">
        <v>0</v>
      </c>
      <c r="Z268" s="2">
        <v>10910.85</v>
      </c>
      <c r="AA268">
        <v>0</v>
      </c>
      <c r="AB268">
        <v>0</v>
      </c>
      <c r="AC268">
        <v>0</v>
      </c>
      <c r="AD268">
        <v>0</v>
      </c>
      <c r="AE268" s="2">
        <v>12151.95</v>
      </c>
      <c r="AF268" s="2">
        <v>8848.0499999999993</v>
      </c>
      <c r="AG268">
        <v>565191</v>
      </c>
      <c r="AH268" t="s">
        <v>47</v>
      </c>
      <c r="AI268" t="s">
        <v>41</v>
      </c>
      <c r="AJ268" t="s">
        <v>41</v>
      </c>
    </row>
    <row r="269" spans="1:36">
      <c r="A269" t="s">
        <v>1269</v>
      </c>
      <c r="B269" t="s">
        <v>1270</v>
      </c>
      <c r="C269" t="s">
        <v>1271</v>
      </c>
      <c r="D269" t="s">
        <v>1272</v>
      </c>
      <c r="E269">
        <v>34084</v>
      </c>
      <c r="F269" t="s">
        <v>36</v>
      </c>
      <c r="G269" t="s">
        <v>1105</v>
      </c>
      <c r="H269" t="s">
        <v>1114</v>
      </c>
      <c r="I269" t="s">
        <v>39</v>
      </c>
      <c r="J269">
        <v>200019602215751</v>
      </c>
      <c r="K269" s="2">
        <v>21000</v>
      </c>
      <c r="L269">
        <v>0</v>
      </c>
      <c r="M269">
        <v>0</v>
      </c>
      <c r="N269" s="2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602.70000000000005</v>
      </c>
      <c r="W269">
        <v>638.4</v>
      </c>
      <c r="X269">
        <v>0</v>
      </c>
      <c r="Y269">
        <v>0</v>
      </c>
      <c r="Z269">
        <v>700</v>
      </c>
      <c r="AA269">
        <v>0</v>
      </c>
      <c r="AB269">
        <v>0</v>
      </c>
      <c r="AC269">
        <v>0</v>
      </c>
      <c r="AD269">
        <v>0</v>
      </c>
      <c r="AE269" s="2">
        <v>1941.1</v>
      </c>
      <c r="AF269" s="2">
        <v>19058.900000000001</v>
      </c>
      <c r="AG269">
        <v>565191</v>
      </c>
      <c r="AH269" t="s">
        <v>47</v>
      </c>
      <c r="AI269" t="s">
        <v>41</v>
      </c>
      <c r="AJ269" t="s">
        <v>41</v>
      </c>
    </row>
    <row r="270" spans="1:36">
      <c r="A270" t="s">
        <v>1273</v>
      </c>
      <c r="B270" t="s">
        <v>1274</v>
      </c>
      <c r="C270" t="s">
        <v>1275</v>
      </c>
      <c r="D270" t="s">
        <v>1276</v>
      </c>
      <c r="E270">
        <v>35616</v>
      </c>
      <c r="F270" t="s">
        <v>36</v>
      </c>
      <c r="G270" t="s">
        <v>1105</v>
      </c>
      <c r="H270" t="s">
        <v>1114</v>
      </c>
      <c r="I270" t="s">
        <v>39</v>
      </c>
      <c r="J270">
        <v>200019603169897</v>
      </c>
      <c r="K270" s="1">
        <v>21000</v>
      </c>
      <c r="L270">
        <v>0</v>
      </c>
      <c r="M270">
        <v>0</v>
      </c>
      <c r="N270" s="2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602.70000000000005</v>
      </c>
      <c r="W270">
        <v>638.4</v>
      </c>
      <c r="X270">
        <v>0</v>
      </c>
      <c r="Y270">
        <v>0</v>
      </c>
      <c r="Z270" s="2">
        <v>11894.27</v>
      </c>
      <c r="AA270">
        <v>0</v>
      </c>
      <c r="AB270">
        <v>0</v>
      </c>
      <c r="AC270">
        <v>0</v>
      </c>
      <c r="AD270">
        <v>0</v>
      </c>
      <c r="AE270" s="2">
        <v>13135.37</v>
      </c>
      <c r="AF270" s="2">
        <v>7864.63</v>
      </c>
      <c r="AG270">
        <v>565191</v>
      </c>
      <c r="AH270" t="s">
        <v>47</v>
      </c>
      <c r="AI270" t="s">
        <v>41</v>
      </c>
      <c r="AJ270" t="s">
        <v>41</v>
      </c>
    </row>
    <row r="271" spans="1:36">
      <c r="A271" t="s">
        <v>1277</v>
      </c>
      <c r="B271" t="s">
        <v>594</v>
      </c>
      <c r="C271" t="s">
        <v>1278</v>
      </c>
      <c r="D271" t="s">
        <v>1279</v>
      </c>
      <c r="E271">
        <v>37539</v>
      </c>
      <c r="F271" t="s">
        <v>36</v>
      </c>
      <c r="G271" t="s">
        <v>1280</v>
      </c>
      <c r="H271" t="s">
        <v>202</v>
      </c>
      <c r="I271" t="s">
        <v>39</v>
      </c>
      <c r="J271">
        <v>200019603919434</v>
      </c>
      <c r="K271" s="1">
        <v>46000</v>
      </c>
      <c r="L271">
        <v>0</v>
      </c>
      <c r="M271">
        <v>0</v>
      </c>
      <c r="N271" s="2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 s="2">
        <v>1289.46</v>
      </c>
      <c r="V271" s="2">
        <v>1320.2</v>
      </c>
      <c r="W271" s="2">
        <v>1398.4</v>
      </c>
      <c r="X271">
        <v>0</v>
      </c>
      <c r="Y271">
        <v>0</v>
      </c>
      <c r="Z271" s="2">
        <v>11920.46</v>
      </c>
      <c r="AA271">
        <v>0</v>
      </c>
      <c r="AB271">
        <v>0</v>
      </c>
      <c r="AC271">
        <v>0</v>
      </c>
      <c r="AD271">
        <v>0</v>
      </c>
      <c r="AE271" s="2">
        <v>15928.52</v>
      </c>
      <c r="AF271" s="2">
        <v>30071.48</v>
      </c>
      <c r="AG271">
        <v>565191</v>
      </c>
      <c r="AH271" t="s">
        <v>40</v>
      </c>
      <c r="AI271" t="s">
        <v>41</v>
      </c>
      <c r="AJ271" t="s">
        <v>41</v>
      </c>
    </row>
    <row r="272" spans="1:36">
      <c r="A272" t="s">
        <v>1281</v>
      </c>
      <c r="B272" t="s">
        <v>1282</v>
      </c>
      <c r="C272" t="s">
        <v>1283</v>
      </c>
      <c r="D272" t="s">
        <v>1284</v>
      </c>
      <c r="E272">
        <v>4851</v>
      </c>
      <c r="F272" t="s">
        <v>36</v>
      </c>
      <c r="G272" t="s">
        <v>1280</v>
      </c>
      <c r="H272" t="s">
        <v>1054</v>
      </c>
      <c r="I272" t="s">
        <v>39</v>
      </c>
      <c r="J272">
        <v>200013200259903</v>
      </c>
      <c r="K272" s="1">
        <v>20000</v>
      </c>
      <c r="L272">
        <v>0</v>
      </c>
      <c r="M272">
        <v>0</v>
      </c>
      <c r="N272" s="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574</v>
      </c>
      <c r="W272">
        <v>608</v>
      </c>
      <c r="X272">
        <v>0</v>
      </c>
      <c r="Y272">
        <v>0</v>
      </c>
      <c r="Z272" s="2">
        <v>2000</v>
      </c>
      <c r="AA272">
        <v>0</v>
      </c>
      <c r="AB272">
        <v>0</v>
      </c>
      <c r="AC272">
        <v>0</v>
      </c>
      <c r="AD272">
        <v>0</v>
      </c>
      <c r="AE272" s="2">
        <v>3182</v>
      </c>
      <c r="AF272" s="2">
        <v>16818</v>
      </c>
      <c r="AG272">
        <v>565191</v>
      </c>
      <c r="AH272" t="s">
        <v>40</v>
      </c>
      <c r="AI272" t="s">
        <v>41</v>
      </c>
      <c r="AJ272" t="s">
        <v>41</v>
      </c>
    </row>
    <row r="273" spans="1:36">
      <c r="A273" t="s">
        <v>1285</v>
      </c>
      <c r="B273" t="s">
        <v>1286</v>
      </c>
      <c r="C273" t="s">
        <v>1287</v>
      </c>
      <c r="D273" t="s">
        <v>1288</v>
      </c>
      <c r="E273">
        <v>39539</v>
      </c>
      <c r="F273" t="s">
        <v>36</v>
      </c>
      <c r="G273" t="s">
        <v>1280</v>
      </c>
      <c r="H273" t="s">
        <v>1289</v>
      </c>
      <c r="I273" s="1" t="s">
        <v>39</v>
      </c>
      <c r="J273">
        <v>200019606674072</v>
      </c>
      <c r="K273" s="1">
        <v>25000</v>
      </c>
      <c r="L273">
        <v>0</v>
      </c>
      <c r="M273">
        <v>0</v>
      </c>
      <c r="N273" s="2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717.5</v>
      </c>
      <c r="W273">
        <v>760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 s="2">
        <v>1477.5</v>
      </c>
      <c r="AF273" s="2">
        <v>23522.5</v>
      </c>
      <c r="AG273">
        <v>565191</v>
      </c>
      <c r="AH273" t="s">
        <v>40</v>
      </c>
      <c r="AI273" t="s">
        <v>657</v>
      </c>
      <c r="AJ273" t="s">
        <v>41</v>
      </c>
    </row>
    <row r="274" spans="1:36">
      <c r="A274" t="s">
        <v>1290</v>
      </c>
      <c r="B274" t="s">
        <v>1291</v>
      </c>
      <c r="C274" t="s">
        <v>1292</v>
      </c>
      <c r="D274" t="s">
        <v>1293</v>
      </c>
      <c r="E274">
        <v>38951</v>
      </c>
      <c r="F274" t="s">
        <v>36</v>
      </c>
      <c r="G274" t="s">
        <v>1280</v>
      </c>
      <c r="H274" t="s">
        <v>940</v>
      </c>
      <c r="I274" t="s">
        <v>39</v>
      </c>
      <c r="J274">
        <v>200019605913121</v>
      </c>
      <c r="K274" s="1">
        <v>22000</v>
      </c>
      <c r="L274">
        <v>0</v>
      </c>
      <c r="M274">
        <v>0</v>
      </c>
      <c r="N274" s="2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631.4</v>
      </c>
      <c r="W274">
        <v>668.8</v>
      </c>
      <c r="X274">
        <v>0</v>
      </c>
      <c r="Y274">
        <v>0</v>
      </c>
      <c r="Z274" s="2">
        <v>4833.99</v>
      </c>
      <c r="AA274">
        <v>0</v>
      </c>
      <c r="AB274">
        <v>0</v>
      </c>
      <c r="AC274">
        <v>0</v>
      </c>
      <c r="AD274">
        <v>0</v>
      </c>
      <c r="AE274" s="2">
        <v>6134.19</v>
      </c>
      <c r="AF274" s="2">
        <v>15865.81</v>
      </c>
      <c r="AG274">
        <v>565191</v>
      </c>
      <c r="AH274" t="s">
        <v>40</v>
      </c>
      <c r="AI274" t="s">
        <v>87</v>
      </c>
      <c r="AJ274" t="s">
        <v>41</v>
      </c>
    </row>
    <row r="275" spans="1:36">
      <c r="A275" t="s">
        <v>1294</v>
      </c>
      <c r="B275" t="s">
        <v>1295</v>
      </c>
      <c r="C275" t="s">
        <v>1296</v>
      </c>
      <c r="D275" t="s">
        <v>1297</v>
      </c>
      <c r="E275">
        <v>23525</v>
      </c>
      <c r="F275" t="s">
        <v>36</v>
      </c>
      <c r="G275" t="s">
        <v>1298</v>
      </c>
      <c r="H275" t="s">
        <v>1054</v>
      </c>
      <c r="I275" t="s">
        <v>39</v>
      </c>
      <c r="J275">
        <v>200013200255512</v>
      </c>
      <c r="K275" s="2">
        <v>27000</v>
      </c>
      <c r="L275">
        <v>0</v>
      </c>
      <c r="M275">
        <v>0</v>
      </c>
      <c r="N275" s="2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774.9</v>
      </c>
      <c r="W275">
        <v>820.8</v>
      </c>
      <c r="X275">
        <v>0</v>
      </c>
      <c r="Y275">
        <v>0</v>
      </c>
      <c r="Z275" s="2">
        <v>1647.3</v>
      </c>
      <c r="AA275">
        <v>0</v>
      </c>
      <c r="AB275">
        <v>0</v>
      </c>
      <c r="AC275">
        <v>0</v>
      </c>
      <c r="AD275">
        <v>0</v>
      </c>
      <c r="AE275" s="2">
        <v>3243</v>
      </c>
      <c r="AF275" s="2">
        <v>23757</v>
      </c>
      <c r="AG275">
        <v>565191</v>
      </c>
      <c r="AH275" t="s">
        <v>47</v>
      </c>
      <c r="AI275" t="s">
        <v>41</v>
      </c>
      <c r="AJ275" t="s">
        <v>41</v>
      </c>
    </row>
    <row r="276" spans="1:36">
      <c r="A276" t="s">
        <v>1299</v>
      </c>
      <c r="B276" t="s">
        <v>1300</v>
      </c>
      <c r="C276" t="s">
        <v>1301</v>
      </c>
      <c r="D276" t="s">
        <v>1302</v>
      </c>
      <c r="E276">
        <v>37897</v>
      </c>
      <c r="F276" t="s">
        <v>36</v>
      </c>
      <c r="G276" t="s">
        <v>1298</v>
      </c>
      <c r="H276" t="s">
        <v>46</v>
      </c>
      <c r="I276" t="s">
        <v>39</v>
      </c>
      <c r="J276">
        <v>200019604668150</v>
      </c>
      <c r="K276" s="2">
        <v>26000</v>
      </c>
      <c r="L276">
        <v>0</v>
      </c>
      <c r="M276">
        <v>0</v>
      </c>
      <c r="N276" s="2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746.2</v>
      </c>
      <c r="W276">
        <v>790.4</v>
      </c>
      <c r="X276">
        <v>0</v>
      </c>
      <c r="Y276">
        <v>0</v>
      </c>
      <c r="Z276" s="2">
        <v>8915.52</v>
      </c>
      <c r="AA276">
        <v>0</v>
      </c>
      <c r="AB276">
        <v>0</v>
      </c>
      <c r="AC276">
        <v>0</v>
      </c>
      <c r="AD276">
        <v>0</v>
      </c>
      <c r="AE276" s="2">
        <v>10452.120000000001</v>
      </c>
      <c r="AF276" s="2">
        <v>15547.88</v>
      </c>
      <c r="AG276">
        <v>565191</v>
      </c>
      <c r="AH276" t="s">
        <v>40</v>
      </c>
      <c r="AI276" t="s">
        <v>41</v>
      </c>
      <c r="AJ276" t="s">
        <v>41</v>
      </c>
    </row>
    <row r="277" spans="1:36">
      <c r="A277" t="s">
        <v>1303</v>
      </c>
      <c r="B277" t="s">
        <v>847</v>
      </c>
      <c r="C277" t="s">
        <v>1304</v>
      </c>
      <c r="D277" t="s">
        <v>1305</v>
      </c>
      <c r="E277">
        <v>37543</v>
      </c>
      <c r="F277" t="s">
        <v>36</v>
      </c>
      <c r="G277" t="s">
        <v>1298</v>
      </c>
      <c r="H277" t="s">
        <v>940</v>
      </c>
      <c r="I277" t="s">
        <v>39</v>
      </c>
      <c r="J277">
        <v>200019603919426</v>
      </c>
      <c r="K277" s="1">
        <v>25000</v>
      </c>
      <c r="L277">
        <v>0</v>
      </c>
      <c r="M277">
        <v>0</v>
      </c>
      <c r="N277" s="2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717.5</v>
      </c>
      <c r="W277">
        <v>760</v>
      </c>
      <c r="X277">
        <v>0</v>
      </c>
      <c r="Y277">
        <v>0</v>
      </c>
      <c r="Z277" s="2">
        <v>8593.2800000000007</v>
      </c>
      <c r="AA277">
        <v>0</v>
      </c>
      <c r="AB277">
        <v>0</v>
      </c>
      <c r="AC277">
        <v>0</v>
      </c>
      <c r="AD277">
        <v>0</v>
      </c>
      <c r="AE277" s="2">
        <v>10070.780000000001</v>
      </c>
      <c r="AF277" s="2">
        <v>14929.22</v>
      </c>
      <c r="AG277">
        <v>565191</v>
      </c>
      <c r="AH277" t="s">
        <v>47</v>
      </c>
      <c r="AI277" t="s">
        <v>41</v>
      </c>
      <c r="AJ277" t="s">
        <v>41</v>
      </c>
    </row>
    <row r="278" spans="1:36">
      <c r="A278" t="s">
        <v>1306</v>
      </c>
      <c r="B278" t="s">
        <v>1307</v>
      </c>
      <c r="C278" t="s">
        <v>1308</v>
      </c>
      <c r="D278" t="s">
        <v>1309</v>
      </c>
      <c r="E278">
        <v>37471</v>
      </c>
      <c r="F278" t="s">
        <v>36</v>
      </c>
      <c r="G278" t="s">
        <v>1298</v>
      </c>
      <c r="H278" t="s">
        <v>940</v>
      </c>
      <c r="I278" t="s">
        <v>39</v>
      </c>
      <c r="J278">
        <v>200019603789287</v>
      </c>
      <c r="K278" s="2">
        <v>18000</v>
      </c>
      <c r="L278">
        <v>0</v>
      </c>
      <c r="M278">
        <v>0</v>
      </c>
      <c r="N278" s="2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516.6</v>
      </c>
      <c r="W278">
        <v>547.20000000000005</v>
      </c>
      <c r="X278">
        <v>0</v>
      </c>
      <c r="Y278">
        <v>0</v>
      </c>
      <c r="Z278" s="2">
        <v>4360.91</v>
      </c>
      <c r="AA278">
        <v>0</v>
      </c>
      <c r="AB278">
        <v>0</v>
      </c>
      <c r="AC278">
        <v>0</v>
      </c>
      <c r="AD278">
        <v>0</v>
      </c>
      <c r="AE278" s="2">
        <v>5424.71</v>
      </c>
      <c r="AF278" s="2">
        <v>12575.29</v>
      </c>
      <c r="AG278">
        <v>565191</v>
      </c>
      <c r="AH278" t="s">
        <v>40</v>
      </c>
      <c r="AI278" t="s">
        <v>41</v>
      </c>
      <c r="AJ278" t="s">
        <v>41</v>
      </c>
    </row>
    <row r="279" spans="1:36">
      <c r="A279" t="s">
        <v>1310</v>
      </c>
      <c r="B279" t="s">
        <v>1311</v>
      </c>
      <c r="C279" t="s">
        <v>1312</v>
      </c>
      <c r="D279" t="s">
        <v>1313</v>
      </c>
      <c r="E279">
        <v>2286</v>
      </c>
      <c r="F279" t="s">
        <v>36</v>
      </c>
      <c r="G279" t="s">
        <v>1298</v>
      </c>
      <c r="H279" t="s">
        <v>1054</v>
      </c>
      <c r="I279" t="s">
        <v>39</v>
      </c>
      <c r="J279">
        <v>200013200259327</v>
      </c>
      <c r="K279" s="2">
        <v>26000</v>
      </c>
      <c r="L279">
        <v>0</v>
      </c>
      <c r="M279">
        <v>0</v>
      </c>
      <c r="N279" s="2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746.2</v>
      </c>
      <c r="W279">
        <v>790.4</v>
      </c>
      <c r="X279">
        <v>0</v>
      </c>
      <c r="Y279">
        <v>0</v>
      </c>
      <c r="Z279" s="2">
        <v>7456.1</v>
      </c>
      <c r="AA279">
        <v>0</v>
      </c>
      <c r="AB279">
        <v>0</v>
      </c>
      <c r="AC279">
        <v>0</v>
      </c>
      <c r="AD279">
        <v>0</v>
      </c>
      <c r="AE279" s="2">
        <v>8992.7000000000007</v>
      </c>
      <c r="AF279" s="2">
        <v>17007.3</v>
      </c>
      <c r="AG279">
        <v>565191</v>
      </c>
      <c r="AH279" t="s">
        <v>40</v>
      </c>
      <c r="AI279" t="s">
        <v>41</v>
      </c>
      <c r="AJ279" t="s">
        <v>41</v>
      </c>
    </row>
    <row r="280" spans="1:36">
      <c r="A280" t="s">
        <v>1314</v>
      </c>
      <c r="B280" t="s">
        <v>1315</v>
      </c>
      <c r="C280" t="s">
        <v>1316</v>
      </c>
      <c r="D280" t="s">
        <v>1317</v>
      </c>
      <c r="E280">
        <v>39056</v>
      </c>
      <c r="F280" t="s">
        <v>36</v>
      </c>
      <c r="G280" t="s">
        <v>1298</v>
      </c>
      <c r="H280" t="s">
        <v>46</v>
      </c>
      <c r="I280" t="s">
        <v>39</v>
      </c>
      <c r="J280">
        <v>200019606066356</v>
      </c>
      <c r="K280" s="1">
        <v>26000</v>
      </c>
      <c r="L280">
        <v>0</v>
      </c>
      <c r="M280">
        <v>0</v>
      </c>
      <c r="N280" s="2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746.2</v>
      </c>
      <c r="W280">
        <v>790.4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 s="2">
        <v>1536.6</v>
      </c>
      <c r="AF280" s="2">
        <v>24463.4</v>
      </c>
      <c r="AG280">
        <v>565191</v>
      </c>
      <c r="AH280" t="s">
        <v>47</v>
      </c>
      <c r="AI280" t="s">
        <v>92</v>
      </c>
      <c r="AJ280" t="s">
        <v>41</v>
      </c>
    </row>
    <row r="281" spans="1:36">
      <c r="A281" t="s">
        <v>1318</v>
      </c>
      <c r="B281" t="s">
        <v>1319</v>
      </c>
      <c r="C281" t="s">
        <v>1320</v>
      </c>
      <c r="D281" t="s">
        <v>1321</v>
      </c>
      <c r="E281">
        <v>37365</v>
      </c>
      <c r="F281" t="s">
        <v>36</v>
      </c>
      <c r="G281" t="s">
        <v>1322</v>
      </c>
      <c r="H281" t="s">
        <v>202</v>
      </c>
      <c r="I281" s="1" t="s">
        <v>39</v>
      </c>
      <c r="J281">
        <v>200019603543757</v>
      </c>
      <c r="K281" s="1">
        <v>100000</v>
      </c>
      <c r="L281">
        <v>0</v>
      </c>
      <c r="M281">
        <v>0</v>
      </c>
      <c r="N281" s="2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 s="2">
        <v>12105.44</v>
      </c>
      <c r="V281" s="2">
        <v>2870</v>
      </c>
      <c r="W281" s="2">
        <v>3040</v>
      </c>
      <c r="X281">
        <v>0</v>
      </c>
      <c r="Y281">
        <v>0</v>
      </c>
      <c r="Z281" s="2">
        <v>16696.75</v>
      </c>
      <c r="AA281">
        <v>0</v>
      </c>
      <c r="AB281">
        <v>0</v>
      </c>
      <c r="AC281">
        <v>0</v>
      </c>
      <c r="AD281">
        <v>0</v>
      </c>
      <c r="AE281" s="2">
        <v>34712.19</v>
      </c>
      <c r="AF281" s="2">
        <v>65287.81</v>
      </c>
      <c r="AG281">
        <v>565191</v>
      </c>
      <c r="AH281" t="s">
        <v>40</v>
      </c>
      <c r="AI281" t="s">
        <v>41</v>
      </c>
      <c r="AJ281" t="s">
        <v>41</v>
      </c>
    </row>
    <row r="282" spans="1:36">
      <c r="A282" t="s">
        <v>1323</v>
      </c>
      <c r="B282" t="s">
        <v>1324</v>
      </c>
      <c r="C282" t="s">
        <v>1325</v>
      </c>
      <c r="D282" t="s">
        <v>1326</v>
      </c>
      <c r="E282">
        <v>8026</v>
      </c>
      <c r="F282" t="s">
        <v>36</v>
      </c>
      <c r="G282" t="s">
        <v>1322</v>
      </c>
      <c r="H282" t="s">
        <v>46</v>
      </c>
      <c r="I282" t="s">
        <v>39</v>
      </c>
      <c r="J282">
        <v>200013200261629</v>
      </c>
      <c r="K282" s="1">
        <v>35000</v>
      </c>
      <c r="L282">
        <v>0</v>
      </c>
      <c r="M282">
        <v>0</v>
      </c>
      <c r="N282" s="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 s="2">
        <v>1004.5</v>
      </c>
      <c r="W282" s="2">
        <v>1064</v>
      </c>
      <c r="X282">
        <v>0</v>
      </c>
      <c r="Y282">
        <v>0</v>
      </c>
      <c r="Z282" s="2">
        <v>7442.66</v>
      </c>
      <c r="AA282">
        <v>0</v>
      </c>
      <c r="AB282">
        <v>0</v>
      </c>
      <c r="AC282">
        <v>0</v>
      </c>
      <c r="AD282">
        <v>0</v>
      </c>
      <c r="AE282" s="2">
        <v>9511.16</v>
      </c>
      <c r="AF282" s="2">
        <v>25488.84</v>
      </c>
      <c r="AG282">
        <v>565191</v>
      </c>
      <c r="AH282" t="s">
        <v>47</v>
      </c>
      <c r="AI282" t="s">
        <v>41</v>
      </c>
      <c r="AJ282" t="s">
        <v>41</v>
      </c>
    </row>
    <row r="283" spans="1:36">
      <c r="A283" t="s">
        <v>1327</v>
      </c>
      <c r="B283" t="s">
        <v>1328</v>
      </c>
      <c r="C283" t="s">
        <v>1329</v>
      </c>
      <c r="D283" t="s">
        <v>1330</v>
      </c>
      <c r="E283">
        <v>7874</v>
      </c>
      <c r="F283" t="s">
        <v>36</v>
      </c>
      <c r="G283" t="s">
        <v>1322</v>
      </c>
      <c r="H283" t="s">
        <v>145</v>
      </c>
      <c r="I283" t="s">
        <v>39</v>
      </c>
      <c r="J283">
        <v>200013200259521</v>
      </c>
      <c r="K283" s="2">
        <v>56000</v>
      </c>
      <c r="L283">
        <v>0</v>
      </c>
      <c r="M283">
        <v>0</v>
      </c>
      <c r="N283" s="2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 s="2">
        <v>2733.93</v>
      </c>
      <c r="V283" s="2">
        <v>1607.2</v>
      </c>
      <c r="W283" s="2">
        <v>1702.4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 s="2">
        <v>6043.53</v>
      </c>
      <c r="AF283" s="2">
        <v>49956.47</v>
      </c>
      <c r="AG283">
        <v>565191</v>
      </c>
      <c r="AH283" t="s">
        <v>40</v>
      </c>
      <c r="AI283" t="s">
        <v>41</v>
      </c>
      <c r="AJ283" t="s">
        <v>41</v>
      </c>
    </row>
    <row r="284" spans="1:36">
      <c r="A284" t="s">
        <v>1331</v>
      </c>
      <c r="B284" t="s">
        <v>1332</v>
      </c>
      <c r="C284" t="s">
        <v>34</v>
      </c>
      <c r="D284" t="s">
        <v>1333</v>
      </c>
      <c r="E284">
        <v>37484</v>
      </c>
      <c r="F284" t="s">
        <v>36</v>
      </c>
      <c r="G284" t="s">
        <v>1322</v>
      </c>
      <c r="H284" t="s">
        <v>46</v>
      </c>
      <c r="I284" t="s">
        <v>39</v>
      </c>
      <c r="J284">
        <v>200019603822546</v>
      </c>
      <c r="K284" s="2">
        <v>35000</v>
      </c>
      <c r="L284">
        <v>0</v>
      </c>
      <c r="M284">
        <v>0</v>
      </c>
      <c r="N284" s="2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 s="2">
        <v>1004.5</v>
      </c>
      <c r="W284" s="2">
        <v>1064</v>
      </c>
      <c r="X284">
        <v>0</v>
      </c>
      <c r="Y284">
        <v>0</v>
      </c>
      <c r="Z284" s="2">
        <v>19759.97</v>
      </c>
      <c r="AA284">
        <v>0</v>
      </c>
      <c r="AB284">
        <v>0</v>
      </c>
      <c r="AC284">
        <v>0</v>
      </c>
      <c r="AD284">
        <v>0</v>
      </c>
      <c r="AE284" s="2">
        <v>21828.47</v>
      </c>
      <c r="AF284" s="2">
        <v>13171.53</v>
      </c>
      <c r="AG284">
        <v>565191</v>
      </c>
      <c r="AH284" t="s">
        <v>40</v>
      </c>
      <c r="AI284" t="s">
        <v>41</v>
      </c>
      <c r="AJ284" t="s">
        <v>41</v>
      </c>
    </row>
    <row r="285" spans="1:36">
      <c r="A285" t="s">
        <v>1334</v>
      </c>
      <c r="B285" t="s">
        <v>1335</v>
      </c>
      <c r="C285" t="s">
        <v>1336</v>
      </c>
      <c r="D285" t="s">
        <v>1337</v>
      </c>
      <c r="E285">
        <v>37583</v>
      </c>
      <c r="F285" t="s">
        <v>36</v>
      </c>
      <c r="G285" t="s">
        <v>1322</v>
      </c>
      <c r="H285" t="s">
        <v>46</v>
      </c>
      <c r="I285" t="s">
        <v>39</v>
      </c>
      <c r="J285">
        <v>200019604075964</v>
      </c>
      <c r="K285" s="1">
        <v>27000</v>
      </c>
      <c r="L285">
        <v>0</v>
      </c>
      <c r="M285">
        <v>0</v>
      </c>
      <c r="N285" s="2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774.9</v>
      </c>
      <c r="W285">
        <v>820.8</v>
      </c>
      <c r="X285">
        <v>0</v>
      </c>
      <c r="Y285">
        <v>0</v>
      </c>
      <c r="Z285" s="2">
        <v>6595.64</v>
      </c>
      <c r="AA285">
        <v>0</v>
      </c>
      <c r="AB285">
        <v>0</v>
      </c>
      <c r="AC285">
        <v>0</v>
      </c>
      <c r="AD285">
        <v>0</v>
      </c>
      <c r="AE285" s="2">
        <v>8191.34</v>
      </c>
      <c r="AF285" s="2">
        <v>18808.66</v>
      </c>
      <c r="AG285">
        <v>565191</v>
      </c>
      <c r="AH285" t="s">
        <v>40</v>
      </c>
      <c r="AI285" t="s">
        <v>41</v>
      </c>
      <c r="AJ285" t="s">
        <v>41</v>
      </c>
    </row>
    <row r="286" spans="1:36">
      <c r="A286" t="s">
        <v>1338</v>
      </c>
      <c r="B286" t="s">
        <v>1339</v>
      </c>
      <c r="C286" t="s">
        <v>1340</v>
      </c>
      <c r="D286" t="s">
        <v>1341</v>
      </c>
      <c r="E286">
        <v>23535</v>
      </c>
      <c r="F286" t="s">
        <v>36</v>
      </c>
      <c r="G286" t="s">
        <v>1322</v>
      </c>
      <c r="H286" t="s">
        <v>169</v>
      </c>
      <c r="I286" t="s">
        <v>39</v>
      </c>
      <c r="J286">
        <v>200013200253501</v>
      </c>
      <c r="K286" s="1">
        <v>27000</v>
      </c>
      <c r="L286">
        <v>0</v>
      </c>
      <c r="M286">
        <v>0</v>
      </c>
      <c r="N286" s="2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774.9</v>
      </c>
      <c r="W286">
        <v>820.8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 s="2">
        <v>1595.7</v>
      </c>
      <c r="AF286" s="2">
        <v>25404.3</v>
      </c>
      <c r="AG286">
        <v>565191</v>
      </c>
      <c r="AH286" t="s">
        <v>47</v>
      </c>
      <c r="AI286" t="s">
        <v>41</v>
      </c>
      <c r="AJ286" t="s">
        <v>41</v>
      </c>
    </row>
    <row r="287" spans="1:36">
      <c r="A287" t="s">
        <v>1342</v>
      </c>
      <c r="B287" t="s">
        <v>1343</v>
      </c>
      <c r="C287" t="s">
        <v>1344</v>
      </c>
      <c r="D287" t="s">
        <v>1345</v>
      </c>
      <c r="E287">
        <v>37489</v>
      </c>
      <c r="F287" t="s">
        <v>36</v>
      </c>
      <c r="G287" t="s">
        <v>1322</v>
      </c>
      <c r="H287" t="s">
        <v>1346</v>
      </c>
      <c r="I287" t="s">
        <v>39</v>
      </c>
      <c r="J287">
        <v>200019603822554</v>
      </c>
      <c r="K287" s="1">
        <v>50000</v>
      </c>
      <c r="L287">
        <v>0</v>
      </c>
      <c r="M287">
        <v>0</v>
      </c>
      <c r="N287" s="2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 s="2">
        <v>1854</v>
      </c>
      <c r="V287" s="2">
        <v>1435</v>
      </c>
      <c r="W287" s="2">
        <v>1520</v>
      </c>
      <c r="X287">
        <v>0</v>
      </c>
      <c r="Y287">
        <v>0</v>
      </c>
      <c r="Z287" s="2">
        <v>13730.11</v>
      </c>
      <c r="AA287">
        <v>0</v>
      </c>
      <c r="AB287">
        <v>0</v>
      </c>
      <c r="AC287">
        <v>0</v>
      </c>
      <c r="AD287">
        <v>0</v>
      </c>
      <c r="AE287" s="2">
        <v>18539.11</v>
      </c>
      <c r="AF287" s="2">
        <v>31460.89</v>
      </c>
      <c r="AG287">
        <v>565191</v>
      </c>
      <c r="AH287" t="s">
        <v>47</v>
      </c>
      <c r="AI287" t="s">
        <v>41</v>
      </c>
      <c r="AJ287" t="s">
        <v>41</v>
      </c>
    </row>
    <row r="288" spans="1:36">
      <c r="A288" t="s">
        <v>1347</v>
      </c>
      <c r="B288" t="s">
        <v>1348</v>
      </c>
      <c r="C288" t="s">
        <v>1349</v>
      </c>
      <c r="D288" t="s">
        <v>1350</v>
      </c>
      <c r="E288">
        <v>3463</v>
      </c>
      <c r="F288" t="s">
        <v>36</v>
      </c>
      <c r="G288" t="s">
        <v>1322</v>
      </c>
      <c r="H288" t="s">
        <v>1346</v>
      </c>
      <c r="I288" t="s">
        <v>39</v>
      </c>
      <c r="J288">
        <v>200013200259013</v>
      </c>
      <c r="K288" s="2">
        <v>50000</v>
      </c>
      <c r="L288">
        <v>0</v>
      </c>
      <c r="M288">
        <v>0</v>
      </c>
      <c r="N288" s="2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 s="2">
        <v>1854</v>
      </c>
      <c r="V288" s="2">
        <v>1435</v>
      </c>
      <c r="W288" s="2">
        <v>1520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 s="2">
        <v>4809</v>
      </c>
      <c r="AF288" s="2">
        <v>45191</v>
      </c>
      <c r="AG288">
        <v>565191</v>
      </c>
      <c r="AH288" t="s">
        <v>47</v>
      </c>
      <c r="AI288" t="s">
        <v>41</v>
      </c>
      <c r="AJ288" t="s">
        <v>41</v>
      </c>
    </row>
    <row r="289" spans="1:36">
      <c r="A289" t="s">
        <v>1351</v>
      </c>
      <c r="B289" t="s">
        <v>1352</v>
      </c>
      <c r="C289" t="s">
        <v>1353</v>
      </c>
      <c r="D289" t="s">
        <v>1354</v>
      </c>
      <c r="E289">
        <v>36920</v>
      </c>
      <c r="F289" t="s">
        <v>36</v>
      </c>
      <c r="G289" t="s">
        <v>1355</v>
      </c>
      <c r="H289" t="s">
        <v>1356</v>
      </c>
      <c r="I289" t="s">
        <v>39</v>
      </c>
      <c r="J289">
        <v>200019603509837</v>
      </c>
      <c r="K289" s="2">
        <v>25000</v>
      </c>
      <c r="L289">
        <v>0</v>
      </c>
      <c r="M289">
        <v>0</v>
      </c>
      <c r="N289" s="2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717.5</v>
      </c>
      <c r="W289">
        <v>760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 s="2">
        <v>1477.5</v>
      </c>
      <c r="AF289" s="2">
        <v>23522.5</v>
      </c>
      <c r="AG289">
        <v>565191</v>
      </c>
      <c r="AH289" t="s">
        <v>40</v>
      </c>
      <c r="AI289" t="s">
        <v>41</v>
      </c>
      <c r="AJ289" t="s">
        <v>41</v>
      </c>
    </row>
    <row r="290" spans="1:36">
      <c r="A290" t="s">
        <v>1357</v>
      </c>
      <c r="B290" t="s">
        <v>1358</v>
      </c>
      <c r="C290" t="s">
        <v>1359</v>
      </c>
      <c r="D290" t="s">
        <v>1360</v>
      </c>
      <c r="E290">
        <v>35069</v>
      </c>
      <c r="F290" t="s">
        <v>36</v>
      </c>
      <c r="G290" t="s">
        <v>1355</v>
      </c>
      <c r="H290" t="s">
        <v>1356</v>
      </c>
      <c r="I290" s="1" t="s">
        <v>39</v>
      </c>
      <c r="J290">
        <v>200019603509839</v>
      </c>
      <c r="K290" s="2">
        <v>30000</v>
      </c>
      <c r="L290">
        <v>0</v>
      </c>
      <c r="M290">
        <v>0</v>
      </c>
      <c r="N290" s="2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861</v>
      </c>
      <c r="W290">
        <v>912</v>
      </c>
      <c r="X290">
        <v>0</v>
      </c>
      <c r="Y290">
        <v>0</v>
      </c>
      <c r="Z290" s="2">
        <v>5394.39</v>
      </c>
      <c r="AA290">
        <v>0</v>
      </c>
      <c r="AB290">
        <v>0</v>
      </c>
      <c r="AC290">
        <v>0</v>
      </c>
      <c r="AD290">
        <v>0</v>
      </c>
      <c r="AE290" s="2">
        <v>7167.39</v>
      </c>
      <c r="AF290" s="2">
        <v>22832.61</v>
      </c>
      <c r="AG290">
        <v>565191</v>
      </c>
      <c r="AH290" t="s">
        <v>40</v>
      </c>
      <c r="AI290" t="s">
        <v>41</v>
      </c>
      <c r="AJ290" t="s">
        <v>41</v>
      </c>
    </row>
    <row r="291" spans="1:36">
      <c r="A291" t="s">
        <v>1361</v>
      </c>
      <c r="B291" t="s">
        <v>1362</v>
      </c>
      <c r="C291" t="s">
        <v>1363</v>
      </c>
      <c r="D291" t="s">
        <v>1364</v>
      </c>
      <c r="E291">
        <v>34482</v>
      </c>
      <c r="F291" t="s">
        <v>36</v>
      </c>
      <c r="G291" t="s">
        <v>1355</v>
      </c>
      <c r="H291" t="s">
        <v>1356</v>
      </c>
      <c r="I291" t="s">
        <v>39</v>
      </c>
      <c r="J291">
        <v>200019601450996</v>
      </c>
      <c r="K291" s="2">
        <v>22000</v>
      </c>
      <c r="L291">
        <v>0</v>
      </c>
      <c r="M291">
        <v>0</v>
      </c>
      <c r="N291" s="2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631.4</v>
      </c>
      <c r="W291">
        <v>668.8</v>
      </c>
      <c r="X291">
        <v>0</v>
      </c>
      <c r="Y291">
        <v>0</v>
      </c>
      <c r="Z291" s="2">
        <v>14255.91</v>
      </c>
      <c r="AA291">
        <v>0</v>
      </c>
      <c r="AB291">
        <v>0</v>
      </c>
      <c r="AC291">
        <v>0</v>
      </c>
      <c r="AD291">
        <v>0</v>
      </c>
      <c r="AE291" s="2">
        <v>15556.11</v>
      </c>
      <c r="AF291" s="2">
        <v>6443.89</v>
      </c>
      <c r="AG291">
        <v>565191</v>
      </c>
      <c r="AH291" t="s">
        <v>40</v>
      </c>
      <c r="AI291" t="s">
        <v>41</v>
      </c>
      <c r="AJ291" t="s">
        <v>41</v>
      </c>
    </row>
    <row r="292" spans="1:36">
      <c r="A292" t="s">
        <v>1365</v>
      </c>
      <c r="B292" t="s">
        <v>1366</v>
      </c>
      <c r="C292" t="s">
        <v>1367</v>
      </c>
      <c r="D292" t="s">
        <v>1368</v>
      </c>
      <c r="E292">
        <v>35071</v>
      </c>
      <c r="F292" t="s">
        <v>36</v>
      </c>
      <c r="G292" t="s">
        <v>1355</v>
      </c>
      <c r="H292" t="s">
        <v>1356</v>
      </c>
      <c r="I292" t="s">
        <v>39</v>
      </c>
      <c r="J292">
        <v>200019603509842</v>
      </c>
      <c r="K292" s="1">
        <v>25000</v>
      </c>
      <c r="L292">
        <v>0</v>
      </c>
      <c r="M292">
        <v>0</v>
      </c>
      <c r="N292" s="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717.5</v>
      </c>
      <c r="W292">
        <v>760</v>
      </c>
      <c r="X292">
        <v>0</v>
      </c>
      <c r="Y292">
        <v>0</v>
      </c>
      <c r="Z292" s="2">
        <v>12670.36</v>
      </c>
      <c r="AA292">
        <v>0</v>
      </c>
      <c r="AB292">
        <v>0</v>
      </c>
      <c r="AC292">
        <v>0</v>
      </c>
      <c r="AD292">
        <v>0</v>
      </c>
      <c r="AE292" s="2">
        <v>14147.86</v>
      </c>
      <c r="AF292" s="2">
        <v>10852.14</v>
      </c>
      <c r="AG292">
        <v>565191</v>
      </c>
      <c r="AH292" t="s">
        <v>40</v>
      </c>
      <c r="AI292" t="s">
        <v>41</v>
      </c>
      <c r="AJ292" t="s">
        <v>41</v>
      </c>
    </row>
    <row r="293" spans="1:36">
      <c r="A293" t="s">
        <v>1369</v>
      </c>
      <c r="B293" t="s">
        <v>1370</v>
      </c>
      <c r="C293" t="s">
        <v>1371</v>
      </c>
      <c r="D293" t="s">
        <v>1372</v>
      </c>
      <c r="E293">
        <v>11718</v>
      </c>
      <c r="F293" t="s">
        <v>36</v>
      </c>
      <c r="G293" t="s">
        <v>1355</v>
      </c>
      <c r="H293" t="s">
        <v>1356</v>
      </c>
      <c r="I293" t="s">
        <v>39</v>
      </c>
      <c r="J293">
        <v>200013200259796</v>
      </c>
      <c r="K293" s="1">
        <v>25000</v>
      </c>
      <c r="L293">
        <v>0</v>
      </c>
      <c r="M293">
        <v>0</v>
      </c>
      <c r="N293" s="2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717.5</v>
      </c>
      <c r="W293">
        <v>760</v>
      </c>
      <c r="X293">
        <v>0</v>
      </c>
      <c r="Y293">
        <v>0</v>
      </c>
      <c r="Z293" s="2">
        <v>10865.27</v>
      </c>
      <c r="AA293">
        <v>0</v>
      </c>
      <c r="AB293">
        <v>0</v>
      </c>
      <c r="AC293">
        <v>0</v>
      </c>
      <c r="AD293">
        <v>0</v>
      </c>
      <c r="AE293" s="2">
        <v>12342.77</v>
      </c>
      <c r="AF293" s="2">
        <v>12657.23</v>
      </c>
      <c r="AG293">
        <v>565191</v>
      </c>
      <c r="AH293" t="s">
        <v>40</v>
      </c>
      <c r="AI293" t="s">
        <v>41</v>
      </c>
      <c r="AJ293" t="s">
        <v>41</v>
      </c>
    </row>
    <row r="294" spans="1:36">
      <c r="A294" t="s">
        <v>1373</v>
      </c>
      <c r="B294" t="s">
        <v>1374</v>
      </c>
      <c r="C294" t="s">
        <v>1375</v>
      </c>
      <c r="D294" t="s">
        <v>1376</v>
      </c>
      <c r="E294">
        <v>39193</v>
      </c>
      <c r="F294" t="s">
        <v>36</v>
      </c>
      <c r="G294" t="s">
        <v>1355</v>
      </c>
      <c r="H294" t="s">
        <v>38</v>
      </c>
      <c r="I294" t="s">
        <v>39</v>
      </c>
      <c r="J294">
        <v>200019606339631</v>
      </c>
      <c r="K294" s="2">
        <v>25000</v>
      </c>
      <c r="L294">
        <v>0</v>
      </c>
      <c r="M294">
        <v>0</v>
      </c>
      <c r="N294" s="2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717.5</v>
      </c>
      <c r="W294">
        <v>760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 s="2">
        <v>1477.5</v>
      </c>
      <c r="AF294" s="2">
        <v>23522.5</v>
      </c>
      <c r="AG294">
        <v>565191</v>
      </c>
      <c r="AH294" t="s">
        <v>40</v>
      </c>
      <c r="AI294" t="s">
        <v>1377</v>
      </c>
      <c r="AJ294" t="s">
        <v>41</v>
      </c>
    </row>
    <row r="295" spans="1:36">
      <c r="A295" t="s">
        <v>1378</v>
      </c>
      <c r="B295" t="s">
        <v>1379</v>
      </c>
      <c r="C295" t="s">
        <v>1380</v>
      </c>
      <c r="D295" t="s">
        <v>1381</v>
      </c>
      <c r="E295">
        <v>37341</v>
      </c>
      <c r="F295" t="s">
        <v>36</v>
      </c>
      <c r="G295" t="s">
        <v>1355</v>
      </c>
      <c r="H295" t="s">
        <v>434</v>
      </c>
      <c r="I295" t="s">
        <v>39</v>
      </c>
      <c r="J295">
        <v>200019603481063</v>
      </c>
      <c r="K295" s="1">
        <v>35000</v>
      </c>
      <c r="L295">
        <v>0</v>
      </c>
      <c r="M295">
        <v>0</v>
      </c>
      <c r="N295" s="2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 s="2">
        <v>1004.5</v>
      </c>
      <c r="W295" s="2">
        <v>1064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 s="2">
        <v>2068.5</v>
      </c>
      <c r="AF295" s="2">
        <v>32931.5</v>
      </c>
      <c r="AG295">
        <v>565191</v>
      </c>
      <c r="AH295" t="s">
        <v>40</v>
      </c>
      <c r="AI295" t="s">
        <v>41</v>
      </c>
      <c r="AJ295" t="s">
        <v>41</v>
      </c>
    </row>
    <row r="296" spans="1:36">
      <c r="A296" t="s">
        <v>1382</v>
      </c>
      <c r="B296" t="s">
        <v>1383</v>
      </c>
      <c r="C296" t="s">
        <v>1384</v>
      </c>
      <c r="D296" t="s">
        <v>1385</v>
      </c>
      <c r="E296">
        <v>38441</v>
      </c>
      <c r="F296" t="s">
        <v>36</v>
      </c>
      <c r="G296" t="s">
        <v>1355</v>
      </c>
      <c r="H296" t="s">
        <v>38</v>
      </c>
      <c r="I296" t="s">
        <v>39</v>
      </c>
      <c r="J296">
        <v>200019605266793</v>
      </c>
      <c r="K296" s="2">
        <v>18000</v>
      </c>
      <c r="L296">
        <v>0</v>
      </c>
      <c r="M296">
        <v>0</v>
      </c>
      <c r="N296" s="2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516.6</v>
      </c>
      <c r="W296">
        <v>547.20000000000005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 s="2">
        <v>1063.8</v>
      </c>
      <c r="AF296" s="2">
        <v>16936.2</v>
      </c>
      <c r="AG296">
        <v>565191</v>
      </c>
      <c r="AH296" t="s">
        <v>40</v>
      </c>
      <c r="AI296" t="s">
        <v>155</v>
      </c>
      <c r="AJ296" t="s">
        <v>41</v>
      </c>
    </row>
    <row r="297" spans="1:36">
      <c r="A297" t="s">
        <v>1386</v>
      </c>
      <c r="B297" t="s">
        <v>1387</v>
      </c>
      <c r="C297" t="s">
        <v>1388</v>
      </c>
      <c r="D297" t="s">
        <v>1389</v>
      </c>
      <c r="E297">
        <v>37737</v>
      </c>
      <c r="F297" t="s">
        <v>36</v>
      </c>
      <c r="G297" t="s">
        <v>1355</v>
      </c>
      <c r="H297" t="s">
        <v>1390</v>
      </c>
      <c r="I297" t="s">
        <v>39</v>
      </c>
      <c r="J297">
        <v>200019604332144</v>
      </c>
      <c r="K297" s="1">
        <v>35000</v>
      </c>
      <c r="L297">
        <v>0</v>
      </c>
      <c r="M297">
        <v>0</v>
      </c>
      <c r="N297" s="2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 s="2">
        <v>1004.5</v>
      </c>
      <c r="W297" s="2">
        <v>1064</v>
      </c>
      <c r="X297">
        <v>0</v>
      </c>
      <c r="Y297">
        <v>0</v>
      </c>
      <c r="Z297" s="2">
        <v>2725.09</v>
      </c>
      <c r="AA297">
        <v>0</v>
      </c>
      <c r="AB297">
        <v>0</v>
      </c>
      <c r="AC297">
        <v>0</v>
      </c>
      <c r="AD297">
        <v>0</v>
      </c>
      <c r="AE297" s="2">
        <v>4793.59</v>
      </c>
      <c r="AF297" s="2">
        <v>30206.41</v>
      </c>
      <c r="AG297">
        <v>565191</v>
      </c>
      <c r="AH297" t="s">
        <v>40</v>
      </c>
      <c r="AI297" t="s">
        <v>41</v>
      </c>
      <c r="AJ297" t="s">
        <v>41</v>
      </c>
    </row>
    <row r="298" spans="1:36">
      <c r="A298" t="s">
        <v>1391</v>
      </c>
      <c r="B298" t="s">
        <v>1392</v>
      </c>
      <c r="C298" t="s">
        <v>1393</v>
      </c>
      <c r="D298" t="s">
        <v>1394</v>
      </c>
      <c r="E298">
        <v>37442</v>
      </c>
      <c r="F298" t="s">
        <v>36</v>
      </c>
      <c r="G298" t="s">
        <v>1355</v>
      </c>
      <c r="H298" t="s">
        <v>1356</v>
      </c>
      <c r="I298" t="s">
        <v>39</v>
      </c>
      <c r="J298">
        <v>200019603706887</v>
      </c>
      <c r="K298" s="1">
        <v>22000</v>
      </c>
      <c r="L298">
        <v>0</v>
      </c>
      <c r="M298">
        <v>0</v>
      </c>
      <c r="N298" s="2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631.4</v>
      </c>
      <c r="W298">
        <v>668.8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 s="2">
        <v>1300.2</v>
      </c>
      <c r="AF298" s="2">
        <v>20699.8</v>
      </c>
      <c r="AG298">
        <v>565191</v>
      </c>
      <c r="AH298" t="s">
        <v>40</v>
      </c>
      <c r="AI298" t="s">
        <v>41</v>
      </c>
      <c r="AJ298" t="s">
        <v>41</v>
      </c>
    </row>
    <row r="299" spans="1:36">
      <c r="A299" t="s">
        <v>1395</v>
      </c>
      <c r="B299" t="s">
        <v>1396</v>
      </c>
      <c r="C299" t="s">
        <v>1397</v>
      </c>
      <c r="D299" t="s">
        <v>1398</v>
      </c>
      <c r="E299">
        <v>35503</v>
      </c>
      <c r="F299" t="s">
        <v>36</v>
      </c>
      <c r="G299" t="s">
        <v>1355</v>
      </c>
      <c r="H299" t="s">
        <v>1399</v>
      </c>
      <c r="I299" t="s">
        <v>39</v>
      </c>
      <c r="J299">
        <v>200019603509838</v>
      </c>
      <c r="K299" s="2">
        <v>25000</v>
      </c>
      <c r="L299">
        <v>0</v>
      </c>
      <c r="M299">
        <v>0</v>
      </c>
      <c r="N299" s="2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717.5</v>
      </c>
      <c r="W299">
        <v>760</v>
      </c>
      <c r="X299">
        <v>0</v>
      </c>
      <c r="Y299">
        <v>0</v>
      </c>
      <c r="Z299" s="2">
        <v>2765.09</v>
      </c>
      <c r="AA299">
        <v>0</v>
      </c>
      <c r="AB299">
        <v>0</v>
      </c>
      <c r="AC299">
        <v>0</v>
      </c>
      <c r="AD299">
        <v>0</v>
      </c>
      <c r="AE299" s="2">
        <v>4242.59</v>
      </c>
      <c r="AF299" s="2">
        <v>20757.41</v>
      </c>
      <c r="AG299">
        <v>565191</v>
      </c>
      <c r="AH299" t="s">
        <v>40</v>
      </c>
      <c r="AI299" t="s">
        <v>41</v>
      </c>
      <c r="AJ299" t="s">
        <v>41</v>
      </c>
    </row>
    <row r="300" spans="1:36">
      <c r="A300" t="s">
        <v>1400</v>
      </c>
      <c r="B300" t="s">
        <v>1401</v>
      </c>
      <c r="C300" t="s">
        <v>1402</v>
      </c>
      <c r="D300" t="s">
        <v>1403</v>
      </c>
      <c r="E300">
        <v>37522</v>
      </c>
      <c r="F300" t="s">
        <v>36</v>
      </c>
      <c r="G300" t="s">
        <v>1355</v>
      </c>
      <c r="H300" t="s">
        <v>1356</v>
      </c>
      <c r="I300" t="s">
        <v>39</v>
      </c>
      <c r="J300">
        <v>200019603919438</v>
      </c>
      <c r="K300" s="2">
        <v>22000</v>
      </c>
      <c r="L300">
        <v>0</v>
      </c>
      <c r="M300">
        <v>0</v>
      </c>
      <c r="N300" s="2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631.4</v>
      </c>
      <c r="W300">
        <v>668.8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 s="2">
        <v>1300.2</v>
      </c>
      <c r="AF300" s="2">
        <v>20699.8</v>
      </c>
      <c r="AG300">
        <v>565191</v>
      </c>
      <c r="AH300" t="s">
        <v>40</v>
      </c>
      <c r="AI300" t="s">
        <v>41</v>
      </c>
      <c r="AJ300" t="s">
        <v>41</v>
      </c>
    </row>
    <row r="301" spans="1:36">
      <c r="A301" t="s">
        <v>1404</v>
      </c>
      <c r="B301" t="s">
        <v>1405</v>
      </c>
      <c r="C301" t="s">
        <v>1406</v>
      </c>
      <c r="D301" t="s">
        <v>1407</v>
      </c>
      <c r="E301">
        <v>4549</v>
      </c>
      <c r="F301" t="s">
        <v>36</v>
      </c>
      <c r="G301" t="s">
        <v>1355</v>
      </c>
      <c r="H301" t="s">
        <v>285</v>
      </c>
      <c r="I301" t="s">
        <v>39</v>
      </c>
      <c r="J301">
        <v>200013200258072</v>
      </c>
      <c r="K301" s="1">
        <v>30000</v>
      </c>
      <c r="L301">
        <v>0</v>
      </c>
      <c r="M301">
        <v>0</v>
      </c>
      <c r="N301" s="2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861</v>
      </c>
      <c r="W301">
        <v>912</v>
      </c>
      <c r="X301">
        <v>0</v>
      </c>
      <c r="Y301">
        <v>0</v>
      </c>
      <c r="Z301" s="2">
        <v>5690.91</v>
      </c>
      <c r="AA301">
        <v>0</v>
      </c>
      <c r="AB301">
        <v>0</v>
      </c>
      <c r="AC301">
        <v>0</v>
      </c>
      <c r="AD301">
        <v>0</v>
      </c>
      <c r="AE301" s="2">
        <v>7463.91</v>
      </c>
      <c r="AF301" s="2">
        <v>22536.09</v>
      </c>
      <c r="AG301">
        <v>565191</v>
      </c>
      <c r="AH301" t="s">
        <v>47</v>
      </c>
      <c r="AI301" t="s">
        <v>41</v>
      </c>
      <c r="AJ301" t="s">
        <v>41</v>
      </c>
    </row>
    <row r="302" spans="1:36">
      <c r="A302" t="s">
        <v>1408</v>
      </c>
      <c r="B302" t="s">
        <v>1409</v>
      </c>
      <c r="C302" t="s">
        <v>1410</v>
      </c>
      <c r="D302" t="s">
        <v>1411</v>
      </c>
      <c r="E302">
        <v>37546</v>
      </c>
      <c r="F302" t="s">
        <v>36</v>
      </c>
      <c r="G302" t="s">
        <v>1355</v>
      </c>
      <c r="H302" t="s">
        <v>38</v>
      </c>
      <c r="I302" t="s">
        <v>39</v>
      </c>
      <c r="J302">
        <v>200019603913613</v>
      </c>
      <c r="K302" s="1">
        <v>28000</v>
      </c>
      <c r="L302">
        <v>0</v>
      </c>
      <c r="M302">
        <v>0</v>
      </c>
      <c r="N302" s="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803.6</v>
      </c>
      <c r="W302">
        <v>851.2</v>
      </c>
      <c r="X302" s="2">
        <v>1715.46</v>
      </c>
      <c r="Y302">
        <v>0</v>
      </c>
      <c r="Z302" s="2">
        <v>4276.72</v>
      </c>
      <c r="AA302">
        <v>0</v>
      </c>
      <c r="AB302">
        <v>0</v>
      </c>
      <c r="AC302">
        <v>0</v>
      </c>
      <c r="AD302">
        <v>0</v>
      </c>
      <c r="AE302" s="2">
        <v>7646.98</v>
      </c>
      <c r="AF302" s="2">
        <v>20353.02</v>
      </c>
      <c r="AG302">
        <v>565191</v>
      </c>
      <c r="AH302" t="s">
        <v>40</v>
      </c>
      <c r="AI302" t="s">
        <v>41</v>
      </c>
      <c r="AJ302" t="s">
        <v>41</v>
      </c>
    </row>
    <row r="303" spans="1:36">
      <c r="A303" t="s">
        <v>1412</v>
      </c>
      <c r="B303" t="s">
        <v>1413</v>
      </c>
      <c r="C303" t="s">
        <v>1414</v>
      </c>
      <c r="D303" t="s">
        <v>1415</v>
      </c>
      <c r="E303">
        <v>36883</v>
      </c>
      <c r="F303" t="s">
        <v>36</v>
      </c>
      <c r="G303" t="s">
        <v>1355</v>
      </c>
      <c r="H303" t="s">
        <v>1356</v>
      </c>
      <c r="I303" t="s">
        <v>39</v>
      </c>
      <c r="J303">
        <v>200019603509845</v>
      </c>
      <c r="K303" s="1">
        <v>25000</v>
      </c>
      <c r="L303">
        <v>0</v>
      </c>
      <c r="M303">
        <v>0</v>
      </c>
      <c r="N303" s="2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717.5</v>
      </c>
      <c r="W303">
        <v>760</v>
      </c>
      <c r="X303">
        <v>0</v>
      </c>
      <c r="Y303">
        <v>0</v>
      </c>
      <c r="Z303" s="2">
        <v>13238.04</v>
      </c>
      <c r="AA303">
        <v>0</v>
      </c>
      <c r="AB303">
        <v>0</v>
      </c>
      <c r="AC303">
        <v>0</v>
      </c>
      <c r="AD303">
        <v>0</v>
      </c>
      <c r="AE303" s="2">
        <v>14715.54</v>
      </c>
      <c r="AF303" s="2">
        <v>10284.459999999999</v>
      </c>
      <c r="AG303">
        <v>565191</v>
      </c>
      <c r="AH303" t="s">
        <v>40</v>
      </c>
      <c r="AI303" t="s">
        <v>41</v>
      </c>
      <c r="AJ303" t="s">
        <v>41</v>
      </c>
    </row>
    <row r="304" spans="1:36">
      <c r="A304" t="s">
        <v>1416</v>
      </c>
      <c r="B304" t="s">
        <v>1417</v>
      </c>
      <c r="C304" t="s">
        <v>1418</v>
      </c>
      <c r="D304" t="s">
        <v>1419</v>
      </c>
      <c r="E304">
        <v>35074</v>
      </c>
      <c r="F304" t="s">
        <v>36</v>
      </c>
      <c r="G304" t="s">
        <v>1355</v>
      </c>
      <c r="H304" t="s">
        <v>1356</v>
      </c>
      <c r="I304" t="s">
        <v>39</v>
      </c>
      <c r="J304">
        <v>200019603509836</v>
      </c>
      <c r="K304" s="1">
        <v>25000</v>
      </c>
      <c r="L304">
        <v>0</v>
      </c>
      <c r="M304">
        <v>0</v>
      </c>
      <c r="N304" s="2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717.5</v>
      </c>
      <c r="W304">
        <v>760</v>
      </c>
      <c r="X304">
        <v>0</v>
      </c>
      <c r="Y304">
        <v>0</v>
      </c>
      <c r="Z304" s="2">
        <v>16289.47</v>
      </c>
      <c r="AA304">
        <v>0</v>
      </c>
      <c r="AB304">
        <v>0</v>
      </c>
      <c r="AC304">
        <v>0</v>
      </c>
      <c r="AD304">
        <v>0</v>
      </c>
      <c r="AE304" s="2">
        <v>17766.97</v>
      </c>
      <c r="AF304" s="2">
        <v>7233.03</v>
      </c>
      <c r="AG304">
        <v>565191</v>
      </c>
      <c r="AH304" t="s">
        <v>40</v>
      </c>
      <c r="AI304" t="s">
        <v>41</v>
      </c>
      <c r="AJ304" t="s">
        <v>41</v>
      </c>
    </row>
    <row r="305" spans="1:36">
      <c r="A305" t="s">
        <v>1420</v>
      </c>
      <c r="B305" t="s">
        <v>1421</v>
      </c>
      <c r="C305" t="s">
        <v>1422</v>
      </c>
      <c r="D305" t="s">
        <v>1423</v>
      </c>
      <c r="E305">
        <v>37653</v>
      </c>
      <c r="F305" t="s">
        <v>36</v>
      </c>
      <c r="G305" t="s">
        <v>1355</v>
      </c>
      <c r="H305" t="s">
        <v>97</v>
      </c>
      <c r="I305" t="s">
        <v>39</v>
      </c>
      <c r="J305">
        <v>200010301240940</v>
      </c>
      <c r="K305" s="2">
        <v>45000</v>
      </c>
      <c r="L305">
        <v>0</v>
      </c>
      <c r="M305">
        <v>0</v>
      </c>
      <c r="N305" s="2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891.01</v>
      </c>
      <c r="V305" s="2">
        <v>1291.5</v>
      </c>
      <c r="W305" s="2">
        <v>1368</v>
      </c>
      <c r="X305" s="2">
        <v>1715.46</v>
      </c>
      <c r="Y305">
        <v>0</v>
      </c>
      <c r="Z305" s="2">
        <v>7385.61</v>
      </c>
      <c r="AA305">
        <v>0</v>
      </c>
      <c r="AB305">
        <v>0</v>
      </c>
      <c r="AC305">
        <v>0</v>
      </c>
      <c r="AD305">
        <v>0</v>
      </c>
      <c r="AE305" s="2">
        <v>12651.58</v>
      </c>
      <c r="AF305" s="2">
        <v>32348.42</v>
      </c>
      <c r="AG305">
        <v>565191</v>
      </c>
      <c r="AH305" t="s">
        <v>40</v>
      </c>
      <c r="AI305" t="s">
        <v>41</v>
      </c>
      <c r="AJ305" t="s">
        <v>41</v>
      </c>
    </row>
    <row r="306" spans="1:36">
      <c r="A306" t="s">
        <v>1424</v>
      </c>
      <c r="B306" t="s">
        <v>1425</v>
      </c>
      <c r="C306" t="s">
        <v>1426</v>
      </c>
      <c r="D306" t="s">
        <v>1427</v>
      </c>
      <c r="E306">
        <v>37702</v>
      </c>
      <c r="F306" t="s">
        <v>36</v>
      </c>
      <c r="G306" t="s">
        <v>1355</v>
      </c>
      <c r="H306" t="s">
        <v>1428</v>
      </c>
      <c r="I306" t="s">
        <v>39</v>
      </c>
      <c r="J306">
        <v>200019604271032</v>
      </c>
      <c r="K306" s="2">
        <v>40000</v>
      </c>
      <c r="L306">
        <v>0</v>
      </c>
      <c r="M306">
        <v>0</v>
      </c>
      <c r="N306" s="2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185.33</v>
      </c>
      <c r="V306" s="2">
        <v>1148</v>
      </c>
      <c r="W306" s="2">
        <v>1216</v>
      </c>
      <c r="X306" s="2">
        <v>1715.46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 s="2">
        <v>4264.79</v>
      </c>
      <c r="AF306" s="2">
        <v>35735.21</v>
      </c>
      <c r="AG306">
        <v>565191</v>
      </c>
      <c r="AH306" t="s">
        <v>40</v>
      </c>
      <c r="AI306" t="s">
        <v>41</v>
      </c>
      <c r="AJ306" t="s">
        <v>41</v>
      </c>
    </row>
    <row r="307" spans="1:36">
      <c r="A307" t="s">
        <v>1429</v>
      </c>
      <c r="B307" t="s">
        <v>1430</v>
      </c>
      <c r="C307" t="s">
        <v>1431</v>
      </c>
      <c r="D307" t="s">
        <v>1432</v>
      </c>
      <c r="E307">
        <v>37501</v>
      </c>
      <c r="F307" t="s">
        <v>36</v>
      </c>
      <c r="G307" t="s">
        <v>1355</v>
      </c>
      <c r="H307" t="s">
        <v>434</v>
      </c>
      <c r="I307" s="1" t="s">
        <v>39</v>
      </c>
      <c r="J307">
        <v>200019603822555</v>
      </c>
      <c r="K307" s="1">
        <v>18000</v>
      </c>
      <c r="L307">
        <v>0</v>
      </c>
      <c r="M307">
        <v>0</v>
      </c>
      <c r="N307" s="2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516.6</v>
      </c>
      <c r="W307">
        <v>547.20000000000005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 s="2">
        <v>1063.8</v>
      </c>
      <c r="AF307" s="2">
        <v>16936.2</v>
      </c>
      <c r="AG307">
        <v>565191</v>
      </c>
      <c r="AH307" t="s">
        <v>40</v>
      </c>
      <c r="AI307" t="s">
        <v>41</v>
      </c>
      <c r="AJ307" t="s">
        <v>41</v>
      </c>
    </row>
    <row r="308" spans="1:36">
      <c r="A308" t="s">
        <v>1433</v>
      </c>
      <c r="B308" t="s">
        <v>1434</v>
      </c>
      <c r="C308" t="s">
        <v>1435</v>
      </c>
      <c r="D308" t="s">
        <v>1436</v>
      </c>
      <c r="E308">
        <v>37906</v>
      </c>
      <c r="F308" t="s">
        <v>36</v>
      </c>
      <c r="G308" t="s">
        <v>1355</v>
      </c>
      <c r="H308" t="s">
        <v>38</v>
      </c>
      <c r="I308" t="s">
        <v>39</v>
      </c>
      <c r="J308">
        <v>200019604668133</v>
      </c>
      <c r="K308" s="1">
        <v>20000</v>
      </c>
      <c r="L308">
        <v>0</v>
      </c>
      <c r="M308">
        <v>0</v>
      </c>
      <c r="N308" s="2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574</v>
      </c>
      <c r="W308">
        <v>608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 s="2">
        <v>1182</v>
      </c>
      <c r="AF308" s="2">
        <v>18818</v>
      </c>
      <c r="AG308">
        <v>565191</v>
      </c>
      <c r="AH308" t="s">
        <v>40</v>
      </c>
      <c r="AI308" t="s">
        <v>41</v>
      </c>
      <c r="AJ308" t="s">
        <v>41</v>
      </c>
    </row>
    <row r="309" spans="1:36">
      <c r="A309" t="s">
        <v>1437</v>
      </c>
      <c r="B309" t="s">
        <v>1438</v>
      </c>
      <c r="C309" t="s">
        <v>1439</v>
      </c>
      <c r="D309" t="s">
        <v>1440</v>
      </c>
      <c r="E309">
        <v>11687</v>
      </c>
      <c r="F309" t="s">
        <v>36</v>
      </c>
      <c r="G309" t="s">
        <v>1355</v>
      </c>
      <c r="H309" t="s">
        <v>1356</v>
      </c>
      <c r="I309" s="1" t="s">
        <v>39</v>
      </c>
      <c r="J309">
        <v>200012800210201</v>
      </c>
      <c r="K309" s="1">
        <v>28000</v>
      </c>
      <c r="L309">
        <v>0</v>
      </c>
      <c r="M309">
        <v>0</v>
      </c>
      <c r="N309" s="2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803.6</v>
      </c>
      <c r="W309">
        <v>851.2</v>
      </c>
      <c r="X309">
        <v>0</v>
      </c>
      <c r="Y309">
        <v>0</v>
      </c>
      <c r="Z309" s="2">
        <v>6028.76</v>
      </c>
      <c r="AA309">
        <v>0</v>
      </c>
      <c r="AB309">
        <v>0</v>
      </c>
      <c r="AC309">
        <v>0</v>
      </c>
      <c r="AD309">
        <v>0</v>
      </c>
      <c r="AE309" s="2">
        <v>7683.56</v>
      </c>
      <c r="AF309" s="2">
        <v>20316.439999999999</v>
      </c>
      <c r="AG309">
        <v>565191</v>
      </c>
      <c r="AH309" t="s">
        <v>40</v>
      </c>
      <c r="AI309" t="s">
        <v>41</v>
      </c>
      <c r="AJ309" t="s">
        <v>41</v>
      </c>
    </row>
    <row r="310" spans="1:36">
      <c r="A310" t="s">
        <v>1441</v>
      </c>
      <c r="B310" t="s">
        <v>1442</v>
      </c>
      <c r="C310" t="s">
        <v>1443</v>
      </c>
      <c r="D310" t="s">
        <v>1444</v>
      </c>
      <c r="E310">
        <v>39546</v>
      </c>
      <c r="F310" t="s">
        <v>36</v>
      </c>
      <c r="G310" t="s">
        <v>1355</v>
      </c>
      <c r="H310" t="s">
        <v>38</v>
      </c>
      <c r="I310" t="s">
        <v>39</v>
      </c>
      <c r="J310">
        <v>200019606734097</v>
      </c>
      <c r="K310" s="1">
        <v>20000</v>
      </c>
      <c r="L310">
        <v>0</v>
      </c>
      <c r="M310">
        <v>0</v>
      </c>
      <c r="N310" s="2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574</v>
      </c>
      <c r="W310">
        <v>608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 s="2">
        <v>1182</v>
      </c>
      <c r="AF310" s="2">
        <v>18818</v>
      </c>
      <c r="AG310">
        <v>565191</v>
      </c>
      <c r="AH310" t="s">
        <v>40</v>
      </c>
      <c r="AI310" t="s">
        <v>1445</v>
      </c>
      <c r="AJ310" t="s">
        <v>41</v>
      </c>
    </row>
    <row r="311" spans="1:36">
      <c r="A311" t="s">
        <v>1446</v>
      </c>
      <c r="B311" t="s">
        <v>1447</v>
      </c>
      <c r="C311" t="s">
        <v>1448</v>
      </c>
      <c r="D311" t="s">
        <v>1449</v>
      </c>
      <c r="E311">
        <v>39194</v>
      </c>
      <c r="F311" t="s">
        <v>36</v>
      </c>
      <c r="G311" t="s">
        <v>1355</v>
      </c>
      <c r="H311" t="s">
        <v>38</v>
      </c>
      <c r="I311" t="s">
        <v>39</v>
      </c>
      <c r="J311">
        <v>200019606339633</v>
      </c>
      <c r="K311" s="1">
        <v>25000</v>
      </c>
      <c r="L311">
        <v>0</v>
      </c>
      <c r="M311">
        <v>0</v>
      </c>
      <c r="N311" s="2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717.5</v>
      </c>
      <c r="W311">
        <v>760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 s="2">
        <v>1477.5</v>
      </c>
      <c r="AF311" s="2">
        <v>23522.5</v>
      </c>
      <c r="AG311">
        <v>565191</v>
      </c>
      <c r="AH311" t="s">
        <v>40</v>
      </c>
      <c r="AI311" t="s">
        <v>1377</v>
      </c>
      <c r="AJ311" t="s">
        <v>41</v>
      </c>
    </row>
    <row r="312" spans="1:36">
      <c r="A312" t="s">
        <v>1450</v>
      </c>
      <c r="B312" t="s">
        <v>1451</v>
      </c>
      <c r="C312" t="s">
        <v>1452</v>
      </c>
      <c r="D312" t="s">
        <v>1453</v>
      </c>
      <c r="E312">
        <v>38550</v>
      </c>
      <c r="F312" t="s">
        <v>36</v>
      </c>
      <c r="G312" t="s">
        <v>1355</v>
      </c>
      <c r="H312" t="s">
        <v>38</v>
      </c>
      <c r="I312" t="s">
        <v>39</v>
      </c>
      <c r="J312">
        <v>200019605487725</v>
      </c>
      <c r="K312" s="1">
        <v>25000</v>
      </c>
      <c r="L312">
        <v>0</v>
      </c>
      <c r="M312">
        <v>0</v>
      </c>
      <c r="N312" s="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717.5</v>
      </c>
      <c r="W312">
        <v>760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 s="2">
        <v>1477.5</v>
      </c>
      <c r="AF312" s="2">
        <v>23522.5</v>
      </c>
      <c r="AG312">
        <v>565191</v>
      </c>
      <c r="AH312" t="s">
        <v>40</v>
      </c>
      <c r="AI312" t="s">
        <v>328</v>
      </c>
      <c r="AJ312" t="s">
        <v>41</v>
      </c>
    </row>
    <row r="313" spans="1:36">
      <c r="A313" t="s">
        <v>1454</v>
      </c>
      <c r="B313" t="s">
        <v>1455</v>
      </c>
      <c r="C313" t="s">
        <v>1456</v>
      </c>
      <c r="D313" t="s">
        <v>1457</v>
      </c>
      <c r="E313">
        <v>37382</v>
      </c>
      <c r="F313" t="s">
        <v>36</v>
      </c>
      <c r="G313" t="s">
        <v>1355</v>
      </c>
      <c r="H313" t="s">
        <v>202</v>
      </c>
      <c r="I313" t="s">
        <v>39</v>
      </c>
      <c r="J313">
        <v>200019603585102</v>
      </c>
      <c r="K313" s="1">
        <v>120000</v>
      </c>
      <c r="L313">
        <v>0</v>
      </c>
      <c r="M313">
        <v>0</v>
      </c>
      <c r="N313" s="2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 s="2">
        <v>16809.939999999999</v>
      </c>
      <c r="V313" s="2">
        <v>3444</v>
      </c>
      <c r="W313" s="2">
        <v>3648</v>
      </c>
      <c r="X313">
        <v>0</v>
      </c>
      <c r="Y313">
        <v>0</v>
      </c>
      <c r="Z313" s="2">
        <v>27945.99</v>
      </c>
      <c r="AA313">
        <v>0</v>
      </c>
      <c r="AB313">
        <v>0</v>
      </c>
      <c r="AC313">
        <v>0</v>
      </c>
      <c r="AD313">
        <v>0</v>
      </c>
      <c r="AE313" s="2">
        <v>51847.93</v>
      </c>
      <c r="AF313" s="2">
        <v>68152.070000000007</v>
      </c>
      <c r="AG313">
        <v>565191</v>
      </c>
      <c r="AH313" t="s">
        <v>40</v>
      </c>
      <c r="AI313" t="s">
        <v>41</v>
      </c>
      <c r="AJ313" t="s">
        <v>41</v>
      </c>
    </row>
    <row r="314" spans="1:36">
      <c r="A314" t="s">
        <v>1458</v>
      </c>
      <c r="B314" t="s">
        <v>1459</v>
      </c>
      <c r="C314" t="s">
        <v>1460</v>
      </c>
      <c r="D314" t="s">
        <v>1461</v>
      </c>
      <c r="E314">
        <v>37527</v>
      </c>
      <c r="F314" t="s">
        <v>36</v>
      </c>
      <c r="G314" t="s">
        <v>1355</v>
      </c>
      <c r="H314" t="s">
        <v>1356</v>
      </c>
      <c r="I314" s="1" t="s">
        <v>39</v>
      </c>
      <c r="J314">
        <v>200019603919425</v>
      </c>
      <c r="K314" s="2">
        <v>22000</v>
      </c>
      <c r="L314">
        <v>0</v>
      </c>
      <c r="M314">
        <v>0</v>
      </c>
      <c r="N314" s="2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631.4</v>
      </c>
      <c r="W314">
        <v>668.8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 s="2">
        <v>1300.2</v>
      </c>
      <c r="AF314" s="2">
        <v>20699.8</v>
      </c>
      <c r="AG314">
        <v>565191</v>
      </c>
      <c r="AH314" t="s">
        <v>40</v>
      </c>
      <c r="AI314" t="s">
        <v>41</v>
      </c>
      <c r="AJ314" t="s">
        <v>41</v>
      </c>
    </row>
    <row r="315" spans="1:36">
      <c r="A315" t="s">
        <v>1462</v>
      </c>
      <c r="B315" t="s">
        <v>1463</v>
      </c>
      <c r="C315" t="s">
        <v>1464</v>
      </c>
      <c r="D315" t="s">
        <v>1465</v>
      </c>
      <c r="E315">
        <v>38680</v>
      </c>
      <c r="F315" t="s">
        <v>36</v>
      </c>
      <c r="G315" t="s">
        <v>1355</v>
      </c>
      <c r="H315" t="s">
        <v>38</v>
      </c>
      <c r="I315" t="s">
        <v>39</v>
      </c>
      <c r="J315">
        <v>200019605745830</v>
      </c>
      <c r="K315" s="2">
        <v>18000</v>
      </c>
      <c r="L315">
        <v>0</v>
      </c>
      <c r="M315">
        <v>0</v>
      </c>
      <c r="N315" s="2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516.6</v>
      </c>
      <c r="W315">
        <v>547.20000000000005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 s="2">
        <v>1063.8</v>
      </c>
      <c r="AF315" s="2">
        <v>16936.2</v>
      </c>
      <c r="AG315">
        <v>565191</v>
      </c>
      <c r="AH315" t="s">
        <v>40</v>
      </c>
      <c r="AI315" t="s">
        <v>308</v>
      </c>
      <c r="AJ315" t="s">
        <v>41</v>
      </c>
    </row>
    <row r="316" spans="1:36">
      <c r="A316" t="s">
        <v>1466</v>
      </c>
      <c r="B316" t="s">
        <v>445</v>
      </c>
      <c r="C316" t="s">
        <v>1467</v>
      </c>
      <c r="D316" t="s">
        <v>1468</v>
      </c>
      <c r="E316">
        <v>37855</v>
      </c>
      <c r="F316" t="s">
        <v>36</v>
      </c>
      <c r="G316" t="s">
        <v>1355</v>
      </c>
      <c r="H316" t="s">
        <v>38</v>
      </c>
      <c r="I316" s="1" t="s">
        <v>39</v>
      </c>
      <c r="J316">
        <v>200019604546412</v>
      </c>
      <c r="K316" s="1">
        <v>25000</v>
      </c>
      <c r="L316">
        <v>0</v>
      </c>
      <c r="M316">
        <v>0</v>
      </c>
      <c r="N316" s="2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717.5</v>
      </c>
      <c r="W316">
        <v>760</v>
      </c>
      <c r="X316">
        <v>0</v>
      </c>
      <c r="Y316">
        <v>0</v>
      </c>
      <c r="Z316" s="2">
        <v>3600.93</v>
      </c>
      <c r="AA316">
        <v>0</v>
      </c>
      <c r="AB316">
        <v>0</v>
      </c>
      <c r="AC316">
        <v>0</v>
      </c>
      <c r="AD316">
        <v>0</v>
      </c>
      <c r="AE316" s="2">
        <v>5078.43</v>
      </c>
      <c r="AF316" s="2">
        <v>19921.57</v>
      </c>
      <c r="AG316">
        <v>565191</v>
      </c>
      <c r="AH316" t="s">
        <v>40</v>
      </c>
      <c r="AI316" t="s">
        <v>41</v>
      </c>
      <c r="AJ316" t="s">
        <v>41</v>
      </c>
    </row>
    <row r="317" spans="1:36">
      <c r="A317" t="s">
        <v>1469</v>
      </c>
      <c r="B317" t="s">
        <v>1470</v>
      </c>
      <c r="C317" t="s">
        <v>660</v>
      </c>
      <c r="D317" t="s">
        <v>1471</v>
      </c>
      <c r="E317">
        <v>37363</v>
      </c>
      <c r="F317" t="s">
        <v>36</v>
      </c>
      <c r="G317" t="s">
        <v>1355</v>
      </c>
      <c r="H317" t="s">
        <v>38</v>
      </c>
      <c r="I317" t="s">
        <v>39</v>
      </c>
      <c r="J317">
        <v>200019603534444</v>
      </c>
      <c r="K317" s="2">
        <v>28000</v>
      </c>
      <c r="L317">
        <v>0</v>
      </c>
      <c r="M317">
        <v>0</v>
      </c>
      <c r="N317" s="2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803.6</v>
      </c>
      <c r="W317">
        <v>851.2</v>
      </c>
      <c r="X317">
        <v>0</v>
      </c>
      <c r="Y317">
        <v>0</v>
      </c>
      <c r="Z317" s="2">
        <v>16177.59</v>
      </c>
      <c r="AA317">
        <v>0</v>
      </c>
      <c r="AB317">
        <v>0</v>
      </c>
      <c r="AC317">
        <v>0</v>
      </c>
      <c r="AD317">
        <v>0</v>
      </c>
      <c r="AE317" s="2">
        <v>17832.39</v>
      </c>
      <c r="AF317" s="2">
        <v>10167.61</v>
      </c>
      <c r="AG317">
        <v>565191</v>
      </c>
      <c r="AH317" t="s">
        <v>40</v>
      </c>
      <c r="AI317" t="s">
        <v>41</v>
      </c>
      <c r="AJ317" t="s">
        <v>41</v>
      </c>
    </row>
    <row r="318" spans="1:36">
      <c r="A318" t="s">
        <v>1472</v>
      </c>
      <c r="B318" t="s">
        <v>1473</v>
      </c>
      <c r="C318" t="s">
        <v>1474</v>
      </c>
      <c r="D318" t="s">
        <v>1475</v>
      </c>
      <c r="E318">
        <v>37361</v>
      </c>
      <c r="F318" t="s">
        <v>36</v>
      </c>
      <c r="G318" t="s">
        <v>1355</v>
      </c>
      <c r="H318" t="s">
        <v>434</v>
      </c>
      <c r="I318" s="1" t="s">
        <v>39</v>
      </c>
      <c r="J318">
        <v>200019603543763</v>
      </c>
      <c r="K318" s="1">
        <v>25000</v>
      </c>
      <c r="L318">
        <v>0</v>
      </c>
      <c r="M318">
        <v>0</v>
      </c>
      <c r="N318" s="2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717.5</v>
      </c>
      <c r="W318">
        <v>760</v>
      </c>
      <c r="X318">
        <v>0</v>
      </c>
      <c r="Y318">
        <v>0</v>
      </c>
      <c r="Z318" s="2">
        <v>3000</v>
      </c>
      <c r="AA318">
        <v>0</v>
      </c>
      <c r="AB318">
        <v>0</v>
      </c>
      <c r="AC318">
        <v>0</v>
      </c>
      <c r="AD318">
        <v>0</v>
      </c>
      <c r="AE318" s="2">
        <v>4477.5</v>
      </c>
      <c r="AF318" s="2">
        <v>20522.5</v>
      </c>
      <c r="AG318">
        <v>565191</v>
      </c>
      <c r="AH318" t="s">
        <v>40</v>
      </c>
      <c r="AI318" t="s">
        <v>41</v>
      </c>
      <c r="AJ318" t="s">
        <v>41</v>
      </c>
    </row>
    <row r="319" spans="1:36">
      <c r="A319" t="s">
        <v>1476</v>
      </c>
      <c r="B319" t="s">
        <v>1477</v>
      </c>
      <c r="C319" t="s">
        <v>1478</v>
      </c>
      <c r="D319" t="s">
        <v>1479</v>
      </c>
      <c r="E319">
        <v>35152</v>
      </c>
      <c r="F319" t="s">
        <v>36</v>
      </c>
      <c r="G319" t="s">
        <v>1355</v>
      </c>
      <c r="H319" t="s">
        <v>1390</v>
      </c>
      <c r="I319" s="1" t="s">
        <v>39</v>
      </c>
      <c r="J319">
        <v>200019603534448</v>
      </c>
      <c r="K319" s="2">
        <v>30000</v>
      </c>
      <c r="L319">
        <v>0</v>
      </c>
      <c r="M319">
        <v>0</v>
      </c>
      <c r="N319" s="2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861</v>
      </c>
      <c r="W319">
        <v>912</v>
      </c>
      <c r="X319">
        <v>0</v>
      </c>
      <c r="Y319">
        <v>0</v>
      </c>
      <c r="Z319" s="2">
        <v>7385.61</v>
      </c>
      <c r="AA319">
        <v>0</v>
      </c>
      <c r="AB319">
        <v>0</v>
      </c>
      <c r="AC319">
        <v>0</v>
      </c>
      <c r="AD319">
        <v>0</v>
      </c>
      <c r="AE319" s="2">
        <v>9158.61</v>
      </c>
      <c r="AF319" s="2">
        <v>20841.39</v>
      </c>
      <c r="AG319">
        <v>565191</v>
      </c>
      <c r="AH319" t="s">
        <v>40</v>
      </c>
      <c r="AI319" t="s">
        <v>41</v>
      </c>
      <c r="AJ319" t="s">
        <v>41</v>
      </c>
    </row>
    <row r="320" spans="1:36">
      <c r="A320" t="s">
        <v>1480</v>
      </c>
      <c r="B320" t="s">
        <v>1481</v>
      </c>
      <c r="C320" t="s">
        <v>1482</v>
      </c>
      <c r="D320" t="s">
        <v>1483</v>
      </c>
      <c r="E320">
        <v>37788</v>
      </c>
      <c r="F320" t="s">
        <v>36</v>
      </c>
      <c r="G320" t="s">
        <v>1355</v>
      </c>
      <c r="H320" t="s">
        <v>38</v>
      </c>
      <c r="I320" t="s">
        <v>39</v>
      </c>
      <c r="J320">
        <v>200019604431036</v>
      </c>
      <c r="K320" s="1">
        <v>15000</v>
      </c>
      <c r="L320">
        <v>0</v>
      </c>
      <c r="M320">
        <v>0</v>
      </c>
      <c r="N320" s="2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430.5</v>
      </c>
      <c r="W320">
        <v>456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886.5</v>
      </c>
      <c r="AF320" s="2">
        <v>14113.5</v>
      </c>
      <c r="AG320">
        <v>565191</v>
      </c>
      <c r="AH320" t="s">
        <v>40</v>
      </c>
      <c r="AI320" t="s">
        <v>41</v>
      </c>
      <c r="AJ320" t="s">
        <v>41</v>
      </c>
    </row>
    <row r="321" spans="1:36">
      <c r="A321" t="s">
        <v>1484</v>
      </c>
      <c r="B321" t="s">
        <v>1485</v>
      </c>
      <c r="C321" t="s">
        <v>1486</v>
      </c>
      <c r="D321" t="s">
        <v>1487</v>
      </c>
      <c r="E321">
        <v>37858</v>
      </c>
      <c r="F321" t="s">
        <v>36</v>
      </c>
      <c r="G321" t="s">
        <v>1355</v>
      </c>
      <c r="H321" t="s">
        <v>38</v>
      </c>
      <c r="I321" t="s">
        <v>39</v>
      </c>
      <c r="J321">
        <v>200019604546414</v>
      </c>
      <c r="K321" s="2">
        <v>25000</v>
      </c>
      <c r="L321">
        <v>0</v>
      </c>
      <c r="M321">
        <v>0</v>
      </c>
      <c r="N321" s="2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717.5</v>
      </c>
      <c r="W321">
        <v>760</v>
      </c>
      <c r="X321">
        <v>0</v>
      </c>
      <c r="Y321">
        <v>0</v>
      </c>
      <c r="Z321" s="2">
        <v>2000</v>
      </c>
      <c r="AA321">
        <v>0</v>
      </c>
      <c r="AB321">
        <v>0</v>
      </c>
      <c r="AC321">
        <v>0</v>
      </c>
      <c r="AD321">
        <v>0</v>
      </c>
      <c r="AE321" s="2">
        <v>3477.5</v>
      </c>
      <c r="AF321" s="2">
        <v>21522.5</v>
      </c>
      <c r="AG321">
        <v>565191</v>
      </c>
      <c r="AH321" t="s">
        <v>40</v>
      </c>
      <c r="AI321" t="s">
        <v>41</v>
      </c>
      <c r="AJ321" t="s">
        <v>41</v>
      </c>
    </row>
    <row r="322" spans="1:36">
      <c r="A322" t="s">
        <v>1488</v>
      </c>
      <c r="B322" t="s">
        <v>1231</v>
      </c>
      <c r="C322" t="s">
        <v>1489</v>
      </c>
      <c r="D322" t="s">
        <v>1490</v>
      </c>
      <c r="E322">
        <v>37645</v>
      </c>
      <c r="F322" t="s">
        <v>36</v>
      </c>
      <c r="G322" t="s">
        <v>1355</v>
      </c>
      <c r="H322" t="s">
        <v>434</v>
      </c>
      <c r="I322" s="1" t="s">
        <v>39</v>
      </c>
      <c r="J322">
        <v>200019604094994</v>
      </c>
      <c r="K322" s="2">
        <v>25000</v>
      </c>
      <c r="L322">
        <v>0</v>
      </c>
      <c r="M322">
        <v>0</v>
      </c>
      <c r="N322" s="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717.5</v>
      </c>
      <c r="W322">
        <v>760</v>
      </c>
      <c r="X322">
        <v>0</v>
      </c>
      <c r="Y322">
        <v>0</v>
      </c>
      <c r="Z322" s="2">
        <v>18634.54</v>
      </c>
      <c r="AA322">
        <v>0</v>
      </c>
      <c r="AB322">
        <v>0</v>
      </c>
      <c r="AC322">
        <v>0</v>
      </c>
      <c r="AD322">
        <v>0</v>
      </c>
      <c r="AE322" s="2">
        <v>20112.04</v>
      </c>
      <c r="AF322" s="2">
        <v>4887.96</v>
      </c>
      <c r="AG322">
        <v>565191</v>
      </c>
      <c r="AH322" t="s">
        <v>40</v>
      </c>
      <c r="AI322" t="s">
        <v>41</v>
      </c>
      <c r="AJ322" t="s">
        <v>41</v>
      </c>
    </row>
    <row r="323" spans="1:36">
      <c r="A323" t="s">
        <v>1491</v>
      </c>
      <c r="B323" t="s">
        <v>1231</v>
      </c>
      <c r="C323" t="s">
        <v>1492</v>
      </c>
      <c r="D323" t="s">
        <v>1493</v>
      </c>
      <c r="E323">
        <v>36500</v>
      </c>
      <c r="F323" t="s">
        <v>36</v>
      </c>
      <c r="G323" t="s">
        <v>1355</v>
      </c>
      <c r="H323" t="s">
        <v>434</v>
      </c>
      <c r="I323" t="s">
        <v>39</v>
      </c>
      <c r="J323">
        <v>200019604094988</v>
      </c>
      <c r="K323" s="2">
        <v>22000</v>
      </c>
      <c r="L323">
        <v>0</v>
      </c>
      <c r="M323">
        <v>0</v>
      </c>
      <c r="N323" s="2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631.4</v>
      </c>
      <c r="W323">
        <v>668.8</v>
      </c>
      <c r="X323">
        <v>0</v>
      </c>
      <c r="Y323">
        <v>0</v>
      </c>
      <c r="Z323" s="2">
        <v>13408.25</v>
      </c>
      <c r="AA323">
        <v>0</v>
      </c>
      <c r="AB323">
        <v>0</v>
      </c>
      <c r="AC323">
        <v>0</v>
      </c>
      <c r="AD323">
        <v>0</v>
      </c>
      <c r="AE323" s="2">
        <v>14708.45</v>
      </c>
      <c r="AF323" s="2">
        <v>7291.55</v>
      </c>
      <c r="AG323">
        <v>565191</v>
      </c>
      <c r="AH323" t="s">
        <v>40</v>
      </c>
      <c r="AI323" t="s">
        <v>41</v>
      </c>
      <c r="AJ323" t="s">
        <v>41</v>
      </c>
    </row>
    <row r="324" spans="1:36">
      <c r="A324" t="s">
        <v>1494</v>
      </c>
      <c r="B324" t="s">
        <v>1495</v>
      </c>
      <c r="C324" t="s">
        <v>1496</v>
      </c>
      <c r="D324" t="s">
        <v>1497</v>
      </c>
      <c r="E324">
        <v>37698</v>
      </c>
      <c r="F324" t="s">
        <v>36</v>
      </c>
      <c r="G324" t="s">
        <v>1355</v>
      </c>
      <c r="H324" t="s">
        <v>38</v>
      </c>
      <c r="I324" s="1" t="s">
        <v>39</v>
      </c>
      <c r="J324">
        <v>200019604271024</v>
      </c>
      <c r="K324" s="2">
        <v>23000</v>
      </c>
      <c r="L324">
        <v>0</v>
      </c>
      <c r="M324">
        <v>0</v>
      </c>
      <c r="N324" s="2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660.1</v>
      </c>
      <c r="W324">
        <v>699.2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 s="2">
        <v>1359.3</v>
      </c>
      <c r="AF324" s="2">
        <v>21640.7</v>
      </c>
      <c r="AG324">
        <v>565191</v>
      </c>
      <c r="AH324" t="s">
        <v>40</v>
      </c>
      <c r="AI324" t="s">
        <v>716</v>
      </c>
      <c r="AJ324" t="s">
        <v>41</v>
      </c>
    </row>
    <row r="325" spans="1:36">
      <c r="A325" t="s">
        <v>1498</v>
      </c>
      <c r="B325" t="s">
        <v>1499</v>
      </c>
      <c r="C325" t="s">
        <v>1500</v>
      </c>
      <c r="D325" t="s">
        <v>1501</v>
      </c>
      <c r="E325">
        <v>39529</v>
      </c>
      <c r="F325" t="s">
        <v>36</v>
      </c>
      <c r="G325" t="s">
        <v>1355</v>
      </c>
      <c r="H325" t="s">
        <v>1356</v>
      </c>
      <c r="I325" t="s">
        <v>39</v>
      </c>
      <c r="J325">
        <v>200019606674074</v>
      </c>
      <c r="K325" s="2">
        <v>20000</v>
      </c>
      <c r="L325">
        <v>0</v>
      </c>
      <c r="M325">
        <v>0</v>
      </c>
      <c r="N325" s="2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574</v>
      </c>
      <c r="W325">
        <v>608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 s="2">
        <v>1182</v>
      </c>
      <c r="AF325" s="2">
        <v>18818</v>
      </c>
      <c r="AG325">
        <v>565191</v>
      </c>
      <c r="AH325" t="s">
        <v>40</v>
      </c>
      <c r="AI325" t="s">
        <v>657</v>
      </c>
      <c r="AJ325" t="s">
        <v>41</v>
      </c>
    </row>
    <row r="326" spans="1:36">
      <c r="A326" t="s">
        <v>1502</v>
      </c>
      <c r="B326" t="s">
        <v>1503</v>
      </c>
      <c r="C326" t="s">
        <v>1271</v>
      </c>
      <c r="D326" t="s">
        <v>1504</v>
      </c>
      <c r="E326">
        <v>37701</v>
      </c>
      <c r="F326" t="s">
        <v>36</v>
      </c>
      <c r="G326" t="s">
        <v>1355</v>
      </c>
      <c r="H326" t="s">
        <v>1390</v>
      </c>
      <c r="I326" t="s">
        <v>39</v>
      </c>
      <c r="J326">
        <v>200019604271030</v>
      </c>
      <c r="K326" s="1">
        <v>40000</v>
      </c>
      <c r="L326">
        <v>0</v>
      </c>
      <c r="M326">
        <v>0</v>
      </c>
      <c r="N326" s="2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442.65</v>
      </c>
      <c r="V326" s="2">
        <v>1148</v>
      </c>
      <c r="W326" s="2">
        <v>1216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 s="2">
        <v>2806.65</v>
      </c>
      <c r="AF326" s="2">
        <v>37193.35</v>
      </c>
      <c r="AG326">
        <v>565191</v>
      </c>
      <c r="AH326" t="s">
        <v>40</v>
      </c>
      <c r="AI326" t="s">
        <v>41</v>
      </c>
      <c r="AJ326" t="s">
        <v>41</v>
      </c>
    </row>
    <row r="327" spans="1:36">
      <c r="A327" t="s">
        <v>1505</v>
      </c>
      <c r="B327" t="s">
        <v>1506</v>
      </c>
      <c r="C327" t="s">
        <v>1507</v>
      </c>
      <c r="D327" t="s">
        <v>1508</v>
      </c>
      <c r="E327">
        <v>37655</v>
      </c>
      <c r="F327" t="s">
        <v>36</v>
      </c>
      <c r="G327" t="s">
        <v>1355</v>
      </c>
      <c r="H327" t="s">
        <v>1399</v>
      </c>
      <c r="I327" t="s">
        <v>39</v>
      </c>
      <c r="J327">
        <v>200019604271025</v>
      </c>
      <c r="K327" s="2">
        <v>15000</v>
      </c>
      <c r="L327">
        <v>0</v>
      </c>
      <c r="M327">
        <v>0</v>
      </c>
      <c r="N327" s="2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430.5</v>
      </c>
      <c r="W327">
        <v>456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886.5</v>
      </c>
      <c r="AF327" s="2">
        <v>14113.5</v>
      </c>
      <c r="AG327">
        <v>565191</v>
      </c>
      <c r="AH327" t="s">
        <v>47</v>
      </c>
      <c r="AI327" t="s">
        <v>41</v>
      </c>
      <c r="AJ327" t="s">
        <v>41</v>
      </c>
    </row>
    <row r="328" spans="1:36">
      <c r="A328" t="s">
        <v>1509</v>
      </c>
      <c r="B328" t="s">
        <v>1510</v>
      </c>
      <c r="C328" t="s">
        <v>1511</v>
      </c>
      <c r="D328" t="s">
        <v>1512</v>
      </c>
      <c r="E328">
        <v>39305</v>
      </c>
      <c r="F328" t="s">
        <v>36</v>
      </c>
      <c r="G328" t="s">
        <v>1355</v>
      </c>
      <c r="H328" t="s">
        <v>38</v>
      </c>
      <c r="I328" t="s">
        <v>39</v>
      </c>
      <c r="J328">
        <v>200019606410997</v>
      </c>
      <c r="K328" s="2">
        <v>20000</v>
      </c>
      <c r="L328">
        <v>0</v>
      </c>
      <c r="M328">
        <v>0</v>
      </c>
      <c r="N328" s="2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574</v>
      </c>
      <c r="W328">
        <v>608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 s="2">
        <v>1182</v>
      </c>
      <c r="AF328" s="2">
        <v>18818</v>
      </c>
      <c r="AG328">
        <v>565191</v>
      </c>
      <c r="AH328" t="s">
        <v>40</v>
      </c>
      <c r="AI328" t="s">
        <v>819</v>
      </c>
      <c r="AJ328" t="s">
        <v>41</v>
      </c>
    </row>
    <row r="329" spans="1:36">
      <c r="A329" t="s">
        <v>1513</v>
      </c>
      <c r="B329" t="s">
        <v>1514</v>
      </c>
      <c r="C329" t="s">
        <v>1515</v>
      </c>
      <c r="D329" t="s">
        <v>1516</v>
      </c>
      <c r="E329">
        <v>39547</v>
      </c>
      <c r="F329" t="s">
        <v>36</v>
      </c>
      <c r="G329" t="s">
        <v>1355</v>
      </c>
      <c r="H329" t="s">
        <v>38</v>
      </c>
      <c r="I329" t="s">
        <v>39</v>
      </c>
      <c r="J329">
        <v>200019606734092</v>
      </c>
      <c r="K329" s="1">
        <v>20000</v>
      </c>
      <c r="L329">
        <v>0</v>
      </c>
      <c r="M329">
        <v>0</v>
      </c>
      <c r="N329" s="2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574</v>
      </c>
      <c r="W329">
        <v>608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 s="2">
        <v>1182</v>
      </c>
      <c r="AF329" s="2">
        <v>18818</v>
      </c>
      <c r="AG329">
        <v>565191</v>
      </c>
      <c r="AH329" t="s">
        <v>40</v>
      </c>
      <c r="AI329" t="s">
        <v>1445</v>
      </c>
      <c r="AJ329" t="s">
        <v>41</v>
      </c>
    </row>
    <row r="330" spans="1:36">
      <c r="A330" t="s">
        <v>1517</v>
      </c>
      <c r="B330" t="s">
        <v>1518</v>
      </c>
      <c r="C330" t="s">
        <v>972</v>
      </c>
      <c r="D330" t="s">
        <v>1519</v>
      </c>
      <c r="E330">
        <v>34432</v>
      </c>
      <c r="F330" t="s">
        <v>36</v>
      </c>
      <c r="G330" t="s">
        <v>1355</v>
      </c>
      <c r="H330" t="s">
        <v>1356</v>
      </c>
      <c r="I330" t="s">
        <v>39</v>
      </c>
      <c r="J330">
        <v>200019603518899</v>
      </c>
      <c r="K330" s="2">
        <v>24000</v>
      </c>
      <c r="L330">
        <v>0</v>
      </c>
      <c r="M330">
        <v>0</v>
      </c>
      <c r="N330" s="2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688.8</v>
      </c>
      <c r="W330">
        <v>729.6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 s="2">
        <v>1418.4</v>
      </c>
      <c r="AF330" s="2">
        <v>22581.599999999999</v>
      </c>
      <c r="AG330">
        <v>565191</v>
      </c>
      <c r="AH330" t="s">
        <v>40</v>
      </c>
      <c r="AI330" t="s">
        <v>41</v>
      </c>
      <c r="AJ330" t="s">
        <v>41</v>
      </c>
    </row>
    <row r="331" spans="1:36">
      <c r="A331" t="s">
        <v>1520</v>
      </c>
      <c r="B331" t="s">
        <v>1518</v>
      </c>
      <c r="C331" t="s">
        <v>1521</v>
      </c>
      <c r="D331" t="s">
        <v>1522</v>
      </c>
      <c r="E331">
        <v>37733</v>
      </c>
      <c r="F331" t="s">
        <v>36</v>
      </c>
      <c r="G331" t="s">
        <v>1355</v>
      </c>
      <c r="H331" t="s">
        <v>38</v>
      </c>
      <c r="I331" t="s">
        <v>39</v>
      </c>
      <c r="J331">
        <v>200019604332147</v>
      </c>
      <c r="K331" s="1">
        <v>25000</v>
      </c>
      <c r="L331">
        <v>0</v>
      </c>
      <c r="M331">
        <v>0</v>
      </c>
      <c r="N331" s="2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717.5</v>
      </c>
      <c r="W331">
        <v>760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 s="2">
        <v>1477.5</v>
      </c>
      <c r="AF331" s="2">
        <v>23522.5</v>
      </c>
      <c r="AG331">
        <v>565191</v>
      </c>
      <c r="AH331" t="s">
        <v>40</v>
      </c>
      <c r="AI331" t="s">
        <v>657</v>
      </c>
      <c r="AJ331" t="s">
        <v>41</v>
      </c>
    </row>
    <row r="332" spans="1:36">
      <c r="A332" t="s">
        <v>1523</v>
      </c>
      <c r="B332" t="s">
        <v>1524</v>
      </c>
      <c r="C332" t="s">
        <v>1525</v>
      </c>
      <c r="D332" t="s">
        <v>1526</v>
      </c>
      <c r="E332">
        <v>37472</v>
      </c>
      <c r="F332" t="s">
        <v>36</v>
      </c>
      <c r="G332" t="s">
        <v>1355</v>
      </c>
      <c r="H332" t="s">
        <v>1054</v>
      </c>
      <c r="I332" t="s">
        <v>39</v>
      </c>
      <c r="J332">
        <v>200019603789284</v>
      </c>
      <c r="K332" s="1">
        <v>28000</v>
      </c>
      <c r="L332">
        <v>0</v>
      </c>
      <c r="M332">
        <v>0</v>
      </c>
      <c r="N332" s="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803.6</v>
      </c>
      <c r="W332">
        <v>851.2</v>
      </c>
      <c r="X332" s="2">
        <v>1715.46</v>
      </c>
      <c r="Y332">
        <v>0</v>
      </c>
      <c r="Z332" s="2">
        <v>2000</v>
      </c>
      <c r="AA332">
        <v>0</v>
      </c>
      <c r="AB332">
        <v>0</v>
      </c>
      <c r="AC332">
        <v>0</v>
      </c>
      <c r="AD332">
        <v>0</v>
      </c>
      <c r="AE332" s="2">
        <v>5370.26</v>
      </c>
      <c r="AF332" s="2">
        <v>22629.74</v>
      </c>
      <c r="AG332">
        <v>565191</v>
      </c>
      <c r="AH332" t="s">
        <v>40</v>
      </c>
      <c r="AI332" t="s">
        <v>41</v>
      </c>
      <c r="AJ332" t="s">
        <v>41</v>
      </c>
    </row>
    <row r="333" spans="1:36">
      <c r="A333" t="s">
        <v>1527</v>
      </c>
      <c r="B333" t="s">
        <v>1528</v>
      </c>
      <c r="C333" t="s">
        <v>1529</v>
      </c>
      <c r="D333" t="s">
        <v>1530</v>
      </c>
      <c r="E333">
        <v>37572</v>
      </c>
      <c r="F333" t="s">
        <v>36</v>
      </c>
      <c r="G333" t="s">
        <v>1355</v>
      </c>
      <c r="H333" t="s">
        <v>434</v>
      </c>
      <c r="I333" t="s">
        <v>39</v>
      </c>
      <c r="J333">
        <v>200019604005333</v>
      </c>
      <c r="K333" s="1">
        <v>20000</v>
      </c>
      <c r="L333">
        <v>0</v>
      </c>
      <c r="M333">
        <v>0</v>
      </c>
      <c r="N333" s="2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574</v>
      </c>
      <c r="W333">
        <v>608</v>
      </c>
      <c r="X333">
        <v>0</v>
      </c>
      <c r="Y333">
        <v>0</v>
      </c>
      <c r="Z333" s="2">
        <v>2000</v>
      </c>
      <c r="AA333">
        <v>0</v>
      </c>
      <c r="AB333">
        <v>0</v>
      </c>
      <c r="AC333">
        <v>0</v>
      </c>
      <c r="AD333">
        <v>0</v>
      </c>
      <c r="AE333" s="2">
        <v>3182</v>
      </c>
      <c r="AF333" s="2">
        <v>16818</v>
      </c>
      <c r="AG333">
        <v>565191</v>
      </c>
      <c r="AH333" t="s">
        <v>40</v>
      </c>
      <c r="AI333" t="s">
        <v>41</v>
      </c>
      <c r="AJ333" t="s">
        <v>41</v>
      </c>
    </row>
    <row r="334" spans="1:36">
      <c r="A334" t="s">
        <v>1531</v>
      </c>
      <c r="B334" t="s">
        <v>1532</v>
      </c>
      <c r="C334" t="s">
        <v>660</v>
      </c>
      <c r="D334" t="s">
        <v>1533</v>
      </c>
      <c r="E334">
        <v>39195</v>
      </c>
      <c r="F334" t="s">
        <v>36</v>
      </c>
      <c r="G334" t="s">
        <v>1355</v>
      </c>
      <c r="H334" t="s">
        <v>38</v>
      </c>
      <c r="I334" s="1" t="s">
        <v>39</v>
      </c>
      <c r="J334">
        <v>200019606345462</v>
      </c>
      <c r="K334" s="1">
        <v>25000</v>
      </c>
      <c r="L334">
        <v>0</v>
      </c>
      <c r="M334">
        <v>0</v>
      </c>
      <c r="N334" s="2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717.5</v>
      </c>
      <c r="W334">
        <v>760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 s="2">
        <v>1477.5</v>
      </c>
      <c r="AF334" s="2">
        <v>23522.5</v>
      </c>
      <c r="AG334">
        <v>565191</v>
      </c>
      <c r="AH334" t="s">
        <v>40</v>
      </c>
      <c r="AI334" t="s">
        <v>1377</v>
      </c>
      <c r="AJ334" t="s">
        <v>41</v>
      </c>
    </row>
    <row r="335" spans="1:36">
      <c r="A335" t="s">
        <v>1534</v>
      </c>
      <c r="B335" t="s">
        <v>1535</v>
      </c>
      <c r="C335" t="s">
        <v>1536</v>
      </c>
      <c r="D335" t="s">
        <v>1537</v>
      </c>
      <c r="E335">
        <v>34480</v>
      </c>
      <c r="F335" t="s">
        <v>36</v>
      </c>
      <c r="G335" t="s">
        <v>1355</v>
      </c>
      <c r="H335" t="s">
        <v>1356</v>
      </c>
      <c r="I335" t="s">
        <v>39</v>
      </c>
      <c r="J335">
        <v>200019601450991</v>
      </c>
      <c r="K335" s="1">
        <v>25000</v>
      </c>
      <c r="L335">
        <v>0</v>
      </c>
      <c r="M335">
        <v>0</v>
      </c>
      <c r="N335" s="2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717.5</v>
      </c>
      <c r="W335">
        <v>760</v>
      </c>
      <c r="X335">
        <v>0</v>
      </c>
      <c r="Y335">
        <v>0</v>
      </c>
      <c r="Z335" s="2">
        <v>13758.48</v>
      </c>
      <c r="AA335">
        <v>0</v>
      </c>
      <c r="AB335">
        <v>0</v>
      </c>
      <c r="AC335">
        <v>0</v>
      </c>
      <c r="AD335">
        <v>0</v>
      </c>
      <c r="AE335" s="2">
        <v>15235.98</v>
      </c>
      <c r="AF335" s="2">
        <v>9764.02</v>
      </c>
      <c r="AG335">
        <v>565191</v>
      </c>
      <c r="AH335" t="s">
        <v>40</v>
      </c>
      <c r="AI335" t="s">
        <v>41</v>
      </c>
      <c r="AJ335" t="s">
        <v>41</v>
      </c>
    </row>
    <row r="336" spans="1:36">
      <c r="A336" t="s">
        <v>1538</v>
      </c>
      <c r="B336" t="s">
        <v>1539</v>
      </c>
      <c r="C336" t="s">
        <v>1540</v>
      </c>
      <c r="D336" t="s">
        <v>1541</v>
      </c>
      <c r="E336">
        <v>38551</v>
      </c>
      <c r="F336" t="s">
        <v>36</v>
      </c>
      <c r="G336" t="s">
        <v>1355</v>
      </c>
      <c r="H336" t="s">
        <v>38</v>
      </c>
      <c r="I336" t="s">
        <v>39</v>
      </c>
      <c r="J336">
        <v>200019605483180</v>
      </c>
      <c r="K336" s="2">
        <v>18000</v>
      </c>
      <c r="L336">
        <v>0</v>
      </c>
      <c r="M336">
        <v>0</v>
      </c>
      <c r="N336" s="2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516.6</v>
      </c>
      <c r="W336">
        <v>547.20000000000005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 s="2">
        <v>1063.8</v>
      </c>
      <c r="AF336" s="2">
        <v>16936.2</v>
      </c>
      <c r="AG336">
        <v>565191</v>
      </c>
      <c r="AH336" t="s">
        <v>40</v>
      </c>
      <c r="AI336" t="s">
        <v>1542</v>
      </c>
      <c r="AJ336" t="s">
        <v>41</v>
      </c>
    </row>
    <row r="337" spans="1:36">
      <c r="A337" t="s">
        <v>1543</v>
      </c>
      <c r="B337" t="s">
        <v>1544</v>
      </c>
      <c r="C337" t="s">
        <v>1545</v>
      </c>
      <c r="D337" t="s">
        <v>1546</v>
      </c>
      <c r="E337">
        <v>38090</v>
      </c>
      <c r="F337" t="s">
        <v>36</v>
      </c>
      <c r="G337" t="s">
        <v>1355</v>
      </c>
      <c r="H337" t="s">
        <v>1399</v>
      </c>
      <c r="I337" t="s">
        <v>39</v>
      </c>
      <c r="J337">
        <v>200019604821573</v>
      </c>
      <c r="K337" s="2">
        <v>26000</v>
      </c>
      <c r="L337">
        <v>0</v>
      </c>
      <c r="M337">
        <v>0</v>
      </c>
      <c r="N337" s="2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746.2</v>
      </c>
      <c r="W337">
        <v>790.4</v>
      </c>
      <c r="X337">
        <v>0</v>
      </c>
      <c r="Y337">
        <v>0</v>
      </c>
      <c r="Z337" s="2">
        <v>15671.17</v>
      </c>
      <c r="AA337">
        <v>0</v>
      </c>
      <c r="AB337">
        <v>0</v>
      </c>
      <c r="AC337">
        <v>0</v>
      </c>
      <c r="AD337">
        <v>0</v>
      </c>
      <c r="AE337" s="2">
        <v>17207.77</v>
      </c>
      <c r="AF337" s="2">
        <v>8792.23</v>
      </c>
      <c r="AG337">
        <v>565191</v>
      </c>
      <c r="AH337" t="s">
        <v>40</v>
      </c>
      <c r="AI337" t="s">
        <v>41</v>
      </c>
      <c r="AJ337" t="s">
        <v>41</v>
      </c>
    </row>
    <row r="338" spans="1:36">
      <c r="A338" t="s">
        <v>1547</v>
      </c>
      <c r="B338" t="s">
        <v>1548</v>
      </c>
      <c r="C338" t="s">
        <v>665</v>
      </c>
      <c r="D338" t="s">
        <v>1549</v>
      </c>
      <c r="E338">
        <v>39527</v>
      </c>
      <c r="F338" t="s">
        <v>36</v>
      </c>
      <c r="G338" t="s">
        <v>1355</v>
      </c>
      <c r="H338" t="s">
        <v>38</v>
      </c>
      <c r="I338" t="s">
        <v>39</v>
      </c>
      <c r="J338">
        <v>200019606674069</v>
      </c>
      <c r="K338" s="2">
        <v>25000</v>
      </c>
      <c r="L338">
        <v>0</v>
      </c>
      <c r="M338">
        <v>0</v>
      </c>
      <c r="N338" s="2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717.5</v>
      </c>
      <c r="W338">
        <v>760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 s="2">
        <v>1477.5</v>
      </c>
      <c r="AF338" s="2">
        <v>23522.5</v>
      </c>
      <c r="AG338">
        <v>565191</v>
      </c>
      <c r="AH338" t="s">
        <v>40</v>
      </c>
      <c r="AI338" t="s">
        <v>657</v>
      </c>
      <c r="AJ338" t="s">
        <v>41</v>
      </c>
    </row>
    <row r="339" spans="1:36">
      <c r="A339" t="s">
        <v>1550</v>
      </c>
      <c r="B339" t="s">
        <v>1551</v>
      </c>
      <c r="C339" t="s">
        <v>1552</v>
      </c>
      <c r="D339" t="s">
        <v>1553</v>
      </c>
      <c r="E339">
        <v>38586</v>
      </c>
      <c r="F339" t="s">
        <v>36</v>
      </c>
      <c r="G339" t="s">
        <v>1355</v>
      </c>
      <c r="H339" t="s">
        <v>38</v>
      </c>
      <c r="I339" t="s">
        <v>39</v>
      </c>
      <c r="J339">
        <v>200019605585473</v>
      </c>
      <c r="K339" s="2">
        <v>25000</v>
      </c>
      <c r="L339">
        <v>0</v>
      </c>
      <c r="M339">
        <v>0</v>
      </c>
      <c r="N339" s="2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717.5</v>
      </c>
      <c r="W339">
        <v>760</v>
      </c>
      <c r="X339">
        <v>0</v>
      </c>
      <c r="Y339">
        <v>0</v>
      </c>
      <c r="Z339" s="2">
        <v>12028.67</v>
      </c>
      <c r="AA339">
        <v>0</v>
      </c>
      <c r="AB339">
        <v>0</v>
      </c>
      <c r="AC339">
        <v>0</v>
      </c>
      <c r="AD339">
        <v>0</v>
      </c>
      <c r="AE339" s="2">
        <v>13506.17</v>
      </c>
      <c r="AF339" s="2">
        <v>11493.83</v>
      </c>
      <c r="AG339">
        <v>565191</v>
      </c>
      <c r="AH339" t="s">
        <v>40</v>
      </c>
      <c r="AI339" t="s">
        <v>1002</v>
      </c>
      <c r="AJ339" t="s">
        <v>41</v>
      </c>
    </row>
    <row r="340" spans="1:36">
      <c r="A340" t="s">
        <v>1554</v>
      </c>
      <c r="B340" t="s">
        <v>1555</v>
      </c>
      <c r="C340" t="s">
        <v>1556</v>
      </c>
      <c r="D340" t="s">
        <v>1557</v>
      </c>
      <c r="E340">
        <v>38086</v>
      </c>
      <c r="F340" t="s">
        <v>36</v>
      </c>
      <c r="G340" t="s">
        <v>1355</v>
      </c>
      <c r="H340" t="s">
        <v>1356</v>
      </c>
      <c r="I340" t="s">
        <v>39</v>
      </c>
      <c r="J340">
        <v>200019604821572</v>
      </c>
      <c r="K340" s="2">
        <v>20000</v>
      </c>
      <c r="L340">
        <v>0</v>
      </c>
      <c r="M340">
        <v>0</v>
      </c>
      <c r="N340" s="2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574</v>
      </c>
      <c r="W340">
        <v>608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 s="2">
        <v>1182</v>
      </c>
      <c r="AF340" s="2">
        <v>18818</v>
      </c>
      <c r="AG340">
        <v>565191</v>
      </c>
      <c r="AH340" t="s">
        <v>40</v>
      </c>
      <c r="AI340" t="s">
        <v>41</v>
      </c>
      <c r="AJ340" t="s">
        <v>41</v>
      </c>
    </row>
    <row r="341" spans="1:36">
      <c r="A341" t="s">
        <v>1558</v>
      </c>
      <c r="B341" t="s">
        <v>1559</v>
      </c>
      <c r="C341" t="s">
        <v>1560</v>
      </c>
      <c r="D341" t="s">
        <v>1561</v>
      </c>
      <c r="E341">
        <v>34481</v>
      </c>
      <c r="F341" t="s">
        <v>36</v>
      </c>
      <c r="G341" t="s">
        <v>1355</v>
      </c>
      <c r="H341" t="s">
        <v>1356</v>
      </c>
      <c r="I341" t="s">
        <v>39</v>
      </c>
      <c r="J341">
        <v>200019601450999</v>
      </c>
      <c r="K341" s="2">
        <v>25000</v>
      </c>
      <c r="L341">
        <v>0</v>
      </c>
      <c r="M341">
        <v>0</v>
      </c>
      <c r="N341" s="2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717.5</v>
      </c>
      <c r="W341">
        <v>760</v>
      </c>
      <c r="X341" s="2">
        <v>3430.92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 s="2">
        <v>4908.42</v>
      </c>
      <c r="AF341" s="2">
        <v>20091.580000000002</v>
      </c>
      <c r="AG341">
        <v>565191</v>
      </c>
      <c r="AH341" t="s">
        <v>40</v>
      </c>
      <c r="AI341" t="s">
        <v>41</v>
      </c>
      <c r="AJ341" t="s">
        <v>41</v>
      </c>
    </row>
    <row r="342" spans="1:36">
      <c r="A342" t="s">
        <v>1562</v>
      </c>
      <c r="B342" t="s">
        <v>1563</v>
      </c>
      <c r="C342" t="s">
        <v>1564</v>
      </c>
      <c r="D342" t="s">
        <v>1565</v>
      </c>
      <c r="E342">
        <v>39528</v>
      </c>
      <c r="F342" t="s">
        <v>36</v>
      </c>
      <c r="G342" t="s">
        <v>1355</v>
      </c>
      <c r="H342" t="s">
        <v>38</v>
      </c>
      <c r="I342" s="1" t="s">
        <v>39</v>
      </c>
      <c r="J342">
        <v>200019606674071</v>
      </c>
      <c r="K342" s="2">
        <v>25000</v>
      </c>
      <c r="L342">
        <v>0</v>
      </c>
      <c r="M342">
        <v>0</v>
      </c>
      <c r="N342" s="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717.5</v>
      </c>
      <c r="W342">
        <v>760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 s="2">
        <v>1477.5</v>
      </c>
      <c r="AF342" s="2">
        <v>23522.5</v>
      </c>
      <c r="AG342">
        <v>565191</v>
      </c>
      <c r="AH342" t="s">
        <v>40</v>
      </c>
      <c r="AI342" t="s">
        <v>657</v>
      </c>
      <c r="AJ342" t="s">
        <v>41</v>
      </c>
    </row>
    <row r="343" spans="1:36">
      <c r="A343" t="s">
        <v>1566</v>
      </c>
      <c r="B343" t="s">
        <v>1567</v>
      </c>
      <c r="C343" t="s">
        <v>1486</v>
      </c>
      <c r="D343" t="s">
        <v>1568</v>
      </c>
      <c r="E343">
        <v>38123</v>
      </c>
      <c r="F343" t="s">
        <v>36</v>
      </c>
      <c r="G343" t="s">
        <v>1569</v>
      </c>
      <c r="H343" t="s">
        <v>416</v>
      </c>
      <c r="I343" s="1" t="s">
        <v>39</v>
      </c>
      <c r="J343">
        <v>200019605016672</v>
      </c>
      <c r="K343" s="2">
        <v>190000</v>
      </c>
      <c r="L343">
        <v>0</v>
      </c>
      <c r="M343">
        <v>0</v>
      </c>
      <c r="N343" s="2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 s="2">
        <v>33275.69</v>
      </c>
      <c r="V343" s="2">
        <v>5453</v>
      </c>
      <c r="W343" s="2">
        <v>5776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 s="2">
        <v>44504.69</v>
      </c>
      <c r="AF343" s="2">
        <v>145495.31</v>
      </c>
      <c r="AG343">
        <v>565191</v>
      </c>
      <c r="AH343" t="s">
        <v>40</v>
      </c>
      <c r="AI343" t="s">
        <v>41</v>
      </c>
      <c r="AJ343" t="s">
        <v>41</v>
      </c>
    </row>
    <row r="344" spans="1:36">
      <c r="A344" t="s">
        <v>1570</v>
      </c>
      <c r="B344" t="s">
        <v>1571</v>
      </c>
      <c r="C344" t="s">
        <v>1572</v>
      </c>
      <c r="D344" t="s">
        <v>1573</v>
      </c>
      <c r="E344">
        <v>37540</v>
      </c>
      <c r="F344" t="s">
        <v>36</v>
      </c>
      <c r="G344" t="s">
        <v>1569</v>
      </c>
      <c r="H344" t="s">
        <v>425</v>
      </c>
      <c r="I344" t="s">
        <v>39</v>
      </c>
      <c r="J344">
        <v>200019603919433</v>
      </c>
      <c r="K344" s="2">
        <v>60000</v>
      </c>
      <c r="L344">
        <v>0</v>
      </c>
      <c r="M344">
        <v>0</v>
      </c>
      <c r="N344" s="2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 s="2">
        <v>3486.65</v>
      </c>
      <c r="V344" s="2">
        <v>1722</v>
      </c>
      <c r="W344" s="2">
        <v>1824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 s="2">
        <v>7032.65</v>
      </c>
      <c r="AF344" s="2">
        <v>52967.35</v>
      </c>
      <c r="AG344">
        <v>565191</v>
      </c>
      <c r="AH344" t="s">
        <v>40</v>
      </c>
      <c r="AI344" t="s">
        <v>41</v>
      </c>
      <c r="AJ344" t="s">
        <v>41</v>
      </c>
    </row>
    <row r="345" spans="1:36">
      <c r="A345" t="s">
        <v>1574</v>
      </c>
      <c r="B345" t="s">
        <v>1575</v>
      </c>
      <c r="C345" t="s">
        <v>1576</v>
      </c>
      <c r="D345" t="s">
        <v>1577</v>
      </c>
      <c r="E345">
        <v>37393</v>
      </c>
      <c r="F345" t="s">
        <v>36</v>
      </c>
      <c r="G345" t="s">
        <v>1578</v>
      </c>
      <c r="H345" t="s">
        <v>341</v>
      </c>
      <c r="I345" t="s">
        <v>39</v>
      </c>
      <c r="J345">
        <v>200019603602240</v>
      </c>
      <c r="K345" s="2">
        <v>150000</v>
      </c>
      <c r="L345">
        <v>0</v>
      </c>
      <c r="M345">
        <v>0</v>
      </c>
      <c r="N345" s="2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 s="2">
        <v>23866.69</v>
      </c>
      <c r="V345" s="2">
        <v>4305</v>
      </c>
      <c r="W345" s="2">
        <v>4560</v>
      </c>
      <c r="X345">
        <v>0</v>
      </c>
      <c r="Y345" s="2">
        <v>2699.26</v>
      </c>
      <c r="Z345" s="2">
        <v>79138.990000000005</v>
      </c>
      <c r="AA345">
        <v>0</v>
      </c>
      <c r="AB345">
        <v>0</v>
      </c>
      <c r="AC345">
        <v>0</v>
      </c>
      <c r="AD345">
        <v>0</v>
      </c>
      <c r="AE345" s="2">
        <v>114569.94</v>
      </c>
      <c r="AF345" s="2">
        <v>35430.06</v>
      </c>
      <c r="AG345">
        <v>565191</v>
      </c>
      <c r="AH345" t="s">
        <v>40</v>
      </c>
      <c r="AI345" t="s">
        <v>41</v>
      </c>
      <c r="AJ345" t="s">
        <v>41</v>
      </c>
    </row>
    <row r="346" spans="1:36">
      <c r="A346" t="s">
        <v>1579</v>
      </c>
      <c r="B346" t="s">
        <v>1580</v>
      </c>
      <c r="C346" t="s">
        <v>1581</v>
      </c>
      <c r="D346" t="s">
        <v>1582</v>
      </c>
      <c r="E346">
        <v>30995</v>
      </c>
      <c r="F346" t="s">
        <v>36</v>
      </c>
      <c r="G346" t="s">
        <v>1578</v>
      </c>
      <c r="H346" t="s">
        <v>68</v>
      </c>
      <c r="I346" t="s">
        <v>39</v>
      </c>
      <c r="J346">
        <v>200013200526584</v>
      </c>
      <c r="K346" s="1">
        <v>80000</v>
      </c>
      <c r="L346">
        <v>0</v>
      </c>
      <c r="M346">
        <v>0</v>
      </c>
      <c r="N346" s="2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 s="2">
        <v>7400.94</v>
      </c>
      <c r="V346" s="2">
        <v>2296</v>
      </c>
      <c r="W346" s="2">
        <v>2432</v>
      </c>
      <c r="X346">
        <v>0</v>
      </c>
      <c r="Y346" s="2">
        <v>4048.89</v>
      </c>
      <c r="Z346">
        <v>0</v>
      </c>
      <c r="AA346">
        <v>0</v>
      </c>
      <c r="AB346">
        <v>0</v>
      </c>
      <c r="AC346">
        <v>0</v>
      </c>
      <c r="AD346">
        <v>0</v>
      </c>
      <c r="AE346" s="2">
        <v>16177.83</v>
      </c>
      <c r="AF346" s="2">
        <v>63822.17</v>
      </c>
      <c r="AG346">
        <v>565191</v>
      </c>
      <c r="AH346" t="s">
        <v>47</v>
      </c>
      <c r="AI346" t="s">
        <v>41</v>
      </c>
      <c r="AJ346" t="s">
        <v>41</v>
      </c>
    </row>
    <row r="347" spans="1:36">
      <c r="A347" t="s">
        <v>1583</v>
      </c>
      <c r="B347" t="s">
        <v>1584</v>
      </c>
      <c r="C347" t="s">
        <v>1585</v>
      </c>
      <c r="D347" t="s">
        <v>1586</v>
      </c>
      <c r="E347">
        <v>377</v>
      </c>
      <c r="F347" t="s">
        <v>36</v>
      </c>
      <c r="G347" t="s">
        <v>1578</v>
      </c>
      <c r="H347" t="s">
        <v>1587</v>
      </c>
      <c r="I347" t="s">
        <v>39</v>
      </c>
      <c r="J347">
        <v>200013200257507</v>
      </c>
      <c r="K347" s="1">
        <v>95000</v>
      </c>
      <c r="L347">
        <v>0</v>
      </c>
      <c r="M347">
        <v>0</v>
      </c>
      <c r="N347" s="2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 s="2">
        <v>10929.31</v>
      </c>
      <c r="V347" s="2">
        <v>2726.5</v>
      </c>
      <c r="W347" s="2">
        <v>2888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 s="2">
        <v>16543.810000000001</v>
      </c>
      <c r="AF347" s="2">
        <v>78456.19</v>
      </c>
      <c r="AG347">
        <v>565191</v>
      </c>
      <c r="AH347" t="s">
        <v>40</v>
      </c>
      <c r="AI347" t="s">
        <v>41</v>
      </c>
      <c r="AJ347" t="s">
        <v>41</v>
      </c>
    </row>
    <row r="348" spans="1:36">
      <c r="A348" t="s">
        <v>1588</v>
      </c>
      <c r="B348" t="s">
        <v>1589</v>
      </c>
      <c r="C348" t="s">
        <v>1590</v>
      </c>
      <c r="D348" t="s">
        <v>1591</v>
      </c>
      <c r="E348">
        <v>37118</v>
      </c>
      <c r="F348" t="s">
        <v>36</v>
      </c>
      <c r="G348" t="s">
        <v>1578</v>
      </c>
      <c r="H348" t="s">
        <v>52</v>
      </c>
      <c r="I348" t="s">
        <v>39</v>
      </c>
      <c r="J348">
        <v>200019603919441</v>
      </c>
      <c r="K348" s="1">
        <v>50000</v>
      </c>
      <c r="L348">
        <v>0</v>
      </c>
      <c r="M348">
        <v>0</v>
      </c>
      <c r="N348" s="2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 s="2">
        <v>1854</v>
      </c>
      <c r="V348" s="2">
        <v>1435</v>
      </c>
      <c r="W348" s="2">
        <v>1520</v>
      </c>
      <c r="X348">
        <v>0</v>
      </c>
      <c r="Y348" s="2">
        <v>5842.8</v>
      </c>
      <c r="Z348" s="2">
        <v>2000</v>
      </c>
      <c r="AA348">
        <v>0</v>
      </c>
      <c r="AB348">
        <v>0</v>
      </c>
      <c r="AC348">
        <v>0</v>
      </c>
      <c r="AD348">
        <v>0</v>
      </c>
      <c r="AE348" s="2">
        <v>12651.8</v>
      </c>
      <c r="AF348" s="2">
        <v>37348.199999999997</v>
      </c>
      <c r="AG348">
        <v>565191</v>
      </c>
      <c r="AH348" t="s">
        <v>47</v>
      </c>
      <c r="AI348" t="s">
        <v>41</v>
      </c>
      <c r="AJ348" t="s">
        <v>41</v>
      </c>
    </row>
    <row r="349" spans="1:36">
      <c r="A349" t="s">
        <v>1592</v>
      </c>
      <c r="B349" t="s">
        <v>1593</v>
      </c>
      <c r="C349" t="s">
        <v>1594</v>
      </c>
      <c r="D349" t="s">
        <v>1595</v>
      </c>
      <c r="E349">
        <v>32803</v>
      </c>
      <c r="F349" t="s">
        <v>36</v>
      </c>
      <c r="G349" t="s">
        <v>1578</v>
      </c>
      <c r="H349" t="s">
        <v>1596</v>
      </c>
      <c r="I349" t="s">
        <v>39</v>
      </c>
      <c r="J349">
        <v>200019603822548</v>
      </c>
      <c r="K349" s="2">
        <v>30000</v>
      </c>
      <c r="L349">
        <v>0</v>
      </c>
      <c r="M349">
        <v>0</v>
      </c>
      <c r="N349" s="2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861</v>
      </c>
      <c r="W349">
        <v>912</v>
      </c>
      <c r="X349">
        <v>0</v>
      </c>
      <c r="Y349" s="2">
        <v>1496.06</v>
      </c>
      <c r="Z349" s="2">
        <v>8192.48</v>
      </c>
      <c r="AA349">
        <v>0</v>
      </c>
      <c r="AB349">
        <v>0</v>
      </c>
      <c r="AC349">
        <v>0</v>
      </c>
      <c r="AD349">
        <v>0</v>
      </c>
      <c r="AE349" s="2">
        <v>11461.54</v>
      </c>
      <c r="AF349" s="2">
        <v>18538.46</v>
      </c>
      <c r="AG349">
        <v>565191</v>
      </c>
      <c r="AH349" t="s">
        <v>47</v>
      </c>
      <c r="AI349" t="s">
        <v>41</v>
      </c>
      <c r="AJ349" t="s">
        <v>41</v>
      </c>
    </row>
    <row r="350" spans="1:36">
      <c r="A350" t="s">
        <v>1597</v>
      </c>
      <c r="B350" t="s">
        <v>1598</v>
      </c>
      <c r="C350" t="s">
        <v>1599</v>
      </c>
      <c r="D350" t="s">
        <v>1600</v>
      </c>
      <c r="E350">
        <v>38172</v>
      </c>
      <c r="F350" t="s">
        <v>36</v>
      </c>
      <c r="G350" t="s">
        <v>1578</v>
      </c>
      <c r="H350" t="s">
        <v>46</v>
      </c>
      <c r="I350" t="s">
        <v>39</v>
      </c>
      <c r="J350">
        <v>200019604959618</v>
      </c>
      <c r="K350" s="2">
        <v>30000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861</v>
      </c>
      <c r="W350">
        <v>912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 s="2">
        <v>1773</v>
      </c>
      <c r="AF350" s="2">
        <v>28227</v>
      </c>
      <c r="AG350">
        <v>565191</v>
      </c>
      <c r="AH350" t="s">
        <v>40</v>
      </c>
      <c r="AI350" t="s">
        <v>41</v>
      </c>
      <c r="AJ350" t="s">
        <v>41</v>
      </c>
    </row>
    <row r="351" spans="1:36">
      <c r="A351" t="s">
        <v>1601</v>
      </c>
      <c r="B351" t="s">
        <v>1602</v>
      </c>
      <c r="C351" t="s">
        <v>1603</v>
      </c>
      <c r="D351" t="s">
        <v>1604</v>
      </c>
      <c r="E351">
        <v>39310</v>
      </c>
      <c r="F351" t="s">
        <v>36</v>
      </c>
      <c r="G351" t="s">
        <v>1578</v>
      </c>
      <c r="H351" t="s">
        <v>63</v>
      </c>
      <c r="I351" t="s">
        <v>39</v>
      </c>
      <c r="J351">
        <v>200019606339637</v>
      </c>
      <c r="K351" s="2">
        <v>90000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 s="2">
        <v>9753.19</v>
      </c>
      <c r="V351" s="2">
        <v>2583</v>
      </c>
      <c r="W351" s="2">
        <v>2736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 s="2">
        <v>15072.19</v>
      </c>
      <c r="AF351" s="2">
        <v>74927.81</v>
      </c>
      <c r="AG351">
        <v>565191</v>
      </c>
      <c r="AH351" t="s">
        <v>40</v>
      </c>
      <c r="AI351" t="s">
        <v>819</v>
      </c>
      <c r="AJ351" t="s">
        <v>41</v>
      </c>
    </row>
    <row r="352" spans="1:36">
      <c r="A352" t="s">
        <v>1605</v>
      </c>
      <c r="B352" t="s">
        <v>1606</v>
      </c>
      <c r="C352" t="s">
        <v>1607</v>
      </c>
      <c r="D352" t="s">
        <v>1608</v>
      </c>
      <c r="E352">
        <v>37481</v>
      </c>
      <c r="F352" t="s">
        <v>36</v>
      </c>
      <c r="G352" t="s">
        <v>1578</v>
      </c>
      <c r="H352" t="s">
        <v>97</v>
      </c>
      <c r="I352" t="s">
        <v>39</v>
      </c>
      <c r="J352">
        <v>200019603790522</v>
      </c>
      <c r="K352" s="2">
        <v>46000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 s="2">
        <v>1289.46</v>
      </c>
      <c r="V352" s="2">
        <v>1320.2</v>
      </c>
      <c r="W352" s="2">
        <v>1398.4</v>
      </c>
      <c r="X352">
        <v>0</v>
      </c>
      <c r="Y352">
        <v>0</v>
      </c>
      <c r="Z352" s="2">
        <v>2000</v>
      </c>
      <c r="AA352">
        <v>0</v>
      </c>
      <c r="AB352">
        <v>0</v>
      </c>
      <c r="AC352">
        <v>0</v>
      </c>
      <c r="AD352">
        <v>0</v>
      </c>
      <c r="AE352" s="2">
        <v>6008.06</v>
      </c>
      <c r="AF352" s="2">
        <v>39991.94</v>
      </c>
      <c r="AG352">
        <v>565191</v>
      </c>
      <c r="AH352" t="s">
        <v>47</v>
      </c>
      <c r="AI352" t="s">
        <v>41</v>
      </c>
      <c r="AJ352" t="s">
        <v>41</v>
      </c>
    </row>
    <row r="353" spans="1:36">
      <c r="A353" t="s">
        <v>1609</v>
      </c>
      <c r="B353" t="s">
        <v>1610</v>
      </c>
      <c r="C353" t="s">
        <v>1611</v>
      </c>
      <c r="D353" t="s">
        <v>1612</v>
      </c>
      <c r="E353">
        <v>37344</v>
      </c>
      <c r="F353" t="s">
        <v>36</v>
      </c>
      <c r="G353" t="s">
        <v>1613</v>
      </c>
      <c r="H353" t="s">
        <v>202</v>
      </c>
      <c r="I353" t="s">
        <v>39</v>
      </c>
      <c r="J353">
        <v>200019603475881</v>
      </c>
      <c r="K353" s="2">
        <v>100000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 s="2">
        <v>11676.57</v>
      </c>
      <c r="V353" s="2">
        <v>2870</v>
      </c>
      <c r="W353" s="2">
        <v>3040</v>
      </c>
      <c r="X353" s="2">
        <v>1715.46</v>
      </c>
      <c r="Y353">
        <v>0</v>
      </c>
      <c r="Z353" s="2">
        <v>56317.25</v>
      </c>
      <c r="AA353">
        <v>0</v>
      </c>
      <c r="AB353">
        <v>0</v>
      </c>
      <c r="AC353">
        <v>0</v>
      </c>
      <c r="AD353">
        <v>0</v>
      </c>
      <c r="AE353" s="2">
        <v>75619.28</v>
      </c>
      <c r="AF353" s="2">
        <v>24380.720000000001</v>
      </c>
      <c r="AG353">
        <v>565191</v>
      </c>
      <c r="AH353" t="s">
        <v>47</v>
      </c>
      <c r="AI353" t="s">
        <v>41</v>
      </c>
      <c r="AJ353" t="s">
        <v>41</v>
      </c>
    </row>
    <row r="354" spans="1:36">
      <c r="A354" t="s">
        <v>1614</v>
      </c>
      <c r="B354" t="s">
        <v>1615</v>
      </c>
      <c r="C354" t="s">
        <v>1616</v>
      </c>
      <c r="D354" t="s">
        <v>1617</v>
      </c>
      <c r="E354">
        <v>35328</v>
      </c>
      <c r="F354" t="s">
        <v>36</v>
      </c>
      <c r="G354" t="s">
        <v>1613</v>
      </c>
      <c r="H354" t="s">
        <v>1618</v>
      </c>
      <c r="I354" t="s">
        <v>39</v>
      </c>
      <c r="J354">
        <v>200019603706883</v>
      </c>
      <c r="K354" s="2">
        <v>40000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185.33</v>
      </c>
      <c r="V354" s="2">
        <v>1148</v>
      </c>
      <c r="W354" s="2">
        <v>1216</v>
      </c>
      <c r="X354" s="2">
        <v>1715.46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 s="2">
        <v>4264.79</v>
      </c>
      <c r="AF354" s="2">
        <v>35735.21</v>
      </c>
      <c r="AG354">
        <v>565191</v>
      </c>
      <c r="AH354" t="s">
        <v>40</v>
      </c>
      <c r="AI354" t="s">
        <v>41</v>
      </c>
      <c r="AJ354" t="s">
        <v>41</v>
      </c>
    </row>
    <row r="355" spans="1:36">
      <c r="A355" t="s">
        <v>1619</v>
      </c>
      <c r="B355" t="s">
        <v>1620</v>
      </c>
      <c r="C355" t="s">
        <v>1621</v>
      </c>
      <c r="D355" t="s">
        <v>1622</v>
      </c>
      <c r="E355">
        <v>38555</v>
      </c>
      <c r="F355" t="s">
        <v>36</v>
      </c>
      <c r="G355" t="s">
        <v>1613</v>
      </c>
      <c r="H355" t="s">
        <v>1623</v>
      </c>
      <c r="I355" t="s">
        <v>39</v>
      </c>
      <c r="J355">
        <v>200019605483183</v>
      </c>
      <c r="K355" s="2">
        <v>25000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717.5</v>
      </c>
      <c r="W355">
        <v>760</v>
      </c>
      <c r="X355">
        <v>0</v>
      </c>
      <c r="Y355">
        <v>0</v>
      </c>
      <c r="Z355" s="2">
        <v>3090.87</v>
      </c>
      <c r="AA355">
        <v>0</v>
      </c>
      <c r="AB355">
        <v>0</v>
      </c>
      <c r="AC355">
        <v>0</v>
      </c>
      <c r="AD355">
        <v>0</v>
      </c>
      <c r="AE355" s="2">
        <v>4568.37</v>
      </c>
      <c r="AF355" s="2">
        <v>20431.63</v>
      </c>
      <c r="AG355">
        <v>565191</v>
      </c>
      <c r="AH355" t="s">
        <v>47</v>
      </c>
      <c r="AI355" t="s">
        <v>1002</v>
      </c>
      <c r="AJ355" t="s">
        <v>41</v>
      </c>
    </row>
    <row r="356" spans="1:36">
      <c r="A356" t="s">
        <v>1624</v>
      </c>
      <c r="B356" t="s">
        <v>1625</v>
      </c>
      <c r="C356" t="s">
        <v>1626</v>
      </c>
      <c r="D356" t="s">
        <v>1627</v>
      </c>
      <c r="E356">
        <v>37396</v>
      </c>
      <c r="F356" t="s">
        <v>36</v>
      </c>
      <c r="G356" t="s">
        <v>1628</v>
      </c>
      <c r="H356" t="s">
        <v>202</v>
      </c>
      <c r="I356" t="s">
        <v>39</v>
      </c>
      <c r="J356">
        <v>200019603706885</v>
      </c>
      <c r="K356" s="2">
        <v>65000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 s="2">
        <v>4427.55</v>
      </c>
      <c r="V356" s="2">
        <v>1865.5</v>
      </c>
      <c r="W356" s="2">
        <v>1976</v>
      </c>
      <c r="X356">
        <v>0</v>
      </c>
      <c r="Y356">
        <v>0</v>
      </c>
      <c r="Z356">
        <v>500</v>
      </c>
      <c r="AA356">
        <v>0</v>
      </c>
      <c r="AB356">
        <v>0</v>
      </c>
      <c r="AC356">
        <v>0</v>
      </c>
      <c r="AD356">
        <v>0</v>
      </c>
      <c r="AE356" s="2">
        <v>8769.0499999999993</v>
      </c>
      <c r="AF356" s="2">
        <v>56230.95</v>
      </c>
      <c r="AG356">
        <v>565191</v>
      </c>
      <c r="AH356" t="s">
        <v>47</v>
      </c>
      <c r="AI356" t="s">
        <v>41</v>
      </c>
      <c r="AJ356" t="s">
        <v>41</v>
      </c>
    </row>
    <row r="357" spans="1:36">
      <c r="A357" t="s">
        <v>1629</v>
      </c>
      <c r="B357" t="s">
        <v>1630</v>
      </c>
      <c r="C357" t="s">
        <v>1631</v>
      </c>
      <c r="D357" t="s">
        <v>1632</v>
      </c>
      <c r="E357">
        <v>39535</v>
      </c>
      <c r="F357" t="s">
        <v>36</v>
      </c>
      <c r="G357" t="s">
        <v>1628</v>
      </c>
      <c r="H357" t="s">
        <v>46</v>
      </c>
      <c r="I357" t="s">
        <v>39</v>
      </c>
      <c r="J357">
        <v>200019606674066</v>
      </c>
      <c r="K357" s="2">
        <v>26000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746.2</v>
      </c>
      <c r="W357">
        <v>790.4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 s="2">
        <v>1536.6</v>
      </c>
      <c r="AF357" s="2">
        <v>24463.4</v>
      </c>
      <c r="AG357">
        <v>565191</v>
      </c>
      <c r="AH357" t="s">
        <v>40</v>
      </c>
      <c r="AI357" t="s">
        <v>657</v>
      </c>
      <c r="AJ357" t="s">
        <v>41</v>
      </c>
    </row>
    <row r="358" spans="1:36">
      <c r="A358" t="s">
        <v>1633</v>
      </c>
      <c r="B358" t="s">
        <v>1634</v>
      </c>
      <c r="C358" t="s">
        <v>1635</v>
      </c>
      <c r="D358" t="s">
        <v>1636</v>
      </c>
      <c r="E358">
        <v>37803</v>
      </c>
      <c r="F358" t="s">
        <v>36</v>
      </c>
      <c r="G358" t="s">
        <v>1628</v>
      </c>
      <c r="H358" t="s">
        <v>97</v>
      </c>
      <c r="I358" t="s">
        <v>39</v>
      </c>
      <c r="J358">
        <v>200019604431026</v>
      </c>
      <c r="K358" s="2">
        <v>36000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 s="2">
        <v>1033.2</v>
      </c>
      <c r="W358" s="2">
        <v>1094.4000000000001</v>
      </c>
      <c r="X358" s="2">
        <v>1715.46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 s="2">
        <v>3843.06</v>
      </c>
      <c r="AF358" s="2">
        <v>32156.94</v>
      </c>
      <c r="AG358">
        <v>565191</v>
      </c>
      <c r="AH358" t="s">
        <v>47</v>
      </c>
      <c r="AI358" t="s">
        <v>41</v>
      </c>
      <c r="AJ358" t="s">
        <v>41</v>
      </c>
    </row>
    <row r="359" spans="1:36">
      <c r="A359" t="s">
        <v>1637</v>
      </c>
      <c r="B359" t="s">
        <v>1499</v>
      </c>
      <c r="C359" t="s">
        <v>1638</v>
      </c>
      <c r="D359" t="s">
        <v>1639</v>
      </c>
      <c r="E359">
        <v>30979</v>
      </c>
      <c r="F359" t="s">
        <v>36</v>
      </c>
      <c r="G359" t="s">
        <v>1640</v>
      </c>
      <c r="H359" t="s">
        <v>1641</v>
      </c>
      <c r="I359" t="s">
        <v>39</v>
      </c>
      <c r="J359">
        <v>200019603822541</v>
      </c>
      <c r="K359" s="2">
        <v>50000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 s="2">
        <v>1854</v>
      </c>
      <c r="V359" s="2">
        <v>1435</v>
      </c>
      <c r="W359" s="2">
        <v>1520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 s="2">
        <v>4809</v>
      </c>
      <c r="AF359" s="2">
        <v>45191</v>
      </c>
      <c r="AG359">
        <v>565191</v>
      </c>
      <c r="AH359" t="s">
        <v>40</v>
      </c>
      <c r="AI359" t="s">
        <v>41</v>
      </c>
      <c r="AJ359" t="s">
        <v>41</v>
      </c>
    </row>
    <row r="360" spans="1:36">
      <c r="A360" t="s">
        <v>1642</v>
      </c>
      <c r="B360" t="s">
        <v>1643</v>
      </c>
      <c r="C360" t="s">
        <v>1644</v>
      </c>
      <c r="D360" t="s">
        <v>1645</v>
      </c>
      <c r="E360">
        <v>23312</v>
      </c>
      <c r="F360" t="s">
        <v>36</v>
      </c>
      <c r="G360" t="s">
        <v>1646</v>
      </c>
      <c r="H360" t="s">
        <v>68</v>
      </c>
      <c r="I360" t="s">
        <v>39</v>
      </c>
      <c r="J360">
        <v>200019603706911</v>
      </c>
      <c r="K360" s="2">
        <v>90000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 s="2">
        <v>9753.19</v>
      </c>
      <c r="V360" s="2">
        <v>2583</v>
      </c>
      <c r="W360" s="2">
        <v>2736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 s="2">
        <v>15072.19</v>
      </c>
      <c r="AF360" s="2">
        <v>74927.81</v>
      </c>
      <c r="AG360">
        <v>565191</v>
      </c>
      <c r="AH360" t="s">
        <v>40</v>
      </c>
      <c r="AI360" t="s">
        <v>41</v>
      </c>
      <c r="AJ360" t="s">
        <v>41</v>
      </c>
    </row>
    <row r="361" spans="1:36">
      <c r="A361" t="s">
        <v>1647</v>
      </c>
      <c r="B361" t="s">
        <v>702</v>
      </c>
      <c r="C361" t="s">
        <v>1648</v>
      </c>
      <c r="D361" t="s">
        <v>1649</v>
      </c>
      <c r="E361">
        <v>38171</v>
      </c>
      <c r="F361" t="s">
        <v>36</v>
      </c>
      <c r="G361" t="s">
        <v>1650</v>
      </c>
      <c r="H361" t="s">
        <v>63</v>
      </c>
      <c r="I361" t="s">
        <v>39</v>
      </c>
      <c r="J361">
        <v>200019604959611</v>
      </c>
      <c r="K361" s="2">
        <v>90000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 s="2">
        <v>9753.19</v>
      </c>
      <c r="V361" s="2">
        <v>2583</v>
      </c>
      <c r="W361" s="2">
        <v>2736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 s="2">
        <v>15072.19</v>
      </c>
      <c r="AF361" s="2">
        <v>74927.81</v>
      </c>
      <c r="AG361">
        <v>565191</v>
      </c>
      <c r="AH361" t="s">
        <v>40</v>
      </c>
      <c r="AI361" t="s">
        <v>41</v>
      </c>
      <c r="AJ361" t="s">
        <v>41</v>
      </c>
    </row>
    <row r="362" spans="1:36">
      <c r="A362" t="s">
        <v>1651</v>
      </c>
      <c r="B362" t="s">
        <v>1652</v>
      </c>
      <c r="C362" t="s">
        <v>1653</v>
      </c>
      <c r="D362" t="s">
        <v>1654</v>
      </c>
      <c r="E362">
        <v>37646</v>
      </c>
      <c r="F362" t="s">
        <v>36</v>
      </c>
      <c r="G362" t="s">
        <v>1650</v>
      </c>
      <c r="H362" t="s">
        <v>1655</v>
      </c>
      <c r="I362" t="s">
        <v>39</v>
      </c>
      <c r="J362">
        <v>200019604094995</v>
      </c>
      <c r="K362" s="2">
        <v>90000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2">
        <v>9753.19</v>
      </c>
      <c r="V362" s="2">
        <v>2583</v>
      </c>
      <c r="W362" s="2">
        <v>2736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 s="2">
        <v>15072.19</v>
      </c>
      <c r="AF362" s="2">
        <v>74927.81</v>
      </c>
      <c r="AG362">
        <v>565191</v>
      </c>
      <c r="AH362" t="s">
        <v>47</v>
      </c>
      <c r="AI362" t="s">
        <v>41</v>
      </c>
      <c r="AJ362" t="s">
        <v>41</v>
      </c>
    </row>
    <row r="363" spans="1:36">
      <c r="A363" t="s">
        <v>1656</v>
      </c>
      <c r="B363" t="s">
        <v>1539</v>
      </c>
      <c r="C363" t="s">
        <v>1657</v>
      </c>
      <c r="D363" t="s">
        <v>1658</v>
      </c>
      <c r="E363">
        <v>35510</v>
      </c>
      <c r="F363" t="s">
        <v>36</v>
      </c>
      <c r="G363" t="s">
        <v>1650</v>
      </c>
      <c r="H363" t="s">
        <v>416</v>
      </c>
      <c r="I363" t="s">
        <v>39</v>
      </c>
      <c r="J363">
        <v>200019602029676</v>
      </c>
      <c r="K363" s="2">
        <v>190000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 s="2">
        <v>33275.69</v>
      </c>
      <c r="V363" s="2">
        <v>5453</v>
      </c>
      <c r="W363" s="2">
        <v>5776</v>
      </c>
      <c r="X363">
        <v>0</v>
      </c>
      <c r="Y363">
        <v>0</v>
      </c>
      <c r="Z363" s="2">
        <v>57787.55</v>
      </c>
      <c r="AA363">
        <v>0</v>
      </c>
      <c r="AB363">
        <v>0</v>
      </c>
      <c r="AC363">
        <v>0</v>
      </c>
      <c r="AD363">
        <v>0</v>
      </c>
      <c r="AE363" s="2">
        <v>102292.24</v>
      </c>
      <c r="AF363" s="2">
        <v>87707.76</v>
      </c>
      <c r="AG363">
        <v>565191</v>
      </c>
      <c r="AH363" t="s">
        <v>40</v>
      </c>
      <c r="AI363" t="s">
        <v>41</v>
      </c>
      <c r="AJ363" t="s">
        <v>41</v>
      </c>
    </row>
    <row r="364" spans="1:36">
      <c r="A364" t="s">
        <v>1659</v>
      </c>
      <c r="B364" t="s">
        <v>1660</v>
      </c>
      <c r="C364" t="s">
        <v>1661</v>
      </c>
      <c r="D364" t="s">
        <v>1662</v>
      </c>
      <c r="E364">
        <v>27951</v>
      </c>
      <c r="F364" t="s">
        <v>36</v>
      </c>
      <c r="G364" t="s">
        <v>1650</v>
      </c>
      <c r="H364" t="s">
        <v>1663</v>
      </c>
      <c r="I364" t="s">
        <v>39</v>
      </c>
      <c r="J364">
        <v>200019603436234</v>
      </c>
      <c r="K364" s="2">
        <v>100000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 s="2">
        <v>12105.44</v>
      </c>
      <c r="V364" s="2">
        <v>2870</v>
      </c>
      <c r="W364" s="2">
        <v>3040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 s="2">
        <v>18015.439999999999</v>
      </c>
      <c r="AF364" s="2">
        <v>81984.56</v>
      </c>
      <c r="AG364">
        <v>565191</v>
      </c>
      <c r="AH364" t="s">
        <v>40</v>
      </c>
      <c r="AI364" t="s">
        <v>41</v>
      </c>
      <c r="AJ364" t="s">
        <v>41</v>
      </c>
    </row>
    <row r="365" spans="1:36">
      <c r="A365" t="s">
        <v>1664</v>
      </c>
      <c r="B365" t="s">
        <v>1665</v>
      </c>
      <c r="C365" t="s">
        <v>1666</v>
      </c>
      <c r="D365" t="s">
        <v>1667</v>
      </c>
      <c r="E365">
        <v>22847</v>
      </c>
      <c r="F365" t="s">
        <v>36</v>
      </c>
      <c r="G365" t="s">
        <v>1668</v>
      </c>
      <c r="H365" t="s">
        <v>1669</v>
      </c>
      <c r="I365" t="s">
        <v>39</v>
      </c>
      <c r="J365">
        <v>200013200317531</v>
      </c>
      <c r="K365" s="2">
        <v>45000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 s="2">
        <v>1148.33</v>
      </c>
      <c r="V365" s="2">
        <v>1291.5</v>
      </c>
      <c r="W365" s="2">
        <v>1368</v>
      </c>
      <c r="X365">
        <v>0</v>
      </c>
      <c r="Y365">
        <v>0</v>
      </c>
      <c r="Z365" s="2">
        <v>29941.74</v>
      </c>
      <c r="AA365">
        <v>0</v>
      </c>
      <c r="AB365">
        <v>0</v>
      </c>
      <c r="AC365">
        <v>0</v>
      </c>
      <c r="AD365">
        <v>0</v>
      </c>
      <c r="AE365" s="2">
        <v>33749.57</v>
      </c>
      <c r="AF365" s="2">
        <v>11250.43</v>
      </c>
      <c r="AG365">
        <v>565191</v>
      </c>
      <c r="AH365" t="s">
        <v>47</v>
      </c>
      <c r="AI365" t="s">
        <v>41</v>
      </c>
      <c r="AJ365" t="s">
        <v>41</v>
      </c>
    </row>
    <row r="366" spans="1:36">
      <c r="A366" t="s">
        <v>1670</v>
      </c>
      <c r="B366" t="s">
        <v>620</v>
      </c>
      <c r="C366" t="s">
        <v>1671</v>
      </c>
      <c r="D366" t="s">
        <v>1672</v>
      </c>
      <c r="E366">
        <v>23524</v>
      </c>
      <c r="F366" t="s">
        <v>36</v>
      </c>
      <c r="G366" t="s">
        <v>1668</v>
      </c>
      <c r="H366" t="s">
        <v>1054</v>
      </c>
      <c r="I366" t="s">
        <v>39</v>
      </c>
      <c r="J366">
        <v>200013200253912</v>
      </c>
      <c r="K366" s="2">
        <v>28000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803.6</v>
      </c>
      <c r="W366">
        <v>851.2</v>
      </c>
      <c r="X366">
        <v>0</v>
      </c>
      <c r="Y366">
        <v>0</v>
      </c>
      <c r="Z366" s="2">
        <v>7568.21</v>
      </c>
      <c r="AA366">
        <v>0</v>
      </c>
      <c r="AB366">
        <v>0</v>
      </c>
      <c r="AC366">
        <v>0</v>
      </c>
      <c r="AD366">
        <v>0</v>
      </c>
      <c r="AE366" s="2">
        <v>9223.01</v>
      </c>
      <c r="AF366" s="2">
        <v>18776.990000000002</v>
      </c>
      <c r="AG366">
        <v>565191</v>
      </c>
      <c r="AH366" t="s">
        <v>40</v>
      </c>
      <c r="AI366" t="s">
        <v>41</v>
      </c>
      <c r="AJ366" t="s">
        <v>41</v>
      </c>
    </row>
    <row r="367" spans="1:36">
      <c r="A367" t="s">
        <v>1673</v>
      </c>
      <c r="B367" t="s">
        <v>1674</v>
      </c>
      <c r="C367" t="s">
        <v>1675</v>
      </c>
      <c r="D367" t="s">
        <v>1676</v>
      </c>
      <c r="E367">
        <v>35285</v>
      </c>
      <c r="F367" t="s">
        <v>36</v>
      </c>
      <c r="G367" t="s">
        <v>1668</v>
      </c>
      <c r="H367" t="s">
        <v>1669</v>
      </c>
      <c r="I367" t="s">
        <v>39</v>
      </c>
      <c r="J367">
        <v>200019604431041</v>
      </c>
      <c r="K367" s="2">
        <v>36000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 s="2">
        <v>1033.2</v>
      </c>
      <c r="W367" s="2">
        <v>1094.4000000000001</v>
      </c>
      <c r="X367">
        <v>0</v>
      </c>
      <c r="Y367">
        <v>0</v>
      </c>
      <c r="Z367" s="2">
        <v>6870.62</v>
      </c>
      <c r="AA367">
        <v>0</v>
      </c>
      <c r="AB367">
        <v>0</v>
      </c>
      <c r="AC367">
        <v>0</v>
      </c>
      <c r="AD367">
        <v>0</v>
      </c>
      <c r="AE367" s="2">
        <v>8998.2199999999993</v>
      </c>
      <c r="AF367" s="2">
        <v>27001.78</v>
      </c>
      <c r="AG367">
        <v>565191</v>
      </c>
      <c r="AH367" t="s">
        <v>40</v>
      </c>
      <c r="AI367" t="s">
        <v>41</v>
      </c>
      <c r="AJ367" t="s">
        <v>41</v>
      </c>
    </row>
    <row r="368" spans="1:36">
      <c r="A368" t="s">
        <v>1677</v>
      </c>
      <c r="B368" t="s">
        <v>1678</v>
      </c>
      <c r="C368" t="s">
        <v>1679</v>
      </c>
      <c r="D368" t="s">
        <v>1680</v>
      </c>
      <c r="E368">
        <v>37477</v>
      </c>
      <c r="F368" t="s">
        <v>36</v>
      </c>
      <c r="G368" t="s">
        <v>1668</v>
      </c>
      <c r="H368" t="s">
        <v>1681</v>
      </c>
      <c r="I368" t="s">
        <v>39</v>
      </c>
      <c r="J368">
        <v>200019603790527</v>
      </c>
      <c r="K368" s="2">
        <v>45000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 s="2">
        <v>1148.33</v>
      </c>
      <c r="V368" s="2">
        <v>1291.5</v>
      </c>
      <c r="W368" s="2">
        <v>1368</v>
      </c>
      <c r="X368">
        <v>0</v>
      </c>
      <c r="Y368">
        <v>748.03</v>
      </c>
      <c r="Z368" s="2">
        <v>6483.4</v>
      </c>
      <c r="AA368">
        <v>0</v>
      </c>
      <c r="AB368">
        <v>0</v>
      </c>
      <c r="AC368">
        <v>0</v>
      </c>
      <c r="AD368">
        <v>0</v>
      </c>
      <c r="AE368" s="2">
        <v>11039.26</v>
      </c>
      <c r="AF368" s="2">
        <v>33960.74</v>
      </c>
      <c r="AG368">
        <v>565191</v>
      </c>
      <c r="AH368" t="s">
        <v>47</v>
      </c>
      <c r="AI368" t="s">
        <v>41</v>
      </c>
      <c r="AJ368" t="s">
        <v>41</v>
      </c>
    </row>
    <row r="369" spans="1:36">
      <c r="A369" t="s">
        <v>1682</v>
      </c>
      <c r="B369" t="s">
        <v>1683</v>
      </c>
      <c r="C369" t="s">
        <v>1684</v>
      </c>
      <c r="D369" t="s">
        <v>1685</v>
      </c>
      <c r="E369">
        <v>37495</v>
      </c>
      <c r="F369" t="s">
        <v>36</v>
      </c>
      <c r="G369" t="s">
        <v>1668</v>
      </c>
      <c r="H369" t="s">
        <v>1669</v>
      </c>
      <c r="I369" t="s">
        <v>39</v>
      </c>
      <c r="J369">
        <v>200019603822544</v>
      </c>
      <c r="K369" s="2">
        <v>25000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717.5</v>
      </c>
      <c r="W369">
        <v>760</v>
      </c>
      <c r="X369">
        <v>0</v>
      </c>
      <c r="Y369">
        <v>0</v>
      </c>
      <c r="Z369" s="2">
        <v>1500</v>
      </c>
      <c r="AA369">
        <v>0</v>
      </c>
      <c r="AB369">
        <v>0</v>
      </c>
      <c r="AC369">
        <v>0</v>
      </c>
      <c r="AD369">
        <v>0</v>
      </c>
      <c r="AE369" s="2">
        <v>2977.5</v>
      </c>
      <c r="AF369" s="2">
        <v>22022.5</v>
      </c>
      <c r="AG369">
        <v>565191</v>
      </c>
      <c r="AH369" t="s">
        <v>47</v>
      </c>
      <c r="AI369" t="s">
        <v>41</v>
      </c>
      <c r="AJ369" t="s">
        <v>41</v>
      </c>
    </row>
    <row r="370" spans="1:36">
      <c r="A370" t="s">
        <v>1686</v>
      </c>
      <c r="B370" t="s">
        <v>847</v>
      </c>
      <c r="C370" t="s">
        <v>1687</v>
      </c>
      <c r="D370" t="s">
        <v>1688</v>
      </c>
      <c r="E370">
        <v>37843</v>
      </c>
      <c r="F370" t="s">
        <v>36</v>
      </c>
      <c r="G370" t="s">
        <v>1668</v>
      </c>
      <c r="H370" t="s">
        <v>46</v>
      </c>
      <c r="I370" t="s">
        <v>39</v>
      </c>
      <c r="J370">
        <v>200019604546401</v>
      </c>
      <c r="K370" s="2">
        <v>26000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746.2</v>
      </c>
      <c r="W370">
        <v>790.4</v>
      </c>
      <c r="X370">
        <v>0</v>
      </c>
      <c r="Y370">
        <v>0</v>
      </c>
      <c r="Z370" s="2">
        <v>2857.76</v>
      </c>
      <c r="AA370">
        <v>0</v>
      </c>
      <c r="AB370">
        <v>0</v>
      </c>
      <c r="AC370">
        <v>0</v>
      </c>
      <c r="AD370">
        <v>0</v>
      </c>
      <c r="AE370" s="2">
        <v>4394.3599999999997</v>
      </c>
      <c r="AF370" s="2">
        <v>21605.64</v>
      </c>
      <c r="AG370">
        <v>565191</v>
      </c>
      <c r="AH370" t="s">
        <v>47</v>
      </c>
      <c r="AI370" t="s">
        <v>41</v>
      </c>
      <c r="AJ370" t="s">
        <v>41</v>
      </c>
    </row>
    <row r="371" spans="1:36">
      <c r="A371" t="s">
        <v>1689</v>
      </c>
      <c r="B371" t="s">
        <v>1690</v>
      </c>
      <c r="C371" t="s">
        <v>1691</v>
      </c>
      <c r="D371" t="s">
        <v>1692</v>
      </c>
      <c r="E371">
        <v>37470</v>
      </c>
      <c r="F371" t="s">
        <v>36</v>
      </c>
      <c r="G371" t="s">
        <v>1668</v>
      </c>
      <c r="H371" t="s">
        <v>1693</v>
      </c>
      <c r="I371" t="s">
        <v>39</v>
      </c>
      <c r="J371">
        <v>200019603789285</v>
      </c>
      <c r="K371" s="2">
        <v>75000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 s="2">
        <v>6309.35</v>
      </c>
      <c r="V371" s="2">
        <v>2152.5</v>
      </c>
      <c r="W371" s="2">
        <v>2280</v>
      </c>
      <c r="X371">
        <v>0</v>
      </c>
      <c r="Y371">
        <v>0</v>
      </c>
      <c r="Z371" s="2">
        <v>8809.73</v>
      </c>
      <c r="AA371">
        <v>0</v>
      </c>
      <c r="AB371">
        <v>0</v>
      </c>
      <c r="AC371">
        <v>0</v>
      </c>
      <c r="AD371">
        <v>0</v>
      </c>
      <c r="AE371" s="2">
        <v>19551.580000000002</v>
      </c>
      <c r="AF371" s="2">
        <v>55448.42</v>
      </c>
      <c r="AG371">
        <v>565191</v>
      </c>
      <c r="AH371" t="s">
        <v>40</v>
      </c>
      <c r="AI371" t="s">
        <v>41</v>
      </c>
      <c r="AJ371" t="s">
        <v>41</v>
      </c>
    </row>
    <row r="372" spans="1:36">
      <c r="A372" t="s">
        <v>1694</v>
      </c>
      <c r="B372" t="s">
        <v>1695</v>
      </c>
      <c r="C372" t="s">
        <v>1696</v>
      </c>
      <c r="D372" t="s">
        <v>1697</v>
      </c>
      <c r="E372">
        <v>38175</v>
      </c>
      <c r="F372" t="s">
        <v>36</v>
      </c>
      <c r="G372" t="s">
        <v>1668</v>
      </c>
      <c r="H372" t="s">
        <v>46</v>
      </c>
      <c r="I372" t="s">
        <v>39</v>
      </c>
      <c r="J372">
        <v>200019604959614</v>
      </c>
      <c r="K372" s="2">
        <v>30000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861</v>
      </c>
      <c r="W372">
        <v>912</v>
      </c>
      <c r="X372">
        <v>0</v>
      </c>
      <c r="Y372">
        <v>0</v>
      </c>
      <c r="Z372" s="2">
        <v>6402.56</v>
      </c>
      <c r="AA372">
        <v>0</v>
      </c>
      <c r="AB372">
        <v>0</v>
      </c>
      <c r="AC372">
        <v>0</v>
      </c>
      <c r="AD372">
        <v>0</v>
      </c>
      <c r="AE372" s="2">
        <v>8175.56</v>
      </c>
      <c r="AF372" s="2">
        <v>21824.44</v>
      </c>
      <c r="AG372">
        <v>565191</v>
      </c>
      <c r="AH372" t="s">
        <v>40</v>
      </c>
      <c r="AI372" t="s">
        <v>41</v>
      </c>
      <c r="AJ372" t="s">
        <v>41</v>
      </c>
    </row>
    <row r="373" spans="1:36">
      <c r="A373" t="s">
        <v>1698</v>
      </c>
      <c r="B373" t="s">
        <v>1699</v>
      </c>
      <c r="C373" t="s">
        <v>1700</v>
      </c>
      <c r="D373" t="s">
        <v>1701</v>
      </c>
      <c r="E373">
        <v>37860</v>
      </c>
      <c r="F373" t="s">
        <v>36</v>
      </c>
      <c r="G373" t="s">
        <v>1668</v>
      </c>
      <c r="H373" t="s">
        <v>833</v>
      </c>
      <c r="I373" t="s">
        <v>39</v>
      </c>
      <c r="J373">
        <v>200019604546411</v>
      </c>
      <c r="K373" s="2">
        <v>100000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2">
        <v>12105.44</v>
      </c>
      <c r="V373" s="2">
        <v>2870</v>
      </c>
      <c r="W373" s="2">
        <v>3040</v>
      </c>
      <c r="X373">
        <v>0</v>
      </c>
      <c r="Y373">
        <v>0</v>
      </c>
      <c r="Z373" s="2">
        <v>9416.7000000000007</v>
      </c>
      <c r="AA373">
        <v>0</v>
      </c>
      <c r="AB373">
        <v>0</v>
      </c>
      <c r="AC373">
        <v>0</v>
      </c>
      <c r="AD373">
        <v>0</v>
      </c>
      <c r="AE373" s="2">
        <v>27432.14</v>
      </c>
      <c r="AF373" s="2">
        <v>72567.86</v>
      </c>
      <c r="AG373">
        <v>565191</v>
      </c>
      <c r="AH373" t="s">
        <v>40</v>
      </c>
      <c r="AI373" t="s">
        <v>41</v>
      </c>
      <c r="AJ373" t="s">
        <v>41</v>
      </c>
    </row>
    <row r="374" spans="1:36">
      <c r="A374" t="s">
        <v>1702</v>
      </c>
      <c r="B374" t="s">
        <v>1703</v>
      </c>
      <c r="C374" t="s">
        <v>1704</v>
      </c>
      <c r="D374" t="s">
        <v>1705</v>
      </c>
      <c r="E374">
        <v>4271</v>
      </c>
      <c r="F374" t="s">
        <v>36</v>
      </c>
      <c r="G374" t="s">
        <v>1668</v>
      </c>
      <c r="H374" t="s">
        <v>1054</v>
      </c>
      <c r="I374" t="s">
        <v>39</v>
      </c>
      <c r="J374">
        <v>200013200259039</v>
      </c>
      <c r="K374" s="2">
        <v>30000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861</v>
      </c>
      <c r="W374">
        <v>912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 s="2">
        <v>1773</v>
      </c>
      <c r="AF374" s="2">
        <v>28227</v>
      </c>
      <c r="AG374">
        <v>565191</v>
      </c>
      <c r="AH374" t="s">
        <v>47</v>
      </c>
      <c r="AI374" t="s">
        <v>41</v>
      </c>
      <c r="AJ374" t="s">
        <v>41</v>
      </c>
    </row>
    <row r="375" spans="1:36">
      <c r="A375" t="s">
        <v>1706</v>
      </c>
      <c r="B375" t="s">
        <v>1707</v>
      </c>
      <c r="C375" t="s">
        <v>1708</v>
      </c>
      <c r="D375" t="s">
        <v>1709</v>
      </c>
      <c r="E375">
        <v>37856</v>
      </c>
      <c r="F375" t="s">
        <v>36</v>
      </c>
      <c r="G375" t="s">
        <v>1668</v>
      </c>
      <c r="H375" t="s">
        <v>46</v>
      </c>
      <c r="I375" t="s">
        <v>39</v>
      </c>
      <c r="J375">
        <v>200019604546417</v>
      </c>
      <c r="K375" s="2">
        <v>26000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746.2</v>
      </c>
      <c r="W375">
        <v>790.4</v>
      </c>
      <c r="X375" s="2">
        <v>1715.46</v>
      </c>
      <c r="Y375">
        <v>0</v>
      </c>
      <c r="Z375" s="2">
        <v>4000</v>
      </c>
      <c r="AA375">
        <v>0</v>
      </c>
      <c r="AB375">
        <v>0</v>
      </c>
      <c r="AC375">
        <v>0</v>
      </c>
      <c r="AD375">
        <v>0</v>
      </c>
      <c r="AE375" s="2">
        <v>7252.06</v>
      </c>
      <c r="AF375" s="2">
        <v>18747.939999999999</v>
      </c>
      <c r="AG375">
        <v>565191</v>
      </c>
      <c r="AH375" t="s">
        <v>47</v>
      </c>
      <c r="AI375" t="s">
        <v>41</v>
      </c>
      <c r="AJ375" t="s">
        <v>41</v>
      </c>
    </row>
    <row r="376" spans="1:36">
      <c r="A376" t="s">
        <v>1710</v>
      </c>
      <c r="B376" t="s">
        <v>1711</v>
      </c>
      <c r="C376" t="s">
        <v>1712</v>
      </c>
      <c r="D376" t="s">
        <v>1713</v>
      </c>
      <c r="E376">
        <v>38454</v>
      </c>
      <c r="F376" t="s">
        <v>36</v>
      </c>
      <c r="G376" t="s">
        <v>1668</v>
      </c>
      <c r="H376" t="s">
        <v>1714</v>
      </c>
      <c r="I376" t="s">
        <v>39</v>
      </c>
      <c r="J376">
        <v>200019605266781</v>
      </c>
      <c r="K376" s="2">
        <v>30000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861</v>
      </c>
      <c r="W376">
        <v>912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 s="2">
        <v>1773</v>
      </c>
      <c r="AF376" s="2">
        <v>28227</v>
      </c>
      <c r="AG376">
        <v>565191</v>
      </c>
      <c r="AH376" t="s">
        <v>40</v>
      </c>
      <c r="AI376" t="s">
        <v>155</v>
      </c>
      <c r="AJ376" t="s">
        <v>41</v>
      </c>
    </row>
    <row r="377" spans="1:36">
      <c r="A377" t="s">
        <v>1715</v>
      </c>
      <c r="B377" t="s">
        <v>1716</v>
      </c>
      <c r="C377" t="s">
        <v>1717</v>
      </c>
      <c r="D377" t="s">
        <v>1718</v>
      </c>
      <c r="E377">
        <v>37500</v>
      </c>
      <c r="F377" t="s">
        <v>36</v>
      </c>
      <c r="G377" t="s">
        <v>1668</v>
      </c>
      <c r="H377" t="s">
        <v>541</v>
      </c>
      <c r="I377" t="s">
        <v>39</v>
      </c>
      <c r="J377">
        <v>200019603822558</v>
      </c>
      <c r="K377" s="2">
        <v>50000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 s="2">
        <v>1854</v>
      </c>
      <c r="V377" s="2">
        <v>1435</v>
      </c>
      <c r="W377" s="2">
        <v>1520</v>
      </c>
      <c r="X377">
        <v>0</v>
      </c>
      <c r="Y377">
        <v>0</v>
      </c>
      <c r="Z377" s="2">
        <v>1500</v>
      </c>
      <c r="AA377">
        <v>0</v>
      </c>
      <c r="AB377">
        <v>0</v>
      </c>
      <c r="AC377">
        <v>0</v>
      </c>
      <c r="AD377">
        <v>0</v>
      </c>
      <c r="AE377" s="2">
        <v>6309</v>
      </c>
      <c r="AF377" s="2">
        <v>43691</v>
      </c>
      <c r="AG377">
        <v>565191</v>
      </c>
      <c r="AH377" t="s">
        <v>40</v>
      </c>
      <c r="AI377" t="s">
        <v>41</v>
      </c>
      <c r="AJ377" t="s">
        <v>41</v>
      </c>
    </row>
    <row r="378" spans="1:36">
      <c r="A378" t="s">
        <v>1719</v>
      </c>
      <c r="B378" t="s">
        <v>1720</v>
      </c>
      <c r="C378" t="s">
        <v>1721</v>
      </c>
      <c r="D378" t="s">
        <v>1722</v>
      </c>
      <c r="E378">
        <v>37793</v>
      </c>
      <c r="F378" t="s">
        <v>36</v>
      </c>
      <c r="G378" t="s">
        <v>1668</v>
      </c>
      <c r="H378" t="s">
        <v>46</v>
      </c>
      <c r="I378" t="s">
        <v>39</v>
      </c>
      <c r="J378">
        <v>200019604431034</v>
      </c>
      <c r="K378" s="2">
        <v>30000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861</v>
      </c>
      <c r="W378">
        <v>912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 s="2">
        <v>1773</v>
      </c>
      <c r="AF378" s="2">
        <v>28227</v>
      </c>
      <c r="AG378">
        <v>565191</v>
      </c>
      <c r="AH378" t="s">
        <v>40</v>
      </c>
      <c r="AI378" t="s">
        <v>41</v>
      </c>
      <c r="AJ378" t="s">
        <v>41</v>
      </c>
    </row>
    <row r="379" spans="1:36">
      <c r="A379" t="s">
        <v>1723</v>
      </c>
      <c r="B379" t="s">
        <v>1724</v>
      </c>
      <c r="C379" t="s">
        <v>1725</v>
      </c>
      <c r="D379" t="s">
        <v>1726</v>
      </c>
      <c r="E379">
        <v>37496</v>
      </c>
      <c r="F379" t="s">
        <v>36</v>
      </c>
      <c r="G379" t="s">
        <v>1668</v>
      </c>
      <c r="H379" t="s">
        <v>1669</v>
      </c>
      <c r="I379" t="s">
        <v>39</v>
      </c>
      <c r="J379">
        <v>200019603822543</v>
      </c>
      <c r="K379" s="2">
        <v>25000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717.5</v>
      </c>
      <c r="W379">
        <v>760</v>
      </c>
      <c r="X379" s="2">
        <v>1715.46</v>
      </c>
      <c r="Y379">
        <v>0</v>
      </c>
      <c r="Z379" s="2">
        <v>1000</v>
      </c>
      <c r="AA379">
        <v>0</v>
      </c>
      <c r="AB379">
        <v>0</v>
      </c>
      <c r="AC379">
        <v>0</v>
      </c>
      <c r="AD379">
        <v>0</v>
      </c>
      <c r="AE379" s="2">
        <v>4192.96</v>
      </c>
      <c r="AF379" s="2">
        <v>20807.04</v>
      </c>
      <c r="AG379">
        <v>565191</v>
      </c>
      <c r="AH379" t="s">
        <v>47</v>
      </c>
      <c r="AI379" t="s">
        <v>41</v>
      </c>
      <c r="AJ379" t="s">
        <v>41</v>
      </c>
    </row>
    <row r="380" spans="1:36">
      <c r="A380" t="s">
        <v>1727</v>
      </c>
      <c r="B380" t="s">
        <v>1728</v>
      </c>
      <c r="C380" t="s">
        <v>1729</v>
      </c>
      <c r="D380" t="s">
        <v>1730</v>
      </c>
      <c r="E380">
        <v>8372</v>
      </c>
      <c r="F380" t="s">
        <v>36</v>
      </c>
      <c r="G380" t="s">
        <v>1668</v>
      </c>
      <c r="H380" t="s">
        <v>1669</v>
      </c>
      <c r="I380" t="s">
        <v>39</v>
      </c>
      <c r="J380">
        <v>200013200259291</v>
      </c>
      <c r="K380" s="2">
        <v>45000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 s="2">
        <v>1148.33</v>
      </c>
      <c r="V380" s="2">
        <v>1291.5</v>
      </c>
      <c r="W380" s="2">
        <v>1368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 s="2">
        <v>3807.83</v>
      </c>
      <c r="AF380" s="2">
        <v>41192.17</v>
      </c>
      <c r="AG380">
        <v>565191</v>
      </c>
      <c r="AH380" t="s">
        <v>47</v>
      </c>
      <c r="AI380" t="s">
        <v>41</v>
      </c>
      <c r="AJ380" t="s">
        <v>41</v>
      </c>
    </row>
    <row r="381" spans="1:36">
      <c r="A381" t="s">
        <v>1731</v>
      </c>
      <c r="B381" t="s">
        <v>1732</v>
      </c>
      <c r="C381" t="s">
        <v>1733</v>
      </c>
      <c r="D381" t="s">
        <v>1734</v>
      </c>
      <c r="E381">
        <v>37487</v>
      </c>
      <c r="F381" t="s">
        <v>36</v>
      </c>
      <c r="G381" t="s">
        <v>1735</v>
      </c>
      <c r="H381" t="s">
        <v>46</v>
      </c>
      <c r="I381" t="s">
        <v>39</v>
      </c>
      <c r="J381">
        <v>200019603822557</v>
      </c>
      <c r="K381" s="2">
        <v>26000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746.2</v>
      </c>
      <c r="W381">
        <v>790.4</v>
      </c>
      <c r="X381">
        <v>0</v>
      </c>
      <c r="Y381">
        <v>0</v>
      </c>
      <c r="Z381" s="2">
        <v>4000</v>
      </c>
      <c r="AA381">
        <v>0</v>
      </c>
      <c r="AB381">
        <v>0</v>
      </c>
      <c r="AC381">
        <v>0</v>
      </c>
      <c r="AD381">
        <v>0</v>
      </c>
      <c r="AE381" s="2">
        <v>5536.6</v>
      </c>
      <c r="AF381" s="2">
        <v>20463.400000000001</v>
      </c>
      <c r="AG381">
        <v>565191</v>
      </c>
      <c r="AH381" t="s">
        <v>40</v>
      </c>
      <c r="AI381" t="s">
        <v>41</v>
      </c>
      <c r="AJ381" t="s">
        <v>41</v>
      </c>
    </row>
    <row r="382" spans="1:36">
      <c r="A382" t="s">
        <v>1736</v>
      </c>
      <c r="B382" t="s">
        <v>1737</v>
      </c>
      <c r="C382" t="s">
        <v>1738</v>
      </c>
      <c r="D382" t="s">
        <v>1739</v>
      </c>
      <c r="E382">
        <v>3491</v>
      </c>
      <c r="F382" t="s">
        <v>36</v>
      </c>
      <c r="G382" t="s">
        <v>1735</v>
      </c>
      <c r="H382" t="s">
        <v>46</v>
      </c>
      <c r="I382" t="s">
        <v>39</v>
      </c>
      <c r="J382">
        <v>200013200259615</v>
      </c>
      <c r="K382" s="2">
        <v>26000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746.2</v>
      </c>
      <c r="W382">
        <v>790.4</v>
      </c>
      <c r="X382">
        <v>0</v>
      </c>
      <c r="Y382">
        <v>0</v>
      </c>
      <c r="Z382" s="2">
        <v>1000</v>
      </c>
      <c r="AA382">
        <v>0</v>
      </c>
      <c r="AB382">
        <v>0</v>
      </c>
      <c r="AC382">
        <v>0</v>
      </c>
      <c r="AD382">
        <v>0</v>
      </c>
      <c r="AE382" s="2">
        <v>2536.6</v>
      </c>
      <c r="AF382" s="2">
        <v>23463.4</v>
      </c>
      <c r="AG382">
        <v>565191</v>
      </c>
      <c r="AH382" t="s">
        <v>40</v>
      </c>
      <c r="AI382" t="s">
        <v>41</v>
      </c>
      <c r="AJ382" t="s">
        <v>41</v>
      </c>
    </row>
    <row r="383" spans="1:36">
      <c r="A383" t="s">
        <v>1740</v>
      </c>
      <c r="B383" t="s">
        <v>1741</v>
      </c>
      <c r="C383" t="s">
        <v>1742</v>
      </c>
      <c r="D383" t="s">
        <v>1743</v>
      </c>
      <c r="E383">
        <v>37494</v>
      </c>
      <c r="F383" t="s">
        <v>36</v>
      </c>
      <c r="G383" t="s">
        <v>1735</v>
      </c>
      <c r="H383" t="s">
        <v>1744</v>
      </c>
      <c r="I383" t="s">
        <v>39</v>
      </c>
      <c r="J383">
        <v>200019603822542</v>
      </c>
      <c r="K383" s="2">
        <v>60000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 s="2">
        <v>3486.65</v>
      </c>
      <c r="V383" s="2">
        <v>1722</v>
      </c>
      <c r="W383" s="2">
        <v>1824</v>
      </c>
      <c r="X383">
        <v>0</v>
      </c>
      <c r="Y383">
        <v>0</v>
      </c>
      <c r="Z383" s="2">
        <v>23627.72</v>
      </c>
      <c r="AA383">
        <v>0</v>
      </c>
      <c r="AB383">
        <v>0</v>
      </c>
      <c r="AC383">
        <v>0</v>
      </c>
      <c r="AD383">
        <v>0</v>
      </c>
      <c r="AE383" s="2">
        <v>30660.37</v>
      </c>
      <c r="AF383" s="2">
        <v>29339.63</v>
      </c>
      <c r="AG383">
        <v>565191</v>
      </c>
      <c r="AH383" t="s">
        <v>40</v>
      </c>
      <c r="AI383" t="s">
        <v>41</v>
      </c>
      <c r="AJ383" t="s">
        <v>41</v>
      </c>
    </row>
    <row r="384" spans="1:36">
      <c r="A384" t="s">
        <v>1745</v>
      </c>
      <c r="B384" t="s">
        <v>1746</v>
      </c>
      <c r="C384" t="s">
        <v>1747</v>
      </c>
      <c r="D384" t="s">
        <v>1748</v>
      </c>
      <c r="E384">
        <v>37550</v>
      </c>
      <c r="F384" t="s">
        <v>36</v>
      </c>
      <c r="G384" t="s">
        <v>1735</v>
      </c>
      <c r="H384" t="s">
        <v>1749</v>
      </c>
      <c r="I384" t="s">
        <v>39</v>
      </c>
      <c r="J384">
        <v>200019604005356</v>
      </c>
      <c r="K384" s="2">
        <v>36000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 s="2">
        <v>1033.2</v>
      </c>
      <c r="W384" s="2">
        <v>1094.4000000000001</v>
      </c>
      <c r="X384">
        <v>0</v>
      </c>
      <c r="Y384">
        <v>0</v>
      </c>
      <c r="Z384" s="2">
        <v>13417.5</v>
      </c>
      <c r="AA384">
        <v>0</v>
      </c>
      <c r="AB384">
        <v>0</v>
      </c>
      <c r="AC384">
        <v>0</v>
      </c>
      <c r="AD384">
        <v>0</v>
      </c>
      <c r="AE384" s="2">
        <v>15545.1</v>
      </c>
      <c r="AF384" s="2">
        <v>20454.900000000001</v>
      </c>
      <c r="AG384">
        <v>565191</v>
      </c>
      <c r="AH384" t="s">
        <v>47</v>
      </c>
      <c r="AI384" t="s">
        <v>41</v>
      </c>
      <c r="AJ384" t="s">
        <v>41</v>
      </c>
    </row>
    <row r="385" spans="1:36">
      <c r="A385" t="s">
        <v>1750</v>
      </c>
      <c r="B385" t="s">
        <v>1751</v>
      </c>
      <c r="C385" t="s">
        <v>1752</v>
      </c>
      <c r="D385" t="s">
        <v>1753</v>
      </c>
      <c r="E385">
        <v>40</v>
      </c>
      <c r="F385" t="s">
        <v>36</v>
      </c>
      <c r="G385" t="s">
        <v>1754</v>
      </c>
      <c r="H385" t="s">
        <v>1755</v>
      </c>
      <c r="I385" t="s">
        <v>39</v>
      </c>
      <c r="J385">
        <v>200013200259123</v>
      </c>
      <c r="K385" s="2">
        <v>65000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 s="2">
        <v>4427.55</v>
      </c>
      <c r="V385" s="2">
        <v>1865.5</v>
      </c>
      <c r="W385" s="2">
        <v>1976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 s="2">
        <v>8269.0499999999993</v>
      </c>
      <c r="AF385" s="2">
        <v>56730.95</v>
      </c>
      <c r="AG385">
        <v>565191</v>
      </c>
      <c r="AH385" t="s">
        <v>40</v>
      </c>
      <c r="AI385" t="s">
        <v>41</v>
      </c>
      <c r="AJ385" t="s">
        <v>41</v>
      </c>
    </row>
    <row r="386" spans="1:36">
      <c r="A386" t="s">
        <v>1756</v>
      </c>
      <c r="B386" t="s">
        <v>1757</v>
      </c>
      <c r="C386" t="s">
        <v>1758</v>
      </c>
      <c r="D386" t="s">
        <v>1759</v>
      </c>
      <c r="E386">
        <v>22523</v>
      </c>
      <c r="F386" t="s">
        <v>36</v>
      </c>
      <c r="G386" t="s">
        <v>1760</v>
      </c>
      <c r="H386" t="s">
        <v>202</v>
      </c>
      <c r="I386" t="s">
        <v>39</v>
      </c>
      <c r="J386">
        <v>200019603543764</v>
      </c>
      <c r="K386" s="2">
        <v>90000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2">
        <v>9753.19</v>
      </c>
      <c r="V386" s="2">
        <v>2583</v>
      </c>
      <c r="W386" s="2">
        <v>2736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 s="2">
        <v>15072.19</v>
      </c>
      <c r="AF386" s="2">
        <v>74927.81</v>
      </c>
      <c r="AG386">
        <v>565191</v>
      </c>
      <c r="AH386" t="s">
        <v>40</v>
      </c>
      <c r="AI386" t="s">
        <v>41</v>
      </c>
      <c r="AJ386" t="s">
        <v>41</v>
      </c>
    </row>
    <row r="387" spans="1:36">
      <c r="A387" t="s">
        <v>1761</v>
      </c>
      <c r="B387" t="s">
        <v>1762</v>
      </c>
      <c r="C387" t="s">
        <v>1763</v>
      </c>
      <c r="D387" t="s">
        <v>1764</v>
      </c>
      <c r="E387">
        <v>37390</v>
      </c>
      <c r="F387" t="s">
        <v>36</v>
      </c>
      <c r="G387" t="s">
        <v>1765</v>
      </c>
      <c r="H387" t="s">
        <v>202</v>
      </c>
      <c r="I387" t="s">
        <v>39</v>
      </c>
      <c r="J387">
        <v>200019603585106</v>
      </c>
      <c r="K387" s="2">
        <v>100000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 s="2">
        <v>12105.44</v>
      </c>
      <c r="V387" s="2">
        <v>2870</v>
      </c>
      <c r="W387" s="2">
        <v>3040</v>
      </c>
      <c r="X387">
        <v>0</v>
      </c>
      <c r="Y387">
        <v>0</v>
      </c>
      <c r="Z387" s="2">
        <v>38448.379999999997</v>
      </c>
      <c r="AA387">
        <v>0</v>
      </c>
      <c r="AB387">
        <v>0</v>
      </c>
      <c r="AC387">
        <v>0</v>
      </c>
      <c r="AD387">
        <v>0</v>
      </c>
      <c r="AE387" s="2">
        <v>56463.82</v>
      </c>
      <c r="AF387" s="2">
        <v>43536.18</v>
      </c>
      <c r="AG387">
        <v>565191</v>
      </c>
      <c r="AH387" t="s">
        <v>47</v>
      </c>
      <c r="AI387" t="s">
        <v>41</v>
      </c>
      <c r="AJ387" t="s">
        <v>41</v>
      </c>
    </row>
    <row r="388" spans="1:36">
      <c r="A388" t="s">
        <v>1766</v>
      </c>
      <c r="B388" t="s">
        <v>1767</v>
      </c>
      <c r="C388" t="s">
        <v>1768</v>
      </c>
      <c r="D388" t="s">
        <v>1769</v>
      </c>
      <c r="E388">
        <v>4412</v>
      </c>
      <c r="F388" t="s">
        <v>36</v>
      </c>
      <c r="G388" t="s">
        <v>1765</v>
      </c>
      <c r="H388" t="s">
        <v>1054</v>
      </c>
      <c r="I388" t="s">
        <v>39</v>
      </c>
      <c r="J388">
        <v>200013200258399</v>
      </c>
      <c r="K388" s="2">
        <v>26000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746.2</v>
      </c>
      <c r="W388">
        <v>790.4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 s="2">
        <v>1536.6</v>
      </c>
      <c r="AF388" s="2">
        <v>24463.4</v>
      </c>
      <c r="AG388">
        <v>565191</v>
      </c>
      <c r="AH388" t="s">
        <v>47</v>
      </c>
      <c r="AI388" t="s">
        <v>41</v>
      </c>
      <c r="AJ388" t="s">
        <v>41</v>
      </c>
    </row>
    <row r="389" spans="1:36">
      <c r="A389" t="s">
        <v>1770</v>
      </c>
      <c r="B389" t="s">
        <v>1771</v>
      </c>
      <c r="C389" t="s">
        <v>1772</v>
      </c>
      <c r="D389" t="s">
        <v>1773</v>
      </c>
      <c r="E389">
        <v>37345</v>
      </c>
      <c r="F389" t="s">
        <v>36</v>
      </c>
      <c r="G389" t="s">
        <v>1774</v>
      </c>
      <c r="H389" t="s">
        <v>202</v>
      </c>
      <c r="I389" t="s">
        <v>39</v>
      </c>
      <c r="J389">
        <v>200019603475893</v>
      </c>
      <c r="K389" s="2">
        <v>90000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 s="2">
        <v>8895.4599999999991</v>
      </c>
      <c r="V389" s="2">
        <v>2583</v>
      </c>
      <c r="W389" s="2">
        <v>2736</v>
      </c>
      <c r="X389" s="2">
        <v>3430.92</v>
      </c>
      <c r="Y389">
        <v>0</v>
      </c>
      <c r="Z389" s="2">
        <v>22427.9</v>
      </c>
      <c r="AA389">
        <v>0</v>
      </c>
      <c r="AB389">
        <v>0</v>
      </c>
      <c r="AC389">
        <v>0</v>
      </c>
      <c r="AD389">
        <v>0</v>
      </c>
      <c r="AE389" s="2">
        <v>40073.279999999999</v>
      </c>
      <c r="AF389" s="2">
        <v>49926.720000000001</v>
      </c>
      <c r="AG389">
        <v>565191</v>
      </c>
      <c r="AH389" t="s">
        <v>47</v>
      </c>
      <c r="AI389" t="s">
        <v>41</v>
      </c>
      <c r="AJ389" t="s">
        <v>41</v>
      </c>
    </row>
    <row r="390" spans="1:36">
      <c r="A390" t="s">
        <v>1775</v>
      </c>
      <c r="B390" t="s">
        <v>1776</v>
      </c>
      <c r="C390" t="s">
        <v>1777</v>
      </c>
      <c r="D390" t="s">
        <v>1778</v>
      </c>
      <c r="E390">
        <v>38089</v>
      </c>
      <c r="F390" t="s">
        <v>36</v>
      </c>
      <c r="G390" t="s">
        <v>1774</v>
      </c>
      <c r="H390" t="s">
        <v>1054</v>
      </c>
      <c r="I390" t="s">
        <v>39</v>
      </c>
      <c r="J390">
        <v>200019604821574</v>
      </c>
      <c r="K390" s="2">
        <v>26000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746.2</v>
      </c>
      <c r="W390">
        <v>790.4</v>
      </c>
      <c r="X390">
        <v>0</v>
      </c>
      <c r="Y390">
        <v>0</v>
      </c>
      <c r="Z390" s="2">
        <v>10935.47</v>
      </c>
      <c r="AA390">
        <v>0</v>
      </c>
      <c r="AB390">
        <v>0</v>
      </c>
      <c r="AC390">
        <v>0</v>
      </c>
      <c r="AD390">
        <v>0</v>
      </c>
      <c r="AE390" s="2">
        <v>12472.07</v>
      </c>
      <c r="AF390" s="2">
        <v>13527.93</v>
      </c>
      <c r="AG390">
        <v>565191</v>
      </c>
      <c r="AH390" t="s">
        <v>47</v>
      </c>
      <c r="AI390" t="s">
        <v>41</v>
      </c>
      <c r="AJ390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46E87-009E-4E66-A99D-1E5F71F3BAF2}">
  <dimension ref="A1:Q402"/>
  <sheetViews>
    <sheetView workbookViewId="0">
      <selection sqref="A1:P1"/>
    </sheetView>
  </sheetViews>
  <sheetFormatPr baseColWidth="10" defaultRowHeight="14.4"/>
  <cols>
    <col min="1" max="1" width="3.88671875" customWidth="1"/>
    <col min="2" max="2" width="49.6640625" customWidth="1"/>
    <col min="3" max="3" width="38.44140625" customWidth="1"/>
    <col min="4" max="4" width="40.5546875" style="39" customWidth="1"/>
    <col min="5" max="5" width="15.109375" style="39" customWidth="1"/>
    <col min="6" max="6" width="10" style="39" customWidth="1"/>
    <col min="7" max="7" width="12.44140625" style="5" customWidth="1"/>
    <col min="8" max="8" width="5.88671875" style="40" customWidth="1"/>
    <col min="9" max="9" width="11.44140625" customWidth="1"/>
    <col min="10" max="10" width="9.88671875" customWidth="1"/>
    <col min="11" max="11" width="10.6640625" customWidth="1"/>
    <col min="12" max="13" width="9" customWidth="1"/>
    <col min="14" max="14" width="11.6640625" customWidth="1"/>
    <col min="15" max="15" width="10" customWidth="1"/>
    <col min="16" max="16" width="12.33203125" customWidth="1"/>
    <col min="17" max="17" width="13.109375" customWidth="1"/>
    <col min="18" max="18" width="17" customWidth="1"/>
  </cols>
  <sheetData>
    <row r="1" spans="1:17" s="5" customFormat="1" ht="33.75" customHeight="1">
      <c r="A1" s="49" t="s">
        <v>1779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7" s="5" customFormat="1" ht="15" customHeight="1">
      <c r="A2" s="50" t="s">
        <v>1780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s="5" customFormat="1" ht="17.25" customHeight="1">
      <c r="A3" s="6"/>
      <c r="B3" s="7"/>
      <c r="C3" s="7"/>
      <c r="D3" s="7"/>
      <c r="E3" s="7"/>
      <c r="F3" s="7"/>
      <c r="G3" s="8"/>
      <c r="H3" s="9"/>
      <c r="I3" s="8"/>
      <c r="J3" s="8"/>
      <c r="K3" s="8"/>
      <c r="L3" s="8"/>
      <c r="M3" s="8"/>
      <c r="N3" s="8"/>
      <c r="O3" s="8"/>
    </row>
    <row r="4" spans="1:17" s="5" customFormat="1" ht="16.5" customHeight="1">
      <c r="A4" s="50" t="s">
        <v>1781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7" s="5" customFormat="1" ht="17.25" customHeight="1">
      <c r="A5" s="51" t="s">
        <v>1800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7" s="16" customFormat="1" ht="24.75" customHeight="1">
      <c r="A6" s="10" t="s">
        <v>1782</v>
      </c>
      <c r="B6" s="11" t="s">
        <v>1783</v>
      </c>
      <c r="C6" s="12" t="s">
        <v>1784</v>
      </c>
      <c r="D6" s="12" t="s">
        <v>1785</v>
      </c>
      <c r="E6" s="12" t="s">
        <v>1786</v>
      </c>
      <c r="F6" s="12" t="s">
        <v>29</v>
      </c>
      <c r="G6" s="13" t="s">
        <v>1787</v>
      </c>
      <c r="H6" s="14" t="s">
        <v>1788</v>
      </c>
      <c r="I6" s="15" t="s">
        <v>17</v>
      </c>
      <c r="J6" s="15" t="s">
        <v>18</v>
      </c>
      <c r="K6" s="15" t="s">
        <v>19</v>
      </c>
      <c r="L6" s="15" t="s">
        <v>1789</v>
      </c>
      <c r="M6" s="13" t="s">
        <v>1790</v>
      </c>
      <c r="N6" s="13" t="s">
        <v>1791</v>
      </c>
      <c r="O6" s="41" t="s">
        <v>25</v>
      </c>
      <c r="P6" s="13" t="s">
        <v>1792</v>
      </c>
      <c r="Q6" s="15" t="s">
        <v>1793</v>
      </c>
    </row>
    <row r="7" spans="1:17" s="22" customFormat="1" ht="18" customHeight="1">
      <c r="A7" s="17">
        <v>1</v>
      </c>
      <c r="B7" s="18" t="str">
        <f>Hoja1!G2</f>
        <v xml:space="preserve">1-COMITE EJECUTIVO                                                              </v>
      </c>
      <c r="C7" s="19" t="str">
        <f>Hoja1!A2</f>
        <v>FERNANDO MONTERO</v>
      </c>
      <c r="D7" s="19" t="str">
        <f>Hoja1!H2</f>
        <v xml:space="preserve">CHOFER I                                </v>
      </c>
      <c r="E7" s="18" t="s">
        <v>1794</v>
      </c>
      <c r="F7" s="18" t="str">
        <f>Hoja1!AH2</f>
        <v xml:space="preserve">Masculino </v>
      </c>
      <c r="G7" s="20">
        <f>Hoja1!K2</f>
        <v>25000</v>
      </c>
      <c r="H7" s="20">
        <f>Hoja1!N2</f>
        <v>0</v>
      </c>
      <c r="I7" s="20">
        <f>[1]Hoja1!U2</f>
        <v>0</v>
      </c>
      <c r="J7" s="20">
        <f>Hoja1!V2</f>
        <v>717.5</v>
      </c>
      <c r="K7" s="20">
        <f>Hoja1!W2</f>
        <v>760</v>
      </c>
      <c r="L7" s="20">
        <f>Hoja1!X2</f>
        <v>0</v>
      </c>
      <c r="M7" s="42">
        <f>Hoja1!Y2</f>
        <v>0</v>
      </c>
      <c r="N7" s="21">
        <f>Hoja1!Z2</f>
        <v>2000</v>
      </c>
      <c r="O7" s="42">
        <v>0</v>
      </c>
      <c r="P7" s="21">
        <f>Hoja1!AE2</f>
        <v>3477.5</v>
      </c>
      <c r="Q7" s="21">
        <f>Hoja1!AF2</f>
        <v>21522.5</v>
      </c>
    </row>
    <row r="8" spans="1:17" s="24" customFormat="1" ht="18" customHeight="1">
      <c r="A8" s="23">
        <v>2</v>
      </c>
      <c r="B8" s="18" t="str">
        <f>Hoja1!G3</f>
        <v xml:space="preserve">1-COMITE EJECUTIVO                                                              </v>
      </c>
      <c r="C8" s="19" t="str">
        <f>Hoja1!A3</f>
        <v>LUZ FRANCIA MORILLO VALDEZ</v>
      </c>
      <c r="D8" s="19" t="str">
        <f>Hoja1!H3</f>
        <v xml:space="preserve">AUXILIAR ADMINISTRATIVO                 </v>
      </c>
      <c r="E8" s="18" t="s">
        <v>1795</v>
      </c>
      <c r="F8" s="18" t="str">
        <f>Hoja1!AH3</f>
        <v xml:space="preserve">Femenino  </v>
      </c>
      <c r="G8" s="20">
        <f>Hoja1!K3</f>
        <v>30000</v>
      </c>
      <c r="H8" s="20">
        <f>Hoja1!N3</f>
        <v>0</v>
      </c>
      <c r="I8" s="20">
        <f>[1]Hoja1!U3</f>
        <v>0</v>
      </c>
      <c r="J8" s="20">
        <f>Hoja1!V3</f>
        <v>861</v>
      </c>
      <c r="K8" s="20">
        <f>Hoja1!W3</f>
        <v>912</v>
      </c>
      <c r="L8" s="20">
        <f>Hoja1!X3</f>
        <v>0</v>
      </c>
      <c r="M8" s="42">
        <f>Hoja1!Y3</f>
        <v>0</v>
      </c>
      <c r="N8" s="21">
        <f>Hoja1!Z3</f>
        <v>7709.55</v>
      </c>
      <c r="O8" s="42">
        <v>0</v>
      </c>
      <c r="P8" s="21">
        <f>Hoja1!AE3</f>
        <v>9482.5499999999993</v>
      </c>
      <c r="Q8" s="21">
        <f>Hoja1!AF3</f>
        <v>20517.45</v>
      </c>
    </row>
    <row r="9" spans="1:17" s="22" customFormat="1" ht="18" customHeight="1">
      <c r="A9" s="17">
        <v>3</v>
      </c>
      <c r="B9" s="18" t="str">
        <f>Hoja1!G4</f>
        <v xml:space="preserve">1-COMITE EJECUTIVO                                                              </v>
      </c>
      <c r="C9" s="19" t="str">
        <f>Hoja1!A4</f>
        <v>YLUMINADA GIL CARRERA DE RODRIGUEZ</v>
      </c>
      <c r="D9" s="19" t="str">
        <f>Hoja1!H4</f>
        <v xml:space="preserve">ANALISTA                                </v>
      </c>
      <c r="E9" s="18" t="s">
        <v>1794</v>
      </c>
      <c r="F9" s="18" t="str">
        <f>Hoja1!AH4</f>
        <v xml:space="preserve">Femenino  </v>
      </c>
      <c r="G9" s="20">
        <f>Hoja1!K4</f>
        <v>60000</v>
      </c>
      <c r="H9" s="20">
        <f>Hoja1!N4</f>
        <v>0</v>
      </c>
      <c r="I9" s="20">
        <f>[1]Hoja1!U4</f>
        <v>3486.65</v>
      </c>
      <c r="J9" s="20">
        <f>Hoja1!V4</f>
        <v>1722</v>
      </c>
      <c r="K9" s="20">
        <f>Hoja1!W4</f>
        <v>1824</v>
      </c>
      <c r="L9" s="20">
        <f>Hoja1!X4</f>
        <v>0</v>
      </c>
      <c r="M9" s="42">
        <f>Hoja1!Y4</f>
        <v>0</v>
      </c>
      <c r="N9" s="21">
        <f>Hoja1!Z4</f>
        <v>0</v>
      </c>
      <c r="O9" s="42">
        <v>0</v>
      </c>
      <c r="P9" s="21">
        <f>Hoja1!AE4</f>
        <v>7032.65</v>
      </c>
      <c r="Q9" s="21">
        <f>Hoja1!AF4</f>
        <v>52967.35</v>
      </c>
    </row>
    <row r="10" spans="1:17" s="22" customFormat="1" ht="18" customHeight="1">
      <c r="A10" s="17">
        <v>4</v>
      </c>
      <c r="B10" s="18" t="str">
        <f>Hoja1!G5</f>
        <v xml:space="preserve">2-SECRETARIA GENERAL                                                            </v>
      </c>
      <c r="C10" s="19" t="str">
        <f>Hoja1!A5</f>
        <v xml:space="preserve"> VICTOR JOSE D AZA TINEO</v>
      </c>
      <c r="D10" s="19" t="str">
        <f>Hoja1!H5</f>
        <v xml:space="preserve">SECRETARIO GENERAL                      </v>
      </c>
      <c r="E10" s="18" t="s">
        <v>1794</v>
      </c>
      <c r="F10" s="18" t="str">
        <f>Hoja1!AH5</f>
        <v xml:space="preserve">Masculino </v>
      </c>
      <c r="G10" s="20">
        <f>Hoja1!K5</f>
        <v>300000</v>
      </c>
      <c r="H10" s="20">
        <f>Hoja1!N5</f>
        <v>0</v>
      </c>
      <c r="I10" s="20">
        <f>[1]Hoja1!U5</f>
        <v>59959.65</v>
      </c>
      <c r="J10" s="20">
        <f>Hoja1!V5</f>
        <v>8610</v>
      </c>
      <c r="K10" s="20">
        <f>Hoja1!W5</f>
        <v>5883.16</v>
      </c>
      <c r="L10" s="20">
        <f>Hoja1!X5</f>
        <v>0</v>
      </c>
      <c r="M10" s="42">
        <f>Hoja1!Y5</f>
        <v>0</v>
      </c>
      <c r="N10" s="21">
        <f>Hoja1!Z5</f>
        <v>22000</v>
      </c>
      <c r="O10" s="42">
        <v>0</v>
      </c>
      <c r="P10" s="21">
        <f>Hoja1!AE5</f>
        <v>96452.81</v>
      </c>
      <c r="Q10" s="21">
        <f>Hoja1!AF5</f>
        <v>203547.19</v>
      </c>
    </row>
    <row r="11" spans="1:17" s="22" customFormat="1" ht="18" customHeight="1">
      <c r="A11" s="17">
        <v>5</v>
      </c>
      <c r="B11" s="18" t="str">
        <f>Hoja1!G6</f>
        <v xml:space="preserve">2-SECRETARIA GENERAL                                                            </v>
      </c>
      <c r="C11" s="19" t="str">
        <f>Hoja1!A6</f>
        <v>CARLOS ALBERTO CAMINERO SANCHEZ</v>
      </c>
      <c r="D11" s="19" t="str">
        <f>Hoja1!H6</f>
        <v xml:space="preserve">ASESOR(A)                               </v>
      </c>
      <c r="E11" s="18" t="s">
        <v>1794</v>
      </c>
      <c r="F11" s="18" t="str">
        <f>Hoja1!AH6</f>
        <v xml:space="preserve">Masculino </v>
      </c>
      <c r="G11" s="20">
        <f>Hoja1!K6</f>
        <v>150000</v>
      </c>
      <c r="H11" s="20">
        <f>Hoja1!N6</f>
        <v>0</v>
      </c>
      <c r="I11" s="20">
        <f>[1]Hoja1!U6</f>
        <v>23866.69</v>
      </c>
      <c r="J11" s="20">
        <f>Hoja1!V6</f>
        <v>4305</v>
      </c>
      <c r="K11" s="20">
        <f>Hoja1!W6</f>
        <v>4560</v>
      </c>
      <c r="L11" s="20">
        <f>Hoja1!X6</f>
        <v>0</v>
      </c>
      <c r="M11" s="42">
        <f>Hoja1!Y6</f>
        <v>0</v>
      </c>
      <c r="N11" s="21">
        <f>Hoja1!Z6</f>
        <v>0</v>
      </c>
      <c r="O11" s="42">
        <v>0</v>
      </c>
      <c r="P11" s="21">
        <f>Hoja1!AE6</f>
        <v>32731.69</v>
      </c>
      <c r="Q11" s="21">
        <f>Hoja1!AF6</f>
        <v>117268.31</v>
      </c>
    </row>
    <row r="12" spans="1:17" s="22" customFormat="1" ht="18" customHeight="1">
      <c r="A12" s="23">
        <v>6</v>
      </c>
      <c r="B12" s="18" t="str">
        <f>Hoja1!G7</f>
        <v xml:space="preserve">2-SECRETARIA GENERAL                                                            </v>
      </c>
      <c r="C12" s="19" t="str">
        <f>Hoja1!A7</f>
        <v>CLARANGEL DE LEON MARTE</v>
      </c>
      <c r="D12" s="19" t="str">
        <f>Hoja1!H7</f>
        <v xml:space="preserve">COORDINADOR(A)                          </v>
      </c>
      <c r="E12" s="18" t="s">
        <v>1794</v>
      </c>
      <c r="F12" s="18" t="str">
        <f>Hoja1!AH7</f>
        <v xml:space="preserve">Femenino  </v>
      </c>
      <c r="G12" s="20">
        <f>Hoja1!K7</f>
        <v>90000</v>
      </c>
      <c r="H12" s="20">
        <f>Hoja1!N7</f>
        <v>0</v>
      </c>
      <c r="I12" s="20">
        <f>[1]Hoja1!U7</f>
        <v>9324.32</v>
      </c>
      <c r="J12" s="20">
        <f>Hoja1!V7</f>
        <v>2583</v>
      </c>
      <c r="K12" s="20">
        <f>Hoja1!W7</f>
        <v>2736</v>
      </c>
      <c r="L12" s="20">
        <f>Hoja1!X7</f>
        <v>1715.46</v>
      </c>
      <c r="M12" s="42">
        <f>Hoja1!Y7</f>
        <v>1947.6</v>
      </c>
      <c r="N12" s="21">
        <f>Hoja1!Z7</f>
        <v>4000</v>
      </c>
      <c r="O12" s="42">
        <v>0</v>
      </c>
      <c r="P12" s="21">
        <f>Hoja1!AE7</f>
        <v>22306.38</v>
      </c>
      <c r="Q12" s="21">
        <f>Hoja1!AF7</f>
        <v>67693.62</v>
      </c>
    </row>
    <row r="13" spans="1:17" s="22" customFormat="1" ht="18" customHeight="1">
      <c r="A13" s="17">
        <v>7</v>
      </c>
      <c r="B13" s="18" t="str">
        <f>Hoja1!G8</f>
        <v xml:space="preserve">2-SECRETARIA GENERAL                                                            </v>
      </c>
      <c r="C13" s="19" t="str">
        <f>Hoja1!A8</f>
        <v>DENNYS KATIUSCA FLORES SANCHEZ</v>
      </c>
      <c r="D13" s="19" t="str">
        <f>Hoja1!H8</f>
        <v xml:space="preserve">ENC. ADM. DE LA SEC. GENERAL            </v>
      </c>
      <c r="E13" s="18" t="s">
        <v>1794</v>
      </c>
      <c r="F13" s="18" t="str">
        <f>Hoja1!AH8</f>
        <v xml:space="preserve">Femenino  </v>
      </c>
      <c r="G13" s="20">
        <f>Hoja1!K8</f>
        <v>75000</v>
      </c>
      <c r="H13" s="20">
        <f>Hoja1!N8</f>
        <v>0</v>
      </c>
      <c r="I13" s="20">
        <f>[1]Hoja1!U8</f>
        <v>6309.35</v>
      </c>
      <c r="J13" s="20">
        <f>Hoja1!V8</f>
        <v>2152.5</v>
      </c>
      <c r="K13" s="20">
        <f>Hoja1!W8</f>
        <v>2280</v>
      </c>
      <c r="L13" s="20">
        <f>Hoja1!X8</f>
        <v>0</v>
      </c>
      <c r="M13" s="42">
        <f>Hoja1!Y8</f>
        <v>0</v>
      </c>
      <c r="N13" s="21">
        <f>Hoja1!Z8</f>
        <v>9018.94</v>
      </c>
      <c r="O13" s="42">
        <v>0</v>
      </c>
      <c r="P13" s="21">
        <f>Hoja1!AE8</f>
        <v>19760.79</v>
      </c>
      <c r="Q13" s="21">
        <f>Hoja1!AF8</f>
        <v>55239.21</v>
      </c>
    </row>
    <row r="14" spans="1:17" s="22" customFormat="1" ht="18" customHeight="1">
      <c r="A14" s="17">
        <v>8</v>
      </c>
      <c r="B14" s="18" t="str">
        <f>Hoja1!G9</f>
        <v xml:space="preserve">2-SECRETARIA GENERAL                                                            </v>
      </c>
      <c r="C14" s="19" t="str">
        <f>Hoja1!A9</f>
        <v>DOMINGO ALBERTO SILVERIO RODRIGUEZ</v>
      </c>
      <c r="D14" s="19" t="str">
        <f>Hoja1!H9</f>
        <v xml:space="preserve">COORDINADOR(A)                          </v>
      </c>
      <c r="E14" s="18" t="s">
        <v>1794</v>
      </c>
      <c r="F14" s="18" t="str">
        <f>Hoja1!AH9</f>
        <v xml:space="preserve">Masculino </v>
      </c>
      <c r="G14" s="20">
        <f>Hoja1!K9</f>
        <v>150000</v>
      </c>
      <c r="H14" s="20">
        <f>Hoja1!N9</f>
        <v>0</v>
      </c>
      <c r="I14" s="20">
        <f>[1]Hoja1!U9</f>
        <v>23866.69</v>
      </c>
      <c r="J14" s="20">
        <f>Hoja1!V9</f>
        <v>4305</v>
      </c>
      <c r="K14" s="20">
        <f>Hoja1!W9</f>
        <v>4560</v>
      </c>
      <c r="L14" s="20">
        <f>Hoja1!X9</f>
        <v>0</v>
      </c>
      <c r="M14" s="42">
        <f>Hoja1!Y9</f>
        <v>0</v>
      </c>
      <c r="N14" s="21">
        <f>Hoja1!Z9</f>
        <v>47764.37</v>
      </c>
      <c r="O14" s="42">
        <v>0</v>
      </c>
      <c r="P14" s="21">
        <f>Hoja1!AE9</f>
        <v>80496.06</v>
      </c>
      <c r="Q14" s="21">
        <f>Hoja1!AF9</f>
        <v>69503.94</v>
      </c>
    </row>
    <row r="15" spans="1:17" s="22" customFormat="1" ht="18" customHeight="1">
      <c r="A15" s="17">
        <v>9</v>
      </c>
      <c r="B15" s="18" t="str">
        <f>Hoja1!G10</f>
        <v xml:space="preserve">2-SECRETARIA GENERAL                                                            </v>
      </c>
      <c r="C15" s="19" t="str">
        <f>Hoja1!A10</f>
        <v>FRANCISCA ALTAGRACIA TAVAREZ SUAREZ</v>
      </c>
      <c r="D15" s="19" t="str">
        <f>Hoja1!H10</f>
        <v xml:space="preserve">ASESOR(A) DE ASUNTOS MUNICIPALES        </v>
      </c>
      <c r="E15" s="18" t="s">
        <v>1794</v>
      </c>
      <c r="F15" s="18" t="str">
        <f>Hoja1!AH10</f>
        <v xml:space="preserve">Femenino  </v>
      </c>
      <c r="G15" s="20">
        <f>Hoja1!K10</f>
        <v>140000</v>
      </c>
      <c r="H15" s="20">
        <f>Hoja1!N10</f>
        <v>0</v>
      </c>
      <c r="I15" s="20">
        <f>[1]Hoja1!U10</f>
        <v>21514.44</v>
      </c>
      <c r="J15" s="20">
        <f>Hoja1!V10</f>
        <v>4018</v>
      </c>
      <c r="K15" s="20">
        <f>Hoja1!W10</f>
        <v>4256</v>
      </c>
      <c r="L15" s="20">
        <f>Hoja1!X10</f>
        <v>0</v>
      </c>
      <c r="M15" s="42">
        <f>Hoja1!Y10</f>
        <v>0</v>
      </c>
      <c r="N15" s="21">
        <f>Hoja1!Z10</f>
        <v>0</v>
      </c>
      <c r="O15" s="42">
        <v>0</v>
      </c>
      <c r="P15" s="21">
        <f>Hoja1!AE10</f>
        <v>29788.44</v>
      </c>
      <c r="Q15" s="21">
        <f>Hoja1!AF10</f>
        <v>110211.56</v>
      </c>
    </row>
    <row r="16" spans="1:17" s="22" customFormat="1" ht="18" customHeight="1">
      <c r="A16" s="23">
        <v>10</v>
      </c>
      <c r="B16" s="18" t="str">
        <f>Hoja1!G11</f>
        <v xml:space="preserve">2-SECRETARIA GENERAL                                                            </v>
      </c>
      <c r="C16" s="19" t="str">
        <f>Hoja1!A11</f>
        <v>GIANNA LISBETH DIAZ RIVAS</v>
      </c>
      <c r="D16" s="19" t="str">
        <f>Hoja1!H11</f>
        <v xml:space="preserve">ASESOR(A)                               </v>
      </c>
      <c r="E16" s="18" t="s">
        <v>1794</v>
      </c>
      <c r="F16" s="18" t="str">
        <f>Hoja1!AH11</f>
        <v xml:space="preserve">Femenino  </v>
      </c>
      <c r="G16" s="20">
        <f>Hoja1!K11</f>
        <v>75000</v>
      </c>
      <c r="H16" s="20">
        <f>Hoja1!N11</f>
        <v>0</v>
      </c>
      <c r="I16" s="20">
        <f>[1]Hoja1!U11</f>
        <v>6309.35</v>
      </c>
      <c r="J16" s="20">
        <f>Hoja1!V11</f>
        <v>2152.5</v>
      </c>
      <c r="K16" s="20">
        <f>Hoja1!W11</f>
        <v>2280</v>
      </c>
      <c r="L16" s="20">
        <f>Hoja1!X11</f>
        <v>0</v>
      </c>
      <c r="M16" s="42">
        <f>Hoja1!Y11</f>
        <v>0</v>
      </c>
      <c r="N16" s="21">
        <f>Hoja1!Z11</f>
        <v>0</v>
      </c>
      <c r="O16" s="42">
        <v>0</v>
      </c>
      <c r="P16" s="21">
        <f>Hoja1!AE11</f>
        <v>10741.85</v>
      </c>
      <c r="Q16" s="21">
        <f>Hoja1!AF11</f>
        <v>64258.15</v>
      </c>
    </row>
    <row r="17" spans="1:17" s="22" customFormat="1" ht="18" customHeight="1">
      <c r="A17" s="17">
        <v>11</v>
      </c>
      <c r="B17" s="18" t="str">
        <f>Hoja1!G12</f>
        <v xml:space="preserve">2-SECRETARIA GENERAL                                                            </v>
      </c>
      <c r="C17" s="19" t="str">
        <f>Hoja1!A12</f>
        <v>HECTOR RAFAEL GRULLON MORONTA</v>
      </c>
      <c r="D17" s="19" t="str">
        <f>Hoja1!H12</f>
        <v xml:space="preserve">ASESOR(A)                               </v>
      </c>
      <c r="E17" s="18" t="s">
        <v>1794</v>
      </c>
      <c r="F17" s="18" t="str">
        <f>Hoja1!AH12</f>
        <v xml:space="preserve">Masculino </v>
      </c>
      <c r="G17" s="20">
        <f>Hoja1!K12</f>
        <v>100000</v>
      </c>
      <c r="H17" s="20">
        <f>Hoja1!N12</f>
        <v>0</v>
      </c>
      <c r="I17" s="20">
        <f>[1]Hoja1!U12</f>
        <v>12105.44</v>
      </c>
      <c r="J17" s="20">
        <f>Hoja1!V12</f>
        <v>2870</v>
      </c>
      <c r="K17" s="20">
        <f>Hoja1!W12</f>
        <v>3040</v>
      </c>
      <c r="L17" s="20">
        <f>Hoja1!X12</f>
        <v>0</v>
      </c>
      <c r="M17" s="42">
        <f>Hoja1!Y12</f>
        <v>0</v>
      </c>
      <c r="N17" s="21">
        <f>Hoja1!Z12</f>
        <v>0</v>
      </c>
      <c r="O17" s="42">
        <v>0</v>
      </c>
      <c r="P17" s="21">
        <f>Hoja1!AE12</f>
        <v>18015.439999999999</v>
      </c>
      <c r="Q17" s="21">
        <f>Hoja1!AF12</f>
        <v>81984.56</v>
      </c>
    </row>
    <row r="18" spans="1:17" s="22" customFormat="1" ht="18" customHeight="1">
      <c r="A18" s="17">
        <v>12</v>
      </c>
      <c r="B18" s="18" t="str">
        <f>Hoja1!G13</f>
        <v xml:space="preserve">2-SECRETARIA GENERAL                                                            </v>
      </c>
      <c r="C18" s="19" t="str">
        <f>Hoja1!A13</f>
        <v>LAURA ELISA JEREZ BRETON</v>
      </c>
      <c r="D18" s="19" t="str">
        <f>Hoja1!H13</f>
        <v xml:space="preserve">TECNICO ADMINISTRATIVO                  </v>
      </c>
      <c r="E18" s="18" t="s">
        <v>1794</v>
      </c>
      <c r="F18" s="18" t="str">
        <f>Hoja1!AH13</f>
        <v xml:space="preserve">Femenino  </v>
      </c>
      <c r="G18" s="20">
        <f>Hoja1!K13</f>
        <v>45000</v>
      </c>
      <c r="H18" s="20">
        <f>Hoja1!N13</f>
        <v>0</v>
      </c>
      <c r="I18" s="20">
        <f>[1]Hoja1!U13</f>
        <v>1148.33</v>
      </c>
      <c r="J18" s="20">
        <f>Hoja1!V13</f>
        <v>1291.5</v>
      </c>
      <c r="K18" s="20">
        <f>Hoja1!W13</f>
        <v>1368</v>
      </c>
      <c r="L18" s="20">
        <f>Hoja1!X13</f>
        <v>0</v>
      </c>
      <c r="M18" s="42">
        <f>Hoja1!Y13</f>
        <v>0</v>
      </c>
      <c r="N18" s="21">
        <f>Hoja1!Z13</f>
        <v>7544.44</v>
      </c>
      <c r="O18" s="42">
        <v>0</v>
      </c>
      <c r="P18" s="21">
        <f>Hoja1!AE13</f>
        <v>11352.27</v>
      </c>
      <c r="Q18" s="21">
        <f>Hoja1!AF13</f>
        <v>33647.730000000003</v>
      </c>
    </row>
    <row r="19" spans="1:17" s="22" customFormat="1" ht="18" customHeight="1">
      <c r="A19" s="17">
        <v>13</v>
      </c>
      <c r="B19" s="18" t="str">
        <f>Hoja1!G14</f>
        <v xml:space="preserve">2-SECRETARIA GENERAL                                                            </v>
      </c>
      <c r="C19" s="19" t="str">
        <f>Hoja1!A14</f>
        <v>MARIA ALEXANDRA ALMANZAR PEGUERO</v>
      </c>
      <c r="D19" s="19" t="str">
        <f>Hoja1!H14</f>
        <v xml:space="preserve">COORDINADOR(A) DE PROTOCOLO             </v>
      </c>
      <c r="E19" s="18" t="s">
        <v>1794</v>
      </c>
      <c r="F19" s="18" t="str">
        <f>Hoja1!AH14</f>
        <v xml:space="preserve">Femenino  </v>
      </c>
      <c r="G19" s="20">
        <f>Hoja1!K14</f>
        <v>50000</v>
      </c>
      <c r="H19" s="20">
        <f>Hoja1!N14</f>
        <v>0</v>
      </c>
      <c r="I19" s="20">
        <f>[1]Hoja1!U14</f>
        <v>1854</v>
      </c>
      <c r="J19" s="20">
        <f>Hoja1!V14</f>
        <v>1435</v>
      </c>
      <c r="K19" s="20">
        <f>Hoja1!W14</f>
        <v>1520</v>
      </c>
      <c r="L19" s="20">
        <f>Hoja1!X14</f>
        <v>0</v>
      </c>
      <c r="M19" s="42">
        <f>Hoja1!Y14</f>
        <v>0</v>
      </c>
      <c r="N19" s="21">
        <f>Hoja1!Z14</f>
        <v>0</v>
      </c>
      <c r="O19" s="42">
        <v>0</v>
      </c>
      <c r="P19" s="21">
        <f>Hoja1!AE14</f>
        <v>4809</v>
      </c>
      <c r="Q19" s="21">
        <f>Hoja1!AF14</f>
        <v>45191</v>
      </c>
    </row>
    <row r="20" spans="1:17" s="22" customFormat="1" ht="18" customHeight="1">
      <c r="A20" s="23">
        <v>14</v>
      </c>
      <c r="B20" s="18" t="str">
        <f>Hoja1!G15</f>
        <v xml:space="preserve">2-SECRETARIA GENERAL                                                            </v>
      </c>
      <c r="C20" s="19" t="str">
        <f>Hoja1!A15</f>
        <v>MARTIN LOPEZ</v>
      </c>
      <c r="D20" s="19" t="str">
        <f>Hoja1!H15</f>
        <v xml:space="preserve">COORDINADOR DELEGACION PROV.  SANTIAGO  </v>
      </c>
      <c r="E20" s="18" t="s">
        <v>1794</v>
      </c>
      <c r="F20" s="18" t="str">
        <f>Hoja1!AH15</f>
        <v xml:space="preserve">Masculino </v>
      </c>
      <c r="G20" s="20">
        <f>Hoja1!K15</f>
        <v>90000</v>
      </c>
      <c r="H20" s="20">
        <f>Hoja1!N15</f>
        <v>0</v>
      </c>
      <c r="I20" s="20">
        <f>[1]Hoja1!U15</f>
        <v>9753.19</v>
      </c>
      <c r="J20" s="20">
        <f>Hoja1!V15</f>
        <v>2583</v>
      </c>
      <c r="K20" s="20">
        <f>Hoja1!W15</f>
        <v>2736</v>
      </c>
      <c r="L20" s="20">
        <f>Hoja1!X15</f>
        <v>0</v>
      </c>
      <c r="M20" s="42">
        <f>Hoja1!Y15</f>
        <v>0</v>
      </c>
      <c r="N20" s="21">
        <f>Hoja1!Z15</f>
        <v>0</v>
      </c>
      <c r="O20" s="42">
        <v>0</v>
      </c>
      <c r="P20" s="21">
        <f>Hoja1!AE15</f>
        <v>15072.19</v>
      </c>
      <c r="Q20" s="21">
        <f>Hoja1!AF15</f>
        <v>74927.81</v>
      </c>
    </row>
    <row r="21" spans="1:17" s="22" customFormat="1" ht="18" customHeight="1">
      <c r="A21" s="17">
        <v>15</v>
      </c>
      <c r="B21" s="18" t="str">
        <f>Hoja1!G16</f>
        <v xml:space="preserve">2-SECRETARIA GENERAL                                                            </v>
      </c>
      <c r="C21" s="19" t="str">
        <f>Hoja1!A16</f>
        <v>NOEL OCTAVIO SUBERVI NIN</v>
      </c>
      <c r="D21" s="19" t="str">
        <f>Hoja1!H16</f>
        <v xml:space="preserve">ASESOR(A) MUNICIPAL-MACROREGION SUR     </v>
      </c>
      <c r="E21" s="18" t="s">
        <v>1794</v>
      </c>
      <c r="F21" s="18" t="str">
        <f>Hoja1!AH16</f>
        <v xml:space="preserve">Masculino </v>
      </c>
      <c r="G21" s="20">
        <f>Hoja1!K16</f>
        <v>100000</v>
      </c>
      <c r="H21" s="20">
        <f>Hoja1!N16</f>
        <v>0</v>
      </c>
      <c r="I21" s="20">
        <f>[1]Hoja1!U16</f>
        <v>12105.44</v>
      </c>
      <c r="J21" s="20">
        <f>Hoja1!V16</f>
        <v>2870</v>
      </c>
      <c r="K21" s="20">
        <f>Hoja1!W16</f>
        <v>3040</v>
      </c>
      <c r="L21" s="20">
        <f>Hoja1!X16</f>
        <v>0</v>
      </c>
      <c r="M21" s="42">
        <f>Hoja1!Y16</f>
        <v>0</v>
      </c>
      <c r="N21" s="21">
        <f>Hoja1!Z16</f>
        <v>0</v>
      </c>
      <c r="O21" s="42">
        <v>0</v>
      </c>
      <c r="P21" s="21">
        <f>Hoja1!AE16</f>
        <v>18015.439999999999</v>
      </c>
      <c r="Q21" s="21">
        <f>Hoja1!AF16</f>
        <v>81984.56</v>
      </c>
    </row>
    <row r="22" spans="1:17" s="22" customFormat="1" ht="18" customHeight="1">
      <c r="A22" s="17">
        <v>16</v>
      </c>
      <c r="B22" s="18" t="str">
        <f>Hoja1!G17</f>
        <v xml:space="preserve">2-SECRETARIA GENERAL                                                            </v>
      </c>
      <c r="C22" s="19" t="str">
        <f>Hoja1!A17</f>
        <v>PAULA RAPOSO MARTINEZ</v>
      </c>
      <c r="D22" s="19" t="str">
        <f>Hoja1!H17</f>
        <v xml:space="preserve">ASESOR(A)                               </v>
      </c>
      <c r="E22" s="18" t="s">
        <v>1794</v>
      </c>
      <c r="F22" s="18" t="str">
        <f>Hoja1!AH17</f>
        <v xml:space="preserve">Femenino  </v>
      </c>
      <c r="G22" s="20">
        <f>Hoja1!K17</f>
        <v>85000</v>
      </c>
      <c r="H22" s="20">
        <f>Hoja1!N17</f>
        <v>0</v>
      </c>
      <c r="I22" s="20">
        <f>[1]Hoja1!U17</f>
        <v>8577.06</v>
      </c>
      <c r="J22" s="20">
        <f>Hoja1!V17</f>
        <v>2439.5</v>
      </c>
      <c r="K22" s="20">
        <f>Hoja1!W17</f>
        <v>2584</v>
      </c>
      <c r="L22" s="20">
        <f>Hoja1!X17</f>
        <v>0</v>
      </c>
      <c r="M22" s="42">
        <f>Hoja1!Y17</f>
        <v>0</v>
      </c>
      <c r="N22" s="21">
        <f>Hoja1!Z17</f>
        <v>0</v>
      </c>
      <c r="O22" s="42">
        <v>0</v>
      </c>
      <c r="P22" s="21">
        <f>Hoja1!AE17</f>
        <v>13600.56</v>
      </c>
      <c r="Q22" s="21">
        <f>Hoja1!AF17</f>
        <v>71399.44</v>
      </c>
    </row>
    <row r="23" spans="1:17" s="22" customFormat="1" ht="18" customHeight="1">
      <c r="A23" s="17">
        <v>17</v>
      </c>
      <c r="B23" s="18" t="str">
        <f>Hoja1!G18</f>
        <v xml:space="preserve">2-SECRETARIA GENERAL                                                            </v>
      </c>
      <c r="C23" s="19" t="str">
        <f>Hoja1!A18</f>
        <v>RAFAEL ANTONIO HIDALGO FERNANDEZ</v>
      </c>
      <c r="D23" s="19" t="str">
        <f>Hoja1!H18</f>
        <v xml:space="preserve">ASESOR(A)                               </v>
      </c>
      <c r="E23" s="18" t="s">
        <v>1794</v>
      </c>
      <c r="F23" s="18" t="str">
        <f>Hoja1!AH18</f>
        <v xml:space="preserve">Masculino </v>
      </c>
      <c r="G23" s="20">
        <f>Hoja1!K18</f>
        <v>100000</v>
      </c>
      <c r="H23" s="20">
        <f>Hoja1!N18</f>
        <v>0</v>
      </c>
      <c r="I23" s="20">
        <f>[1]Hoja1!U18</f>
        <v>12105.44</v>
      </c>
      <c r="J23" s="20">
        <f>Hoja1!V18</f>
        <v>2870</v>
      </c>
      <c r="K23" s="20">
        <f>Hoja1!W18</f>
        <v>3040</v>
      </c>
      <c r="L23" s="20">
        <f>Hoja1!X18</f>
        <v>0</v>
      </c>
      <c r="M23" s="42">
        <f>Hoja1!Y18</f>
        <v>0</v>
      </c>
      <c r="N23" s="21">
        <f>Hoja1!Z18</f>
        <v>24927.9</v>
      </c>
      <c r="O23" s="42">
        <v>0</v>
      </c>
      <c r="P23" s="21">
        <f>Hoja1!AE18</f>
        <v>42943.34</v>
      </c>
      <c r="Q23" s="21">
        <f>Hoja1!AF18</f>
        <v>57056.66</v>
      </c>
    </row>
    <row r="24" spans="1:17" s="22" customFormat="1" ht="18" customHeight="1">
      <c r="A24" s="23">
        <v>18</v>
      </c>
      <c r="B24" s="18" t="str">
        <f>Hoja1!G19</f>
        <v xml:space="preserve">2-SECRETARIA GENERAL                                                            </v>
      </c>
      <c r="C24" s="19" t="str">
        <f>Hoja1!A19</f>
        <v>STEPHANIE YAMILER SCHEKER CUEVAS</v>
      </c>
      <c r="D24" s="19" t="str">
        <f>Hoja1!H19</f>
        <v xml:space="preserve">ASIST.  DEL SEC. GENERAL                </v>
      </c>
      <c r="E24" s="18" t="s">
        <v>1794</v>
      </c>
      <c r="F24" s="18" t="str">
        <f>Hoja1!AH19</f>
        <v xml:space="preserve">Femenino  </v>
      </c>
      <c r="G24" s="20">
        <f>Hoja1!K19</f>
        <v>75000</v>
      </c>
      <c r="H24" s="20">
        <f>Hoja1!N19</f>
        <v>0</v>
      </c>
      <c r="I24" s="20">
        <f>[1]Hoja1!U19</f>
        <v>6309.35</v>
      </c>
      <c r="J24" s="20">
        <f>Hoja1!V19</f>
        <v>2152.5</v>
      </c>
      <c r="K24" s="20">
        <f>Hoja1!W19</f>
        <v>2280</v>
      </c>
      <c r="L24" s="20">
        <f>Hoja1!X19</f>
        <v>0</v>
      </c>
      <c r="M24" s="42">
        <f>Hoja1!Y19</f>
        <v>0</v>
      </c>
      <c r="N24" s="21">
        <f>Hoja1!Z19</f>
        <v>9508.76</v>
      </c>
      <c r="O24" s="42">
        <v>0</v>
      </c>
      <c r="P24" s="21">
        <f>Hoja1!AE19</f>
        <v>20250.61</v>
      </c>
      <c r="Q24" s="21">
        <f>Hoja1!AF19</f>
        <v>54749.39</v>
      </c>
    </row>
    <row r="25" spans="1:17" s="22" customFormat="1" ht="18" customHeight="1">
      <c r="A25" s="17">
        <v>19</v>
      </c>
      <c r="B25" s="18" t="str">
        <f>Hoja1!G20</f>
        <v xml:space="preserve">2-SECRETARIA GENERAL                                                            </v>
      </c>
      <c r="C25" s="19" t="str">
        <f>Hoja1!A20</f>
        <v>VERONICA YULISSA SOTO SORIANO</v>
      </c>
      <c r="D25" s="19" t="str">
        <f>Hoja1!H20</f>
        <v xml:space="preserve">TECNICO ADMINISTRATIVO                  </v>
      </c>
      <c r="E25" s="18" t="s">
        <v>1794</v>
      </c>
      <c r="F25" s="18" t="str">
        <f>Hoja1!AH20</f>
        <v xml:space="preserve">Femenino  </v>
      </c>
      <c r="G25" s="20">
        <f>Hoja1!K20</f>
        <v>30000</v>
      </c>
      <c r="H25" s="20">
        <f>Hoja1!N20</f>
        <v>0</v>
      </c>
      <c r="I25" s="20">
        <f>[1]Hoja1!U20</f>
        <v>0</v>
      </c>
      <c r="J25" s="20">
        <f>Hoja1!V20</f>
        <v>861</v>
      </c>
      <c r="K25" s="20">
        <f>Hoja1!W20</f>
        <v>912</v>
      </c>
      <c r="L25" s="20">
        <f>Hoja1!X20</f>
        <v>0</v>
      </c>
      <c r="M25" s="42">
        <f>Hoja1!Y20</f>
        <v>0</v>
      </c>
      <c r="N25" s="21">
        <f>Hoja1!Z20</f>
        <v>600</v>
      </c>
      <c r="O25" s="42">
        <v>0</v>
      </c>
      <c r="P25" s="21">
        <f>Hoja1!AE20</f>
        <v>2373</v>
      </c>
      <c r="Q25" s="21">
        <f>Hoja1!AF20</f>
        <v>27627</v>
      </c>
    </row>
    <row r="26" spans="1:17" s="22" customFormat="1" ht="18" customHeight="1">
      <c r="A26" s="17">
        <v>20</v>
      </c>
      <c r="B26" s="18" t="str">
        <f>Hoja1!G21</f>
        <v xml:space="preserve">2-SECRETARIA GENERAL                                                            </v>
      </c>
      <c r="C26" s="19" t="str">
        <f>Hoja1!A21</f>
        <v>WALTER RADHAMES MADERA SANCHEZ</v>
      </c>
      <c r="D26" s="19" t="str">
        <f>Hoja1!H21</f>
        <v xml:space="preserve">ASESOR(A)                               </v>
      </c>
      <c r="E26" s="18" t="s">
        <v>1794</v>
      </c>
      <c r="F26" s="18" t="str">
        <f>Hoja1!AH21</f>
        <v xml:space="preserve">Masculino </v>
      </c>
      <c r="G26" s="20">
        <f>Hoja1!K21</f>
        <v>90000</v>
      </c>
      <c r="H26" s="20">
        <f>Hoja1!N21</f>
        <v>0</v>
      </c>
      <c r="I26" s="20">
        <f>[1]Hoja1!U21</f>
        <v>9753.19</v>
      </c>
      <c r="J26" s="20">
        <f>Hoja1!V21</f>
        <v>2583</v>
      </c>
      <c r="K26" s="20">
        <f>Hoja1!W21</f>
        <v>2736</v>
      </c>
      <c r="L26" s="20">
        <f>Hoja1!X21</f>
        <v>0</v>
      </c>
      <c r="M26" s="42">
        <f>Hoja1!Y21</f>
        <v>0</v>
      </c>
      <c r="N26" s="21">
        <f>Hoja1!Z21</f>
        <v>0</v>
      </c>
      <c r="O26" s="42">
        <v>0</v>
      </c>
      <c r="P26" s="21">
        <f>Hoja1!AE21</f>
        <v>15072.19</v>
      </c>
      <c r="Q26" s="21">
        <f>Hoja1!AF21</f>
        <v>74927.81</v>
      </c>
    </row>
    <row r="27" spans="1:17" s="22" customFormat="1" ht="18" customHeight="1">
      <c r="A27" s="17">
        <v>21</v>
      </c>
      <c r="B27" s="18" t="str">
        <f>Hoja1!G22</f>
        <v xml:space="preserve">2-SECRETARIA GENERAL                                                            </v>
      </c>
      <c r="C27" s="19" t="str">
        <f>Hoja1!A22</f>
        <v>WILMAN EDUARDO AMADOR CASTILLO</v>
      </c>
      <c r="D27" s="19" t="str">
        <f>Hoja1!H22</f>
        <v xml:space="preserve">LIQUIDADOR P.RETIRO Y PENS. LMD         </v>
      </c>
      <c r="E27" s="18" t="s">
        <v>1794</v>
      </c>
      <c r="F27" s="18" t="str">
        <f>Hoja1!AH22</f>
        <v xml:space="preserve">Masculino </v>
      </c>
      <c r="G27" s="20">
        <f>Hoja1!K22</f>
        <v>38000</v>
      </c>
      <c r="H27" s="20">
        <f>Hoja1!N22</f>
        <v>0</v>
      </c>
      <c r="I27" s="20">
        <f>[1]Hoja1!U22</f>
        <v>0</v>
      </c>
      <c r="J27" s="20">
        <f>Hoja1!V22</f>
        <v>1090.5999999999999</v>
      </c>
      <c r="K27" s="20">
        <f>Hoja1!W22</f>
        <v>1155.2</v>
      </c>
      <c r="L27" s="20">
        <f>Hoja1!X22</f>
        <v>3430.92</v>
      </c>
      <c r="M27" s="42">
        <f>Hoja1!Y22</f>
        <v>0</v>
      </c>
      <c r="N27" s="21">
        <f>Hoja1!Z22</f>
        <v>2000</v>
      </c>
      <c r="O27" s="42">
        <v>0</v>
      </c>
      <c r="P27" s="21">
        <f>Hoja1!AE22</f>
        <v>7676.72</v>
      </c>
      <c r="Q27" s="21">
        <f>Hoja1!AF22</f>
        <v>30323.279999999999</v>
      </c>
    </row>
    <row r="28" spans="1:17" s="22" customFormat="1" ht="18" customHeight="1">
      <c r="A28" s="23">
        <v>22</v>
      </c>
      <c r="B28" s="18" t="str">
        <f>Hoja1!G23</f>
        <v xml:space="preserve">3.-DIRECCION JURIDICA                                                           </v>
      </c>
      <c r="C28" s="19" t="str">
        <f>Hoja1!A23</f>
        <v>ANA CECILIA ROSARIO ALBERTO</v>
      </c>
      <c r="D28" s="19" t="str">
        <f>Hoja1!H23</f>
        <v xml:space="preserve">ANALISTA LEGAL                          </v>
      </c>
      <c r="E28" s="18" t="s">
        <v>1794</v>
      </c>
      <c r="F28" s="18" t="str">
        <f>Hoja1!AH23</f>
        <v xml:space="preserve">Femenino  </v>
      </c>
      <c r="G28" s="20">
        <f>Hoja1!K23</f>
        <v>50000</v>
      </c>
      <c r="H28" s="20">
        <f>Hoja1!N23</f>
        <v>0</v>
      </c>
      <c r="I28" s="20">
        <f>[1]Hoja1!U23</f>
        <v>1854</v>
      </c>
      <c r="J28" s="20">
        <f>Hoja1!V23</f>
        <v>1435</v>
      </c>
      <c r="K28" s="20">
        <f>Hoja1!W23</f>
        <v>1520</v>
      </c>
      <c r="L28" s="20">
        <f>Hoja1!X23</f>
        <v>0</v>
      </c>
      <c r="M28" s="42">
        <f>Hoja1!Y23</f>
        <v>0</v>
      </c>
      <c r="N28" s="21">
        <f>Hoja1!Z23</f>
        <v>0</v>
      </c>
      <c r="O28" s="42">
        <v>0</v>
      </c>
      <c r="P28" s="21">
        <f>Hoja1!AE23</f>
        <v>4809</v>
      </c>
      <c r="Q28" s="21">
        <f>Hoja1!AF23</f>
        <v>45191</v>
      </c>
    </row>
    <row r="29" spans="1:17" s="22" customFormat="1" ht="18" customHeight="1">
      <c r="A29" s="17">
        <v>23</v>
      </c>
      <c r="B29" s="18" t="str">
        <f>Hoja1!G24</f>
        <v xml:space="preserve">3.-DIRECCION JURIDICA                                                           </v>
      </c>
      <c r="C29" s="19" t="str">
        <f>Hoja1!A24</f>
        <v>ANGEL MANUEL GONZALEZ</v>
      </c>
      <c r="D29" s="19" t="str">
        <f>Hoja1!H24</f>
        <v xml:space="preserve">AUXILIAR ADMINISTRATIVO                 </v>
      </c>
      <c r="E29" s="18" t="s">
        <v>1795</v>
      </c>
      <c r="F29" s="18" t="str">
        <f>Hoja1!AH24</f>
        <v xml:space="preserve">Masculino </v>
      </c>
      <c r="G29" s="20">
        <f>Hoja1!K24</f>
        <v>35000</v>
      </c>
      <c r="H29" s="20">
        <f>Hoja1!N24</f>
        <v>0</v>
      </c>
      <c r="I29" s="20">
        <f>[1]Hoja1!U24</f>
        <v>0</v>
      </c>
      <c r="J29" s="20">
        <f>Hoja1!V24</f>
        <v>1004.5</v>
      </c>
      <c r="K29" s="20">
        <f>Hoja1!W24</f>
        <v>1064</v>
      </c>
      <c r="L29" s="20">
        <f>Hoja1!X24</f>
        <v>0</v>
      </c>
      <c r="M29" s="42">
        <f>Hoja1!Y24</f>
        <v>0</v>
      </c>
      <c r="N29" s="21">
        <f>Hoja1!Z24</f>
        <v>4472.75</v>
      </c>
      <c r="O29" s="42">
        <v>0</v>
      </c>
      <c r="P29" s="21">
        <f>Hoja1!AE24</f>
        <v>6541.25</v>
      </c>
      <c r="Q29" s="21">
        <f>Hoja1!AF24</f>
        <v>28458.75</v>
      </c>
    </row>
    <row r="30" spans="1:17" s="22" customFormat="1" ht="18" customHeight="1">
      <c r="A30" s="17">
        <v>24</v>
      </c>
      <c r="B30" s="18" t="str">
        <f>Hoja1!G25</f>
        <v xml:space="preserve">3.-DIRECCION JURIDICA                                                           </v>
      </c>
      <c r="C30" s="19" t="str">
        <f>Hoja1!A25</f>
        <v>BERNARDO SANTANA CABRERA</v>
      </c>
      <c r="D30" s="19" t="str">
        <f>Hoja1!H25</f>
        <v xml:space="preserve">AUXILIAR JURIDICO                       </v>
      </c>
      <c r="E30" s="18" t="s">
        <v>1794</v>
      </c>
      <c r="F30" s="18" t="str">
        <f>Hoja1!AH25</f>
        <v xml:space="preserve">Masculino </v>
      </c>
      <c r="G30" s="20">
        <f>Hoja1!K25</f>
        <v>30000</v>
      </c>
      <c r="H30" s="20">
        <f>Hoja1!N25</f>
        <v>0</v>
      </c>
      <c r="I30" s="20">
        <f>[1]Hoja1!U25</f>
        <v>0</v>
      </c>
      <c r="J30" s="20">
        <f>Hoja1!V25</f>
        <v>861</v>
      </c>
      <c r="K30" s="20">
        <f>Hoja1!W25</f>
        <v>912</v>
      </c>
      <c r="L30" s="20">
        <f>Hoja1!X25</f>
        <v>0</v>
      </c>
      <c r="M30" s="42">
        <f>Hoja1!Y25</f>
        <v>0</v>
      </c>
      <c r="N30" s="21">
        <f>Hoja1!Z25</f>
        <v>0</v>
      </c>
      <c r="O30" s="42">
        <v>0</v>
      </c>
      <c r="P30" s="21">
        <f>Hoja1!AE25</f>
        <v>1773</v>
      </c>
      <c r="Q30" s="21">
        <f>Hoja1!AF25</f>
        <v>28227</v>
      </c>
    </row>
    <row r="31" spans="1:17" s="22" customFormat="1" ht="18" customHeight="1">
      <c r="A31" s="17">
        <v>25</v>
      </c>
      <c r="B31" s="18" t="str">
        <f>Hoja1!G26</f>
        <v xml:space="preserve">3.-DIRECCION JURIDICA                                                           </v>
      </c>
      <c r="C31" s="19" t="str">
        <f>Hoja1!A26</f>
        <v>CARLA MICAELA ESQUEA ABREU</v>
      </c>
      <c r="D31" s="19" t="str">
        <f>Hoja1!H26</f>
        <v xml:space="preserve">ANALISTA LEGAL                          </v>
      </c>
      <c r="E31" s="18" t="s">
        <v>1794</v>
      </c>
      <c r="F31" s="18" t="str">
        <f>Hoja1!AH26</f>
        <v xml:space="preserve">Femenino  </v>
      </c>
      <c r="G31" s="20">
        <f>Hoja1!K26</f>
        <v>60000</v>
      </c>
      <c r="H31" s="20">
        <f>Hoja1!N26</f>
        <v>0</v>
      </c>
      <c r="I31" s="20">
        <f>[1]Hoja1!U26</f>
        <v>3486.65</v>
      </c>
      <c r="J31" s="20">
        <f>Hoja1!V26</f>
        <v>1722</v>
      </c>
      <c r="K31" s="20">
        <f>Hoja1!W26</f>
        <v>1824</v>
      </c>
      <c r="L31" s="20">
        <f>Hoja1!X26</f>
        <v>0</v>
      </c>
      <c r="M31" s="42">
        <f>Hoja1!Y26</f>
        <v>0</v>
      </c>
      <c r="N31" s="21">
        <f>Hoja1!Z26</f>
        <v>0</v>
      </c>
      <c r="O31" s="42">
        <v>0</v>
      </c>
      <c r="P31" s="21">
        <f>Hoja1!AE26</f>
        <v>7032.65</v>
      </c>
      <c r="Q31" s="21">
        <f>Hoja1!AF26</f>
        <v>52967.35</v>
      </c>
    </row>
    <row r="32" spans="1:17" s="24" customFormat="1" ht="18" customHeight="1">
      <c r="A32" s="23">
        <v>26</v>
      </c>
      <c r="B32" s="18" t="str">
        <f>Hoja1!G27</f>
        <v xml:space="preserve">3.-DIRECCION JURIDICA                                                           </v>
      </c>
      <c r="C32" s="19" t="str">
        <f>Hoja1!A27</f>
        <v>JOB NEHEMIAS REYNOSO DE OLEO</v>
      </c>
      <c r="D32" s="19" t="str">
        <f>Hoja1!H27</f>
        <v xml:space="preserve">ASESOR LEGAL                            </v>
      </c>
      <c r="E32" s="18" t="s">
        <v>1794</v>
      </c>
      <c r="F32" s="18" t="str">
        <f>Hoja1!AH27</f>
        <v xml:space="preserve">Masculino </v>
      </c>
      <c r="G32" s="20">
        <f>Hoja1!K27</f>
        <v>70000</v>
      </c>
      <c r="H32" s="20">
        <f>Hoja1!N27</f>
        <v>0</v>
      </c>
      <c r="I32" s="20">
        <f>[1]Hoja1!U27</f>
        <v>5368.45</v>
      </c>
      <c r="J32" s="20">
        <f>Hoja1!V27</f>
        <v>2009</v>
      </c>
      <c r="K32" s="20">
        <f>Hoja1!W27</f>
        <v>2128</v>
      </c>
      <c r="L32" s="20">
        <f>Hoja1!X27</f>
        <v>0</v>
      </c>
      <c r="M32" s="42">
        <f>Hoja1!Y27</f>
        <v>0</v>
      </c>
      <c r="N32" s="21">
        <f>Hoja1!Z27</f>
        <v>0</v>
      </c>
      <c r="O32" s="42">
        <v>0</v>
      </c>
      <c r="P32" s="21">
        <f>Hoja1!AE27</f>
        <v>9505.4500000000007</v>
      </c>
      <c r="Q32" s="21">
        <f>Hoja1!AF27</f>
        <v>60494.55</v>
      </c>
    </row>
    <row r="33" spans="1:17" s="22" customFormat="1" ht="18" customHeight="1">
      <c r="A33" s="17">
        <v>27</v>
      </c>
      <c r="B33" s="18" t="str">
        <f>Hoja1!G28</f>
        <v xml:space="preserve">3.-DIRECCION JURIDICA                                                           </v>
      </c>
      <c r="C33" s="19" t="str">
        <f>Hoja1!A28</f>
        <v>JOSEFINA BATISTA BATISTA</v>
      </c>
      <c r="D33" s="19" t="str">
        <f>Hoja1!H28</f>
        <v xml:space="preserve">ABOGADO(A)                              </v>
      </c>
      <c r="E33" s="18" t="s">
        <v>1794</v>
      </c>
      <c r="F33" s="18" t="str">
        <f>Hoja1!AH28</f>
        <v xml:space="preserve">Femenino  </v>
      </c>
      <c r="G33" s="20">
        <f>Hoja1!K28</f>
        <v>60000</v>
      </c>
      <c r="H33" s="20">
        <f>Hoja1!N28</f>
        <v>0</v>
      </c>
      <c r="I33" s="20">
        <f>[1]Hoja1!U28</f>
        <v>3486.65</v>
      </c>
      <c r="J33" s="20">
        <f>Hoja1!V28</f>
        <v>1722</v>
      </c>
      <c r="K33" s="20">
        <f>Hoja1!W28</f>
        <v>1824</v>
      </c>
      <c r="L33" s="20">
        <f>Hoja1!X28</f>
        <v>0</v>
      </c>
      <c r="M33" s="42">
        <f>Hoja1!Y28</f>
        <v>0</v>
      </c>
      <c r="N33" s="21">
        <f>Hoja1!Z28</f>
        <v>0</v>
      </c>
      <c r="O33" s="42">
        <v>0</v>
      </c>
      <c r="P33" s="21">
        <f>Hoja1!AE28</f>
        <v>7032.65</v>
      </c>
      <c r="Q33" s="21">
        <f>Hoja1!AF28</f>
        <v>52967.35</v>
      </c>
    </row>
    <row r="34" spans="1:17" s="22" customFormat="1" ht="18" customHeight="1">
      <c r="A34" s="17">
        <v>28</v>
      </c>
      <c r="B34" s="18" t="str">
        <f>Hoja1!G29</f>
        <v xml:space="preserve">3.-DIRECCION JURIDICA                                                           </v>
      </c>
      <c r="C34" s="19" t="str">
        <f>Hoja1!A29</f>
        <v>JULIO CESAR MADERA ARIAS</v>
      </c>
      <c r="D34" s="19" t="str">
        <f>Hoja1!H29</f>
        <v xml:space="preserve">CONSULTOR JURIDICO                      </v>
      </c>
      <c r="E34" s="18" t="s">
        <v>1794</v>
      </c>
      <c r="F34" s="18" t="str">
        <f>Hoja1!AH29</f>
        <v xml:space="preserve">Masculino </v>
      </c>
      <c r="G34" s="20">
        <f>Hoja1!K29</f>
        <v>190000</v>
      </c>
      <c r="H34" s="20">
        <f>Hoja1!N29</f>
        <v>0</v>
      </c>
      <c r="I34" s="20">
        <f>[1]Hoja1!U29</f>
        <v>33275.69</v>
      </c>
      <c r="J34" s="20">
        <f>Hoja1!V29</f>
        <v>5453</v>
      </c>
      <c r="K34" s="20">
        <f>Hoja1!W29</f>
        <v>5776</v>
      </c>
      <c r="L34" s="20">
        <f>Hoja1!X29</f>
        <v>0</v>
      </c>
      <c r="M34" s="42">
        <f>Hoja1!Y29</f>
        <v>0</v>
      </c>
      <c r="N34" s="21">
        <f>Hoja1!Z29</f>
        <v>4600</v>
      </c>
      <c r="O34" s="42">
        <v>4956</v>
      </c>
      <c r="P34" s="21">
        <f>Hoja1!AE29</f>
        <v>54060.69</v>
      </c>
      <c r="Q34" s="21">
        <f>Hoja1!AF29</f>
        <v>135939.31</v>
      </c>
    </row>
    <row r="35" spans="1:17" s="22" customFormat="1" ht="18" customHeight="1">
      <c r="A35" s="17">
        <v>29</v>
      </c>
      <c r="B35" s="18" t="str">
        <f>Hoja1!G30</f>
        <v xml:space="preserve">3.-DIRECCION JURIDICA                                                           </v>
      </c>
      <c r="C35" s="19" t="str">
        <f>Hoja1!A30</f>
        <v>LUIS EMILIO BORT MONTAS</v>
      </c>
      <c r="D35" s="19" t="str">
        <f>Hoja1!H30</f>
        <v xml:space="preserve">ABOGADO(A)                              </v>
      </c>
      <c r="E35" s="18" t="s">
        <v>1794</v>
      </c>
      <c r="F35" s="18" t="str">
        <f>Hoja1!AH30</f>
        <v xml:space="preserve">Masculino </v>
      </c>
      <c r="G35" s="20">
        <f>Hoja1!K30</f>
        <v>60000</v>
      </c>
      <c r="H35" s="20">
        <f>Hoja1!N30</f>
        <v>0</v>
      </c>
      <c r="I35" s="20">
        <f>[1]Hoja1!U30</f>
        <v>3486.65</v>
      </c>
      <c r="J35" s="20">
        <f>Hoja1!V30</f>
        <v>1722</v>
      </c>
      <c r="K35" s="20">
        <f>Hoja1!W30</f>
        <v>1824</v>
      </c>
      <c r="L35" s="20">
        <f>Hoja1!X30</f>
        <v>0</v>
      </c>
      <c r="M35" s="42">
        <f>Hoja1!Y30</f>
        <v>0</v>
      </c>
      <c r="N35" s="21">
        <f>Hoja1!Z30</f>
        <v>1000</v>
      </c>
      <c r="O35" s="42">
        <v>0</v>
      </c>
      <c r="P35" s="21">
        <f>Hoja1!AE30</f>
        <v>8032.65</v>
      </c>
      <c r="Q35" s="21">
        <f>Hoja1!AF30</f>
        <v>51967.35</v>
      </c>
    </row>
    <row r="36" spans="1:17" s="22" customFormat="1" ht="18" customHeight="1">
      <c r="A36" s="23">
        <v>30</v>
      </c>
      <c r="B36" s="18" t="str">
        <f>Hoja1!G31</f>
        <v xml:space="preserve">3.-DIRECCION JURIDICA                                                           </v>
      </c>
      <c r="C36" s="19" t="str">
        <f>Hoja1!A31</f>
        <v>LUIS REINALDO SILIA GUTIERREZ</v>
      </c>
      <c r="D36" s="19" t="str">
        <f>Hoja1!H31</f>
        <v xml:space="preserve">ASESOR(A) JURIDICO - R CIBAO SUR        </v>
      </c>
      <c r="E36" s="18" t="s">
        <v>1794</v>
      </c>
      <c r="F36" s="18" t="str">
        <f>Hoja1!AH31</f>
        <v xml:space="preserve">Masculino </v>
      </c>
      <c r="G36" s="20">
        <f>Hoja1!K31</f>
        <v>62000</v>
      </c>
      <c r="H36" s="20">
        <f>Hoja1!N31</f>
        <v>0</v>
      </c>
      <c r="I36" s="20">
        <f>[1]Hoja1!U31</f>
        <v>3863.01</v>
      </c>
      <c r="J36" s="20">
        <f>Hoja1!V31</f>
        <v>1779.4</v>
      </c>
      <c r="K36" s="20">
        <f>Hoja1!W31</f>
        <v>1884.8</v>
      </c>
      <c r="L36" s="20">
        <f>Hoja1!X31</f>
        <v>0</v>
      </c>
      <c r="M36" s="42">
        <f>Hoja1!Y31</f>
        <v>0</v>
      </c>
      <c r="N36" s="21">
        <f>Hoja1!Z31</f>
        <v>0</v>
      </c>
      <c r="O36" s="42">
        <v>0</v>
      </c>
      <c r="P36" s="21">
        <f>Hoja1!AE31</f>
        <v>7527.21</v>
      </c>
      <c r="Q36" s="21">
        <f>Hoja1!AF31</f>
        <v>54472.79</v>
      </c>
    </row>
    <row r="37" spans="1:17" s="22" customFormat="1" ht="18" customHeight="1">
      <c r="A37" s="17">
        <v>31</v>
      </c>
      <c r="B37" s="18" t="str">
        <f>Hoja1!G32</f>
        <v xml:space="preserve">3.-DIRECCION JURIDICA                                                           </v>
      </c>
      <c r="C37" s="19" t="str">
        <f>Hoja1!A32</f>
        <v>MERYS YEISOLINA TAVERAS REYES</v>
      </c>
      <c r="D37" s="19" t="str">
        <f>Hoja1!H32</f>
        <v xml:space="preserve">ASESOR(A)                               </v>
      </c>
      <c r="E37" s="18" t="s">
        <v>1794</v>
      </c>
      <c r="F37" s="18" t="str">
        <f>Hoja1!AH32</f>
        <v xml:space="preserve">Femenino  </v>
      </c>
      <c r="G37" s="20">
        <f>Hoja1!K32</f>
        <v>62000</v>
      </c>
      <c r="H37" s="20">
        <f>Hoja1!N32</f>
        <v>0</v>
      </c>
      <c r="I37" s="20">
        <f>[1]Hoja1!U32</f>
        <v>3863.01</v>
      </c>
      <c r="J37" s="20">
        <f>Hoja1!V32</f>
        <v>1779.4</v>
      </c>
      <c r="K37" s="20">
        <f>Hoja1!W32</f>
        <v>1884.8</v>
      </c>
      <c r="L37" s="20">
        <f>Hoja1!X32</f>
        <v>0</v>
      </c>
      <c r="M37" s="42">
        <f>Hoja1!Y32</f>
        <v>0</v>
      </c>
      <c r="N37" s="21">
        <f>Hoja1!Z32</f>
        <v>0</v>
      </c>
      <c r="O37" s="42">
        <v>0</v>
      </c>
      <c r="P37" s="21">
        <f>Hoja1!AE32</f>
        <v>7527.21</v>
      </c>
      <c r="Q37" s="21">
        <f>Hoja1!AF32</f>
        <v>54472.79</v>
      </c>
    </row>
    <row r="38" spans="1:17" s="22" customFormat="1" ht="18" customHeight="1">
      <c r="A38" s="17">
        <v>32</v>
      </c>
      <c r="B38" s="18" t="str">
        <f>Hoja1!G33</f>
        <v xml:space="preserve">3.-DIRECCION JURIDICA                                                           </v>
      </c>
      <c r="C38" s="19" t="str">
        <f>Hoja1!A33</f>
        <v>NELSON DE JESUS RODRIGUEZ MARTINEZ</v>
      </c>
      <c r="D38" s="19" t="str">
        <f>Hoja1!H33</f>
        <v xml:space="preserve">ASESOR(A) JURIDICO - REG CIBAO NORTE    </v>
      </c>
      <c r="E38" s="18" t="s">
        <v>1794</v>
      </c>
      <c r="F38" s="18" t="str">
        <f>Hoja1!AH33</f>
        <v xml:space="preserve">Masculino </v>
      </c>
      <c r="G38" s="20">
        <f>Hoja1!K33</f>
        <v>90000</v>
      </c>
      <c r="H38" s="20">
        <f>Hoja1!N33</f>
        <v>0</v>
      </c>
      <c r="I38" s="20">
        <f>[1]Hoja1!U33</f>
        <v>9324.32</v>
      </c>
      <c r="J38" s="20">
        <f>Hoja1!V33</f>
        <v>2583</v>
      </c>
      <c r="K38" s="20">
        <f>Hoja1!W33</f>
        <v>2736</v>
      </c>
      <c r="L38" s="20">
        <f>Hoja1!X33</f>
        <v>1715.46</v>
      </c>
      <c r="M38" s="42">
        <f>Hoja1!Y33</f>
        <v>0</v>
      </c>
      <c r="N38" s="21">
        <f>Hoja1!Z33</f>
        <v>0</v>
      </c>
      <c r="O38" s="42">
        <v>0</v>
      </c>
      <c r="P38" s="21">
        <f>Hoja1!AE33</f>
        <v>16358.78</v>
      </c>
      <c r="Q38" s="21">
        <f>Hoja1!AF33</f>
        <v>73641.22</v>
      </c>
    </row>
    <row r="39" spans="1:17" s="22" customFormat="1" ht="18" customHeight="1">
      <c r="A39" s="17">
        <v>33</v>
      </c>
      <c r="B39" s="18" t="str">
        <f>Hoja1!G34</f>
        <v xml:space="preserve">3.-DIRECCION JURIDICA                                                           </v>
      </c>
      <c r="C39" s="19" t="str">
        <f>Hoja1!A34</f>
        <v>ROSA CAROLINA PICHARDO PEÑA</v>
      </c>
      <c r="D39" s="19" t="str">
        <f>Hoja1!H34</f>
        <v xml:space="preserve">ABOGADO(A)                              </v>
      </c>
      <c r="E39" s="18" t="s">
        <v>1794</v>
      </c>
      <c r="F39" s="18" t="str">
        <f>Hoja1!AH34</f>
        <v xml:space="preserve">Femenino  </v>
      </c>
      <c r="G39" s="20">
        <f>Hoja1!K34</f>
        <v>60000</v>
      </c>
      <c r="H39" s="20">
        <f>Hoja1!N34</f>
        <v>0</v>
      </c>
      <c r="I39" s="20">
        <f>[1]Hoja1!U34</f>
        <v>3486.65</v>
      </c>
      <c r="J39" s="20">
        <f>Hoja1!V34</f>
        <v>1722</v>
      </c>
      <c r="K39" s="20">
        <f>Hoja1!W34</f>
        <v>1824</v>
      </c>
      <c r="L39" s="20">
        <f>Hoja1!X34</f>
        <v>0</v>
      </c>
      <c r="M39" s="42">
        <f>Hoja1!Y34</f>
        <v>0</v>
      </c>
      <c r="N39" s="21">
        <f>Hoja1!Z34</f>
        <v>0</v>
      </c>
      <c r="O39" s="42">
        <v>0</v>
      </c>
      <c r="P39" s="21">
        <f>Hoja1!AE34</f>
        <v>7032.65</v>
      </c>
      <c r="Q39" s="21">
        <f>Hoja1!AF34</f>
        <v>52967.35</v>
      </c>
    </row>
    <row r="40" spans="1:17" s="22" customFormat="1" ht="18" customHeight="1">
      <c r="A40" s="23">
        <v>34</v>
      </c>
      <c r="B40" s="18" t="str">
        <f>Hoja1!G35</f>
        <v xml:space="preserve">3.1-DPTO. DE LITIGIOS                                                           </v>
      </c>
      <c r="C40" s="19" t="str">
        <f>Hoja1!A35</f>
        <v>JOSE FRANCISCO ROSARIO MARTINEZ</v>
      </c>
      <c r="D40" s="19" t="str">
        <f>Hoja1!H35</f>
        <v xml:space="preserve">ENCARGADO(A)                            </v>
      </c>
      <c r="E40" s="18" t="s">
        <v>1794</v>
      </c>
      <c r="F40" s="18" t="str">
        <f>Hoja1!AH35</f>
        <v xml:space="preserve">Masculino </v>
      </c>
      <c r="G40" s="20">
        <f>Hoja1!K35</f>
        <v>70000</v>
      </c>
      <c r="H40" s="20">
        <f>Hoja1!N35</f>
        <v>0</v>
      </c>
      <c r="I40" s="20">
        <f>[1]Hoja1!U35</f>
        <v>5368.45</v>
      </c>
      <c r="J40" s="20">
        <f>Hoja1!V35</f>
        <v>2009</v>
      </c>
      <c r="K40" s="20">
        <f>Hoja1!W35</f>
        <v>2128</v>
      </c>
      <c r="L40" s="20">
        <f>Hoja1!X35</f>
        <v>0</v>
      </c>
      <c r="M40" s="42">
        <f>Hoja1!Y35</f>
        <v>0</v>
      </c>
      <c r="N40" s="21">
        <f>Hoja1!Z35</f>
        <v>0</v>
      </c>
      <c r="O40" s="42">
        <v>0</v>
      </c>
      <c r="P40" s="21">
        <f>Hoja1!AE35</f>
        <v>9505.4500000000007</v>
      </c>
      <c r="Q40" s="21">
        <f>Hoja1!AF35</f>
        <v>60494.55</v>
      </c>
    </row>
    <row r="41" spans="1:17" s="22" customFormat="1" ht="18" customHeight="1">
      <c r="A41" s="17">
        <v>35</v>
      </c>
      <c r="B41" s="18" t="str">
        <f>Hoja1!G36</f>
        <v xml:space="preserve">3.1-DPTO. DE LITIGIOS                                                           </v>
      </c>
      <c r="C41" s="19" t="str">
        <f>Hoja1!A36</f>
        <v>RAY ROBINSON JIMENEZ CORTORREAL</v>
      </c>
      <c r="D41" s="19" t="str">
        <f>Hoja1!H36</f>
        <v xml:space="preserve">ABOGADO(A)                              </v>
      </c>
      <c r="E41" s="18" t="s">
        <v>1794</v>
      </c>
      <c r="F41" s="18" t="str">
        <f>Hoja1!AH36</f>
        <v xml:space="preserve">Masculino </v>
      </c>
      <c r="G41" s="20">
        <f>Hoja1!K36</f>
        <v>60000</v>
      </c>
      <c r="H41" s="20">
        <f>Hoja1!N36</f>
        <v>0</v>
      </c>
      <c r="I41" s="20">
        <f>[1]Hoja1!U36</f>
        <v>2800.47</v>
      </c>
      <c r="J41" s="20">
        <f>Hoja1!V36</f>
        <v>1722</v>
      </c>
      <c r="K41" s="20">
        <f>Hoja1!W36</f>
        <v>1824</v>
      </c>
      <c r="L41" s="20">
        <f>Hoja1!X36</f>
        <v>3430.92</v>
      </c>
      <c r="M41" s="42">
        <f>Hoja1!Y36</f>
        <v>0</v>
      </c>
      <c r="N41" s="21">
        <f>Hoja1!Z36</f>
        <v>1200</v>
      </c>
      <c r="O41" s="42">
        <v>0</v>
      </c>
      <c r="P41" s="21">
        <f>Hoja1!AE36</f>
        <v>10977.39</v>
      </c>
      <c r="Q41" s="21">
        <f>Hoja1!AF36</f>
        <v>49022.61</v>
      </c>
    </row>
    <row r="42" spans="1:17" s="22" customFormat="1" ht="18" customHeight="1">
      <c r="A42" s="17">
        <v>36</v>
      </c>
      <c r="B42" s="18" t="str">
        <f>Hoja1!G37</f>
        <v xml:space="preserve">3.2-DPTO. DE ELAB. DE DOC. LEGALES                                              </v>
      </c>
      <c r="C42" s="19" t="str">
        <f>Hoja1!A37</f>
        <v>ARELIS ANTONIA PINEDA REYES</v>
      </c>
      <c r="D42" s="19" t="str">
        <f>Hoja1!H37</f>
        <v xml:space="preserve">ABOGADO(A)                              </v>
      </c>
      <c r="E42" s="18" t="s">
        <v>1794</v>
      </c>
      <c r="F42" s="18" t="str">
        <f>Hoja1!AH37</f>
        <v xml:space="preserve">Femenino  </v>
      </c>
      <c r="G42" s="20">
        <f>Hoja1!K37</f>
        <v>60000</v>
      </c>
      <c r="H42" s="20">
        <f>Hoja1!N37</f>
        <v>0</v>
      </c>
      <c r="I42" s="20">
        <f>[1]Hoja1!U37</f>
        <v>3486.65</v>
      </c>
      <c r="J42" s="20">
        <f>Hoja1!V37</f>
        <v>1722</v>
      </c>
      <c r="K42" s="20">
        <f>Hoja1!W37</f>
        <v>1824</v>
      </c>
      <c r="L42" s="20">
        <f>Hoja1!X37</f>
        <v>0</v>
      </c>
      <c r="M42" s="42">
        <f>Hoja1!Y37</f>
        <v>1947.6</v>
      </c>
      <c r="N42" s="21">
        <f>Hoja1!Z37</f>
        <v>1000</v>
      </c>
      <c r="O42" s="42">
        <v>0</v>
      </c>
      <c r="P42" s="21">
        <f>Hoja1!AE37</f>
        <v>9980.25</v>
      </c>
      <c r="Q42" s="21">
        <f>Hoja1!AF37</f>
        <v>50019.75</v>
      </c>
    </row>
    <row r="43" spans="1:17" s="22" customFormat="1" ht="18" customHeight="1">
      <c r="A43" s="17">
        <v>37</v>
      </c>
      <c r="B43" s="18" t="str">
        <f>Hoja1!G38</f>
        <v xml:space="preserve">3.2-DPTO. DE ELAB. DE DOC. LEGALES                                              </v>
      </c>
      <c r="C43" s="19" t="str">
        <f>Hoja1!A38</f>
        <v>MARIA CRISTINA TAPIA BENAVENTE</v>
      </c>
      <c r="D43" s="19" t="str">
        <f>Hoja1!H38</f>
        <v xml:space="preserve">ABOGADO(A)                              </v>
      </c>
      <c r="E43" s="18" t="s">
        <v>1795</v>
      </c>
      <c r="F43" s="18" t="str">
        <f>Hoja1!AH38</f>
        <v xml:space="preserve">Femenino  </v>
      </c>
      <c r="G43" s="20">
        <f>Hoja1!K38</f>
        <v>60000</v>
      </c>
      <c r="H43" s="20">
        <f>Hoja1!N38</f>
        <v>0</v>
      </c>
      <c r="I43" s="20">
        <f>[1]Hoja1!U38</f>
        <v>3486.65</v>
      </c>
      <c r="J43" s="20">
        <f>Hoja1!V38</f>
        <v>1722</v>
      </c>
      <c r="K43" s="20">
        <f>Hoja1!W38</f>
        <v>1824</v>
      </c>
      <c r="L43" s="20">
        <f>Hoja1!X38</f>
        <v>0</v>
      </c>
      <c r="M43" s="42">
        <f>Hoja1!Y38</f>
        <v>1947.6</v>
      </c>
      <c r="N43" s="21">
        <f>Hoja1!Z38</f>
        <v>0</v>
      </c>
      <c r="O43" s="42">
        <v>0</v>
      </c>
      <c r="P43" s="21">
        <f>Hoja1!AE38</f>
        <v>8980.25</v>
      </c>
      <c r="Q43" s="21">
        <f>Hoja1!AF38</f>
        <v>51019.75</v>
      </c>
    </row>
    <row r="44" spans="1:17" s="22" customFormat="1" ht="18" customHeight="1">
      <c r="A44" s="23">
        <v>38</v>
      </c>
      <c r="B44" s="18" t="str">
        <f>Hoja1!G39</f>
        <v xml:space="preserve">4.-DIRECCION DE COMUNICACIONES                                                  </v>
      </c>
      <c r="C44" s="19" t="str">
        <f>Hoja1!A39</f>
        <v>ANNIA YAMILET VALDEZ DE LA CRUZ</v>
      </c>
      <c r="D44" s="19" t="str">
        <f>Hoja1!H39</f>
        <v xml:space="preserve">ASESOR(A) DE COMUNICACIONES             </v>
      </c>
      <c r="E44" s="18" t="s">
        <v>1794</v>
      </c>
      <c r="F44" s="18" t="str">
        <f>Hoja1!AH39</f>
        <v xml:space="preserve">Femenino  </v>
      </c>
      <c r="G44" s="20">
        <f>Hoja1!K39</f>
        <v>100000</v>
      </c>
      <c r="H44" s="20">
        <f>Hoja1!N39</f>
        <v>0</v>
      </c>
      <c r="I44" s="20">
        <f>[1]Hoja1!U39</f>
        <v>12105.44</v>
      </c>
      <c r="J44" s="20">
        <f>Hoja1!V39</f>
        <v>2870</v>
      </c>
      <c r="K44" s="20">
        <f>Hoja1!W39</f>
        <v>3040</v>
      </c>
      <c r="L44" s="20">
        <f>Hoja1!X39</f>
        <v>0</v>
      </c>
      <c r="M44" s="42">
        <f>Hoja1!Y39</f>
        <v>0</v>
      </c>
      <c r="N44" s="21">
        <f>Hoja1!Z39</f>
        <v>0</v>
      </c>
      <c r="O44" s="42">
        <v>0</v>
      </c>
      <c r="P44" s="21">
        <f>Hoja1!AE39</f>
        <v>18015.439999999999</v>
      </c>
      <c r="Q44" s="21">
        <f>Hoja1!AF39</f>
        <v>81984.56</v>
      </c>
    </row>
    <row r="45" spans="1:17" s="22" customFormat="1" ht="18" customHeight="1">
      <c r="A45" s="17">
        <v>39</v>
      </c>
      <c r="B45" s="18" t="str">
        <f>Hoja1!G40</f>
        <v xml:space="preserve">4.-DIRECCION DE COMUNICACIONES                                                  </v>
      </c>
      <c r="C45" s="19" t="str">
        <f>Hoja1!A40</f>
        <v>CAROLIN NATALIA ADAMES</v>
      </c>
      <c r="D45" s="19" t="str">
        <f>Hoja1!H40</f>
        <v xml:space="preserve">ENCARGADA DE CONTENIDO                  </v>
      </c>
      <c r="E45" s="18" t="s">
        <v>1794</v>
      </c>
      <c r="F45" s="18" t="str">
        <f>Hoja1!AH40</f>
        <v xml:space="preserve">Femenino  </v>
      </c>
      <c r="G45" s="20">
        <f>Hoja1!K40</f>
        <v>80000</v>
      </c>
      <c r="H45" s="20">
        <f>Hoja1!N40</f>
        <v>0</v>
      </c>
      <c r="I45" s="20">
        <f>[1]Hoja1!U40</f>
        <v>7400.94</v>
      </c>
      <c r="J45" s="20">
        <f>Hoja1!V40</f>
        <v>2296</v>
      </c>
      <c r="K45" s="20">
        <f>Hoja1!W40</f>
        <v>2432</v>
      </c>
      <c r="L45" s="20">
        <f>Hoja1!X40</f>
        <v>0</v>
      </c>
      <c r="M45" s="42">
        <f>Hoja1!Y40</f>
        <v>0</v>
      </c>
      <c r="N45" s="21">
        <f>Hoja1!Z40</f>
        <v>0</v>
      </c>
      <c r="O45" s="42">
        <v>0</v>
      </c>
      <c r="P45" s="21">
        <f>Hoja1!AE40</f>
        <v>12128.94</v>
      </c>
      <c r="Q45" s="21">
        <f>Hoja1!AF40</f>
        <v>67871.06</v>
      </c>
    </row>
    <row r="46" spans="1:17" s="22" customFormat="1" ht="18" customHeight="1">
      <c r="A46" s="17">
        <v>40</v>
      </c>
      <c r="B46" s="18" t="str">
        <f>Hoja1!G41</f>
        <v xml:space="preserve">4.-DIRECCION DE COMUNICACIONES                                                  </v>
      </c>
      <c r="C46" s="19" t="str">
        <f>Hoja1!A41</f>
        <v>CAROLINA GARCIA ACOSTA</v>
      </c>
      <c r="D46" s="19" t="str">
        <f>Hoja1!H41</f>
        <v xml:space="preserve">AUXILIAR ADMINISTRATIVO                 </v>
      </c>
      <c r="E46" s="18" t="s">
        <v>1794</v>
      </c>
      <c r="F46" s="18" t="str">
        <f>Hoja1!AH41</f>
        <v xml:space="preserve">Femenino  </v>
      </c>
      <c r="G46" s="20">
        <f>Hoja1!K41</f>
        <v>35000</v>
      </c>
      <c r="H46" s="20">
        <f>Hoja1!N41</f>
        <v>0</v>
      </c>
      <c r="I46" s="20">
        <f>[1]Hoja1!U41</f>
        <v>0</v>
      </c>
      <c r="J46" s="20">
        <f>Hoja1!V41</f>
        <v>1004.5</v>
      </c>
      <c r="K46" s="20">
        <f>Hoja1!W41</f>
        <v>1064</v>
      </c>
      <c r="L46" s="20">
        <f>Hoja1!X41</f>
        <v>0</v>
      </c>
      <c r="M46" s="42">
        <f>Hoja1!Y41</f>
        <v>748.03</v>
      </c>
      <c r="N46" s="21">
        <f>Hoja1!Z41</f>
        <v>7007.15</v>
      </c>
      <c r="O46" s="42">
        <v>0</v>
      </c>
      <c r="P46" s="21">
        <f>Hoja1!AE41</f>
        <v>9823.68</v>
      </c>
      <c r="Q46" s="21">
        <f>Hoja1!AF41</f>
        <v>25176.32</v>
      </c>
    </row>
    <row r="47" spans="1:17" s="22" customFormat="1" ht="18" customHeight="1">
      <c r="A47" s="17">
        <v>41</v>
      </c>
      <c r="B47" s="18" t="str">
        <f>Hoja1!G42</f>
        <v xml:space="preserve">4.-DIRECCION DE COMUNICACIONES                                                  </v>
      </c>
      <c r="C47" s="19" t="str">
        <f>Hoja1!A42</f>
        <v>COPERNICO LUCIANO LUCIANO</v>
      </c>
      <c r="D47" s="19" t="str">
        <f>Hoja1!H42</f>
        <v xml:space="preserve">ENC. DE AUDIOVISUALES                   </v>
      </c>
      <c r="E47" s="18" t="s">
        <v>1794</v>
      </c>
      <c r="F47" s="18" t="str">
        <f>Hoja1!AH42</f>
        <v xml:space="preserve">Masculino </v>
      </c>
      <c r="G47" s="20">
        <f>Hoja1!K42</f>
        <v>75000</v>
      </c>
      <c r="H47" s="20">
        <f>Hoja1!N42</f>
        <v>0</v>
      </c>
      <c r="I47" s="20">
        <f>[1]Hoja1!U42</f>
        <v>6309.35</v>
      </c>
      <c r="J47" s="20">
        <f>Hoja1!V42</f>
        <v>2152.5</v>
      </c>
      <c r="K47" s="20">
        <f>Hoja1!W42</f>
        <v>2280</v>
      </c>
      <c r="L47" s="20">
        <f>Hoja1!X42</f>
        <v>0</v>
      </c>
      <c r="M47" s="42">
        <f>Hoja1!Y42</f>
        <v>0</v>
      </c>
      <c r="N47" s="21">
        <f>Hoja1!Z42</f>
        <v>0</v>
      </c>
      <c r="O47" s="42">
        <v>0</v>
      </c>
      <c r="P47" s="21">
        <f>Hoja1!AE42</f>
        <v>10741.85</v>
      </c>
      <c r="Q47" s="21">
        <f>Hoja1!AF42</f>
        <v>64258.15</v>
      </c>
    </row>
    <row r="48" spans="1:17" s="22" customFormat="1" ht="18" customHeight="1">
      <c r="A48" s="23">
        <v>42</v>
      </c>
      <c r="B48" s="18" t="str">
        <f>Hoja1!G43</f>
        <v xml:space="preserve">4.-DIRECCION DE COMUNICACIONES                                                  </v>
      </c>
      <c r="C48" s="19" t="str">
        <f>Hoja1!A43</f>
        <v>EDISON RAFAEL FERNANDEZ VERAS</v>
      </c>
      <c r="D48" s="19" t="str">
        <f>Hoja1!H43</f>
        <v xml:space="preserve">DIR. PROGRM. VISION MNCPL               </v>
      </c>
      <c r="E48" s="18" t="s">
        <v>1794</v>
      </c>
      <c r="F48" s="18" t="str">
        <f>Hoja1!AH43</f>
        <v xml:space="preserve">Masculino </v>
      </c>
      <c r="G48" s="20">
        <f>Hoja1!K43</f>
        <v>150000</v>
      </c>
      <c r="H48" s="20">
        <f>Hoja1!N43</f>
        <v>0</v>
      </c>
      <c r="I48" s="20">
        <f>[1]Hoja1!U43</f>
        <v>23866.69</v>
      </c>
      <c r="J48" s="20">
        <f>Hoja1!V43</f>
        <v>4305</v>
      </c>
      <c r="K48" s="20">
        <f>Hoja1!W43</f>
        <v>4560</v>
      </c>
      <c r="L48" s="20">
        <f>Hoja1!X43</f>
        <v>0</v>
      </c>
      <c r="M48" s="42">
        <f>Hoja1!Y43</f>
        <v>0</v>
      </c>
      <c r="N48" s="21">
        <f>Hoja1!Z43</f>
        <v>0</v>
      </c>
      <c r="O48" s="42">
        <v>0</v>
      </c>
      <c r="P48" s="21">
        <f>Hoja1!AE43</f>
        <v>32731.69</v>
      </c>
      <c r="Q48" s="21">
        <f>Hoja1!AF43</f>
        <v>117268.31</v>
      </c>
    </row>
    <row r="49" spans="1:17" s="22" customFormat="1" ht="18" customHeight="1">
      <c r="A49" s="17">
        <v>43</v>
      </c>
      <c r="B49" s="18" t="str">
        <f>Hoja1!G44</f>
        <v xml:space="preserve">4.-DIRECCION DE COMUNICACIONES                                                  </v>
      </c>
      <c r="C49" s="19" t="str">
        <f>Hoja1!A44</f>
        <v>FELICIA MELLA VASQUEZ</v>
      </c>
      <c r="D49" s="19" t="str">
        <f>Hoja1!H44</f>
        <v xml:space="preserve">COMUNICACION INTERNA                    </v>
      </c>
      <c r="E49" s="18" t="s">
        <v>1794</v>
      </c>
      <c r="F49" s="18" t="str">
        <f>Hoja1!AH44</f>
        <v xml:space="preserve">Femenino  </v>
      </c>
      <c r="G49" s="20">
        <f>Hoja1!K44</f>
        <v>60000</v>
      </c>
      <c r="H49" s="20">
        <f>Hoja1!N44</f>
        <v>0</v>
      </c>
      <c r="I49" s="20">
        <f>[1]Hoja1!U44</f>
        <v>3486.65</v>
      </c>
      <c r="J49" s="20">
        <f>Hoja1!V44</f>
        <v>1722</v>
      </c>
      <c r="K49" s="20">
        <f>Hoja1!W44</f>
        <v>1824</v>
      </c>
      <c r="L49" s="20">
        <f>Hoja1!X44</f>
        <v>0</v>
      </c>
      <c r="M49" s="42">
        <f>Hoja1!Y44</f>
        <v>0</v>
      </c>
      <c r="N49" s="21">
        <f>Hoja1!Z44</f>
        <v>7471.78</v>
      </c>
      <c r="O49" s="42">
        <v>0</v>
      </c>
      <c r="P49" s="21">
        <f>Hoja1!AE44</f>
        <v>14504.43</v>
      </c>
      <c r="Q49" s="21">
        <f>Hoja1!AF44</f>
        <v>45495.57</v>
      </c>
    </row>
    <row r="50" spans="1:17" s="22" customFormat="1" ht="18" customHeight="1">
      <c r="A50" s="17">
        <v>44</v>
      </c>
      <c r="B50" s="18" t="str">
        <f>Hoja1!G45</f>
        <v xml:space="preserve">4.-DIRECCION DE COMUNICACIONES                                                  </v>
      </c>
      <c r="C50" s="19" t="str">
        <f>Hoja1!A45</f>
        <v>JUAN FRANCISCO FELIZ SANCHEZ</v>
      </c>
      <c r="D50" s="19" t="str">
        <f>Hoja1!H45</f>
        <v xml:space="preserve">FOTOGRAFO                               </v>
      </c>
      <c r="E50" s="18" t="s">
        <v>1794</v>
      </c>
      <c r="F50" s="18" t="str">
        <f>Hoja1!AH45</f>
        <v xml:space="preserve">Masculino </v>
      </c>
      <c r="G50" s="20">
        <f>Hoja1!K45</f>
        <v>25000</v>
      </c>
      <c r="H50" s="20">
        <f>Hoja1!N45</f>
        <v>0</v>
      </c>
      <c r="I50" s="20">
        <f>[1]Hoja1!U45</f>
        <v>0</v>
      </c>
      <c r="J50" s="20">
        <f>Hoja1!V45</f>
        <v>717.5</v>
      </c>
      <c r="K50" s="20">
        <f>Hoja1!W45</f>
        <v>760</v>
      </c>
      <c r="L50" s="20">
        <f>Hoja1!X45</f>
        <v>1715.46</v>
      </c>
      <c r="M50" s="42">
        <f>Hoja1!Y45</f>
        <v>0</v>
      </c>
      <c r="N50" s="21">
        <f>Hoja1!Z45</f>
        <v>15755.03</v>
      </c>
      <c r="O50" s="42">
        <v>0</v>
      </c>
      <c r="P50" s="21">
        <f>Hoja1!AE45</f>
        <v>18947.990000000002</v>
      </c>
      <c r="Q50" s="21">
        <f>Hoja1!AF45</f>
        <v>6052.01</v>
      </c>
    </row>
    <row r="51" spans="1:17" s="22" customFormat="1" ht="18" customHeight="1">
      <c r="A51" s="17">
        <v>45</v>
      </c>
      <c r="B51" s="18" t="str">
        <f>Hoja1!G46</f>
        <v xml:space="preserve">4.-DIRECCION DE COMUNICACIONES                                                  </v>
      </c>
      <c r="C51" s="19" t="str">
        <f>Hoja1!A46</f>
        <v>RONNY LEANDRO NAVARRO FELIX</v>
      </c>
      <c r="D51" s="19" t="str">
        <f>Hoja1!H46</f>
        <v xml:space="preserve">ANALISTA DE COMUNICACIONES              </v>
      </c>
      <c r="E51" s="18" t="s">
        <v>1794</v>
      </c>
      <c r="F51" s="18" t="str">
        <f>Hoja1!AH46</f>
        <v xml:space="preserve">Masculino </v>
      </c>
      <c r="G51" s="20">
        <f>Hoja1!K46</f>
        <v>60000</v>
      </c>
      <c r="H51" s="20">
        <f>Hoja1!N46</f>
        <v>0</v>
      </c>
      <c r="I51" s="20">
        <f>[1]Hoja1!U46</f>
        <v>3486.65</v>
      </c>
      <c r="J51" s="20">
        <f>Hoja1!V46</f>
        <v>1722</v>
      </c>
      <c r="K51" s="20">
        <f>Hoja1!W46</f>
        <v>1824</v>
      </c>
      <c r="L51" s="20">
        <f>Hoja1!X46</f>
        <v>0</v>
      </c>
      <c r="M51" s="42">
        <f>Hoja1!Y46</f>
        <v>0</v>
      </c>
      <c r="N51" s="21">
        <f>Hoja1!Z46</f>
        <v>3108.91</v>
      </c>
      <c r="O51" s="42">
        <v>0</v>
      </c>
      <c r="P51" s="21">
        <f>Hoja1!AE46</f>
        <v>10141.56</v>
      </c>
      <c r="Q51" s="21">
        <f>Hoja1!AF46</f>
        <v>49858.44</v>
      </c>
    </row>
    <row r="52" spans="1:17" s="22" customFormat="1" ht="18" customHeight="1">
      <c r="A52" s="23">
        <v>46</v>
      </c>
      <c r="B52" s="18" t="str">
        <f>Hoja1!G47</f>
        <v xml:space="preserve">4.-DIRECCION DE COMUNICACIONES                                                  </v>
      </c>
      <c r="C52" s="19" t="str">
        <f>Hoja1!A47</f>
        <v>YENIFER YOKASTA VALENZUELA FIGUEREO</v>
      </c>
      <c r="D52" s="19" t="str">
        <f>Hoja1!H47</f>
        <v xml:space="preserve">AUXILIAR TECNICO                        </v>
      </c>
      <c r="E52" s="18" t="s">
        <v>1794</v>
      </c>
      <c r="F52" s="18" t="str">
        <f>Hoja1!AH47</f>
        <v xml:space="preserve">Femenino  </v>
      </c>
      <c r="G52" s="20">
        <f>Hoja1!K47</f>
        <v>50000</v>
      </c>
      <c r="H52" s="20">
        <f>Hoja1!N47</f>
        <v>0</v>
      </c>
      <c r="I52" s="20">
        <f>[1]Hoja1!U47</f>
        <v>1854</v>
      </c>
      <c r="J52" s="20">
        <f>Hoja1!V47</f>
        <v>1435</v>
      </c>
      <c r="K52" s="20">
        <f>Hoja1!W47</f>
        <v>1520</v>
      </c>
      <c r="L52" s="20">
        <f>Hoja1!X47</f>
        <v>0</v>
      </c>
      <c r="M52" s="42">
        <f>Hoja1!Y47</f>
        <v>0</v>
      </c>
      <c r="N52" s="21">
        <f>Hoja1!Z47</f>
        <v>0</v>
      </c>
      <c r="O52" s="42">
        <v>0</v>
      </c>
      <c r="P52" s="21">
        <f>Hoja1!AE47</f>
        <v>4809</v>
      </c>
      <c r="Q52" s="21">
        <f>Hoja1!AF47</f>
        <v>45191</v>
      </c>
    </row>
    <row r="53" spans="1:17" s="22" customFormat="1" ht="18" customHeight="1">
      <c r="A53" s="17">
        <v>47</v>
      </c>
      <c r="B53" s="18" t="str">
        <f>Hoja1!G48</f>
        <v xml:space="preserve">4.-DIRECCION DE COMUNICACIONES                                                  </v>
      </c>
      <c r="C53" s="19" t="str">
        <f>Hoja1!A48</f>
        <v>YOLEINY NICOLE VENTURA DE LA CRUZ</v>
      </c>
      <c r="D53" s="19" t="str">
        <f>Hoja1!H48</f>
        <v xml:space="preserve">DISEÑADOR(A) GRAFICO                    </v>
      </c>
      <c r="E53" s="18" t="s">
        <v>1794</v>
      </c>
      <c r="F53" s="18" t="str">
        <f>Hoja1!AH48</f>
        <v xml:space="preserve">Femenino  </v>
      </c>
      <c r="G53" s="20">
        <f>Hoja1!K48</f>
        <v>36000</v>
      </c>
      <c r="H53" s="20">
        <f>Hoja1!N48</f>
        <v>0</v>
      </c>
      <c r="I53" s="20">
        <f>[1]Hoja1!U48</f>
        <v>0</v>
      </c>
      <c r="J53" s="20">
        <f>Hoja1!V48</f>
        <v>1033.2</v>
      </c>
      <c r="K53" s="20">
        <f>Hoja1!W48</f>
        <v>1094.4000000000001</v>
      </c>
      <c r="L53" s="20">
        <f>Hoja1!X48</f>
        <v>0</v>
      </c>
      <c r="M53" s="42">
        <f>Hoja1!Y48</f>
        <v>1947.6</v>
      </c>
      <c r="N53" s="21">
        <f>Hoja1!Z48</f>
        <v>0</v>
      </c>
      <c r="O53" s="42">
        <v>0</v>
      </c>
      <c r="P53" s="21">
        <f>Hoja1!AE48</f>
        <v>4075.2</v>
      </c>
      <c r="Q53" s="21">
        <f>Hoja1!AF48</f>
        <v>31924.799999999999</v>
      </c>
    </row>
    <row r="54" spans="1:17" s="22" customFormat="1" ht="18" customHeight="1">
      <c r="A54" s="17">
        <v>48</v>
      </c>
      <c r="B54" s="18" t="str">
        <f>Hoja1!G49</f>
        <v xml:space="preserve">4.1-DPTO. DE PROTOCOLO                                                          </v>
      </c>
      <c r="C54" s="19" t="str">
        <f>Hoja1!A49</f>
        <v>BERONICA TAVERA  MATEO</v>
      </c>
      <c r="D54" s="19" t="str">
        <f>Hoja1!H49</f>
        <v xml:space="preserve">AUXILIAR ADMINISTRATIVO                 </v>
      </c>
      <c r="E54" s="18" t="s">
        <v>1795</v>
      </c>
      <c r="F54" s="18" t="str">
        <f>Hoja1!AH49</f>
        <v xml:space="preserve">Femenino  </v>
      </c>
      <c r="G54" s="20">
        <f>Hoja1!K49</f>
        <v>30000</v>
      </c>
      <c r="H54" s="20">
        <f>Hoja1!N49</f>
        <v>0</v>
      </c>
      <c r="I54" s="20">
        <f>[1]Hoja1!U49</f>
        <v>0</v>
      </c>
      <c r="J54" s="20">
        <f>Hoja1!V49</f>
        <v>861</v>
      </c>
      <c r="K54" s="20">
        <f>Hoja1!W49</f>
        <v>912</v>
      </c>
      <c r="L54" s="20">
        <f>Hoja1!X49</f>
        <v>0</v>
      </c>
      <c r="M54" s="42">
        <f>Hoja1!Y49</f>
        <v>0</v>
      </c>
      <c r="N54" s="21">
        <f>Hoja1!Z49</f>
        <v>0</v>
      </c>
      <c r="O54" s="42">
        <v>0</v>
      </c>
      <c r="P54" s="21">
        <f>Hoja1!AE49</f>
        <v>1773</v>
      </c>
      <c r="Q54" s="21">
        <f>Hoja1!AF49</f>
        <v>28227</v>
      </c>
    </row>
    <row r="55" spans="1:17" s="22" customFormat="1" ht="18" customHeight="1">
      <c r="A55" s="17">
        <v>49</v>
      </c>
      <c r="B55" s="18" t="str">
        <f>Hoja1!G50</f>
        <v xml:space="preserve">4.1-DPTO. DE PROTOCOLO                                                          </v>
      </c>
      <c r="C55" s="19" t="str">
        <f>Hoja1!A50</f>
        <v>CARLOS ANDRES RODRIGUEZ DE LA CRUZ</v>
      </c>
      <c r="D55" s="19" t="str">
        <f>Hoja1!H50</f>
        <v xml:space="preserve">AUXILIAR DE PROTOCOLO                   </v>
      </c>
      <c r="E55" s="18" t="s">
        <v>1794</v>
      </c>
      <c r="F55" s="18" t="str">
        <f>Hoja1!AH50</f>
        <v xml:space="preserve">Masculino </v>
      </c>
      <c r="G55" s="20">
        <f>Hoja1!K50</f>
        <v>25000</v>
      </c>
      <c r="H55" s="20">
        <f>Hoja1!N50</f>
        <v>0</v>
      </c>
      <c r="I55" s="20">
        <f>[1]Hoja1!U50</f>
        <v>0</v>
      </c>
      <c r="J55" s="20">
        <f>Hoja1!V50</f>
        <v>717.5</v>
      </c>
      <c r="K55" s="20">
        <f>Hoja1!W50</f>
        <v>760</v>
      </c>
      <c r="L55" s="20">
        <f>Hoja1!X50</f>
        <v>0</v>
      </c>
      <c r="M55" s="42">
        <f>Hoja1!Y50</f>
        <v>0</v>
      </c>
      <c r="N55" s="21">
        <f>Hoja1!Z50</f>
        <v>0</v>
      </c>
      <c r="O55" s="42">
        <v>0</v>
      </c>
      <c r="P55" s="21">
        <f>Hoja1!AE50</f>
        <v>1477.5</v>
      </c>
      <c r="Q55" s="21">
        <f>Hoja1!AF50</f>
        <v>23522.5</v>
      </c>
    </row>
    <row r="56" spans="1:17" s="22" customFormat="1" ht="18" customHeight="1">
      <c r="A56" s="23">
        <v>50</v>
      </c>
      <c r="B56" s="18" t="str">
        <f>Hoja1!G51</f>
        <v xml:space="preserve">4.1-DPTO. DE PROTOCOLO                                                          </v>
      </c>
      <c r="C56" s="19" t="str">
        <f>Hoja1!A51</f>
        <v>DANY PIMENTEL FAMILIA</v>
      </c>
      <c r="D56" s="19" t="str">
        <f>Hoja1!H51</f>
        <v xml:space="preserve">CAMARERO                                </v>
      </c>
      <c r="E56" s="18" t="s">
        <v>1794</v>
      </c>
      <c r="F56" s="18" t="str">
        <f>Hoja1!AH51</f>
        <v xml:space="preserve">Masculino </v>
      </c>
      <c r="G56" s="20">
        <f>Hoja1!K51</f>
        <v>28000</v>
      </c>
      <c r="H56" s="20">
        <f>Hoja1!N51</f>
        <v>0</v>
      </c>
      <c r="I56" s="20">
        <f>[1]Hoja1!U51</f>
        <v>0</v>
      </c>
      <c r="J56" s="20">
        <f>Hoja1!V51</f>
        <v>803.6</v>
      </c>
      <c r="K56" s="20">
        <f>Hoja1!W51</f>
        <v>851.2</v>
      </c>
      <c r="L56" s="20">
        <f>Hoja1!X51</f>
        <v>0</v>
      </c>
      <c r="M56" s="42">
        <f>Hoja1!Y51</f>
        <v>0</v>
      </c>
      <c r="N56" s="21">
        <f>Hoja1!Z51</f>
        <v>17849.400000000001</v>
      </c>
      <c r="O56" s="42">
        <v>0</v>
      </c>
      <c r="P56" s="21">
        <f>Hoja1!AE51</f>
        <v>19504.2</v>
      </c>
      <c r="Q56" s="21">
        <f>Hoja1!AF51</f>
        <v>8495.7999999999993</v>
      </c>
    </row>
    <row r="57" spans="1:17" s="22" customFormat="1" ht="18" customHeight="1">
      <c r="A57" s="17">
        <v>51</v>
      </c>
      <c r="B57" s="18" t="str">
        <f>Hoja1!G52</f>
        <v xml:space="preserve">4.1-DPTO. DE PROTOCOLO                                                          </v>
      </c>
      <c r="C57" s="19" t="str">
        <f>Hoja1!A52</f>
        <v>IRSA RANYERI ALCANTARA RAMIREZ</v>
      </c>
      <c r="D57" s="19" t="str">
        <f>Hoja1!H52</f>
        <v xml:space="preserve">SECRETARIA                              </v>
      </c>
      <c r="E57" s="18" t="s">
        <v>1794</v>
      </c>
      <c r="F57" s="18" t="str">
        <f>Hoja1!AH52</f>
        <v xml:space="preserve">Femenino  </v>
      </c>
      <c r="G57" s="20">
        <f>Hoja1!K52</f>
        <v>26000</v>
      </c>
      <c r="H57" s="20">
        <f>Hoja1!N52</f>
        <v>0</v>
      </c>
      <c r="I57" s="20">
        <f>[1]Hoja1!U52</f>
        <v>0</v>
      </c>
      <c r="J57" s="20">
        <f>Hoja1!V52</f>
        <v>746.2</v>
      </c>
      <c r="K57" s="20">
        <f>Hoja1!W52</f>
        <v>790.4</v>
      </c>
      <c r="L57" s="20">
        <f>Hoja1!X52</f>
        <v>0</v>
      </c>
      <c r="M57" s="42">
        <f>Hoja1!Y52</f>
        <v>0</v>
      </c>
      <c r="N57" s="21">
        <f>Hoja1!Z52</f>
        <v>0</v>
      </c>
      <c r="O57" s="42">
        <v>0</v>
      </c>
      <c r="P57" s="21">
        <f>Hoja1!AE52</f>
        <v>1536.6</v>
      </c>
      <c r="Q57" s="21">
        <f>Hoja1!AF52</f>
        <v>24463.4</v>
      </c>
    </row>
    <row r="58" spans="1:17" s="22" customFormat="1" ht="18" customHeight="1">
      <c r="A58" s="17">
        <v>52</v>
      </c>
      <c r="B58" s="18" t="str">
        <f>Hoja1!G53</f>
        <v xml:space="preserve">4.1-DPTO. DE PROTOCOLO                                                          </v>
      </c>
      <c r="C58" s="19" t="str">
        <f>Hoja1!A53</f>
        <v>MARIANA JOSEFINA GOMEZ NUÑEZ</v>
      </c>
      <c r="D58" s="19" t="str">
        <f>Hoja1!H53</f>
        <v xml:space="preserve">GESTOR DE PROTOCOLO                     </v>
      </c>
      <c r="E58" s="18" t="s">
        <v>1794</v>
      </c>
      <c r="F58" s="18" t="str">
        <f>Hoja1!AH53</f>
        <v xml:space="preserve">Femenino  </v>
      </c>
      <c r="G58" s="20">
        <f>Hoja1!K53</f>
        <v>46000</v>
      </c>
      <c r="H58" s="20">
        <f>Hoja1!N53</f>
        <v>0</v>
      </c>
      <c r="I58" s="20">
        <f>[1]Hoja1!U53</f>
        <v>1289.46</v>
      </c>
      <c r="J58" s="20">
        <f>Hoja1!V53</f>
        <v>1320.2</v>
      </c>
      <c r="K58" s="20">
        <f>Hoja1!W53</f>
        <v>1398.4</v>
      </c>
      <c r="L58" s="20">
        <f>Hoja1!X53</f>
        <v>0</v>
      </c>
      <c r="M58" s="42">
        <f>Hoja1!Y53</f>
        <v>0</v>
      </c>
      <c r="N58" s="21">
        <f>Hoja1!Z53</f>
        <v>0</v>
      </c>
      <c r="O58" s="42">
        <v>0</v>
      </c>
      <c r="P58" s="21">
        <f>Hoja1!AE53</f>
        <v>4008.06</v>
      </c>
      <c r="Q58" s="21">
        <f>Hoja1!AF53</f>
        <v>41991.94</v>
      </c>
    </row>
    <row r="59" spans="1:17" s="22" customFormat="1" ht="18" customHeight="1">
      <c r="A59" s="17">
        <v>53</v>
      </c>
      <c r="B59" s="18" t="str">
        <f>Hoja1!G54</f>
        <v xml:space="preserve">4.1-DPTO. DE PROTOCOLO                                                          </v>
      </c>
      <c r="C59" s="19" t="str">
        <f>Hoja1!A54</f>
        <v>MILKEYA KATHERINE JUAN AMARANTE</v>
      </c>
      <c r="D59" s="19" t="str">
        <f>Hoja1!H54</f>
        <v xml:space="preserve">RECEPCIONISTA                           </v>
      </c>
      <c r="E59" s="18" t="s">
        <v>1794</v>
      </c>
      <c r="F59" s="18" t="str">
        <f>Hoja1!AH54</f>
        <v xml:space="preserve">Femenino  </v>
      </c>
      <c r="G59" s="20">
        <f>Hoja1!K54</f>
        <v>26000</v>
      </c>
      <c r="H59" s="20">
        <f>Hoja1!N54</f>
        <v>0</v>
      </c>
      <c r="I59" s="20">
        <f>[1]Hoja1!U54</f>
        <v>0</v>
      </c>
      <c r="J59" s="20">
        <f>Hoja1!V54</f>
        <v>746.2</v>
      </c>
      <c r="K59" s="20">
        <f>Hoja1!W54</f>
        <v>790.4</v>
      </c>
      <c r="L59" s="20">
        <f>Hoja1!X54</f>
        <v>0</v>
      </c>
      <c r="M59" s="42">
        <f>Hoja1!Y54</f>
        <v>0</v>
      </c>
      <c r="N59" s="21">
        <f>Hoja1!Z54</f>
        <v>11015.23</v>
      </c>
      <c r="O59" s="42">
        <v>0</v>
      </c>
      <c r="P59" s="21">
        <f>Hoja1!AE54</f>
        <v>12551.83</v>
      </c>
      <c r="Q59" s="21">
        <f>Hoja1!AF54</f>
        <v>13448.17</v>
      </c>
    </row>
    <row r="60" spans="1:17" s="22" customFormat="1" ht="18" customHeight="1">
      <c r="A60" s="23">
        <v>54</v>
      </c>
      <c r="B60" s="18" t="str">
        <f>Hoja1!G55</f>
        <v xml:space="preserve">4.1-DPTO. DE PROTOCOLO                                                          </v>
      </c>
      <c r="C60" s="19" t="str">
        <f>Hoja1!A55</f>
        <v>PAMELA NOELI GOMEZ SANCHEZ</v>
      </c>
      <c r="D60" s="19" t="str">
        <f>Hoja1!H55</f>
        <v xml:space="preserve">TECNICO ADMINISTRATIVO                  </v>
      </c>
      <c r="E60" s="18" t="s">
        <v>1794</v>
      </c>
      <c r="F60" s="18" t="str">
        <f>Hoja1!AH55</f>
        <v xml:space="preserve">Femenino  </v>
      </c>
      <c r="G60" s="20">
        <f>Hoja1!K55</f>
        <v>46000</v>
      </c>
      <c r="H60" s="20">
        <f>Hoja1!N55</f>
        <v>0</v>
      </c>
      <c r="I60" s="20">
        <f>[1]Hoja1!U55</f>
        <v>1289.46</v>
      </c>
      <c r="J60" s="20">
        <f>Hoja1!V55</f>
        <v>1320.2</v>
      </c>
      <c r="K60" s="20">
        <f>Hoja1!W55</f>
        <v>1398.4</v>
      </c>
      <c r="L60" s="20">
        <f>Hoja1!X55</f>
        <v>0</v>
      </c>
      <c r="M60" s="42">
        <f>Hoja1!Y55</f>
        <v>0</v>
      </c>
      <c r="N60" s="21">
        <f>Hoja1!Z55</f>
        <v>0</v>
      </c>
      <c r="O60" s="42">
        <v>0</v>
      </c>
      <c r="P60" s="21">
        <f>Hoja1!AE55</f>
        <v>4008.06</v>
      </c>
      <c r="Q60" s="21">
        <f>Hoja1!AF55</f>
        <v>41991.94</v>
      </c>
    </row>
    <row r="61" spans="1:17" s="22" customFormat="1" ht="18" customHeight="1">
      <c r="A61" s="17">
        <v>55</v>
      </c>
      <c r="B61" s="18" t="str">
        <f>Hoja1!G56</f>
        <v xml:space="preserve">4.1-DPTO. DE PROTOCOLO                                                          </v>
      </c>
      <c r="C61" s="19" t="str">
        <f>Hoja1!A56</f>
        <v>ROSA DERNI VICIOSO RAMOS DE G.</v>
      </c>
      <c r="D61" s="19" t="str">
        <f>Hoja1!H56</f>
        <v xml:space="preserve">ENCARGADO(A)                            </v>
      </c>
      <c r="E61" s="18" t="s">
        <v>1794</v>
      </c>
      <c r="F61" s="18" t="str">
        <f>Hoja1!AH56</f>
        <v xml:space="preserve">Femenino  </v>
      </c>
      <c r="G61" s="20">
        <f>Hoja1!K56</f>
        <v>90000</v>
      </c>
      <c r="H61" s="20">
        <f>Hoja1!N56</f>
        <v>0</v>
      </c>
      <c r="I61" s="20">
        <f>[1]Hoja1!U56</f>
        <v>9753.19</v>
      </c>
      <c r="J61" s="20">
        <f>Hoja1!V56</f>
        <v>2583</v>
      </c>
      <c r="K61" s="20">
        <f>Hoja1!W56</f>
        <v>2736</v>
      </c>
      <c r="L61" s="20">
        <f>Hoja1!X56</f>
        <v>0</v>
      </c>
      <c r="M61" s="42">
        <f>Hoja1!Y56</f>
        <v>0</v>
      </c>
      <c r="N61" s="21">
        <f>Hoja1!Z56</f>
        <v>0</v>
      </c>
      <c r="O61" s="42">
        <v>0</v>
      </c>
      <c r="P61" s="21">
        <f>Hoja1!AE56</f>
        <v>15072.19</v>
      </c>
      <c r="Q61" s="21">
        <f>Hoja1!AF56</f>
        <v>74927.81</v>
      </c>
    </row>
    <row r="62" spans="1:17" s="22" customFormat="1" ht="18" customHeight="1">
      <c r="A62" s="17">
        <v>56</v>
      </c>
      <c r="B62" s="18" t="str">
        <f>Hoja1!G57</f>
        <v xml:space="preserve">4.1-DPTO. DE PROTOCOLO                                                          </v>
      </c>
      <c r="C62" s="19" t="str">
        <f>Hoja1!A57</f>
        <v>YULEXIS ELISABET SANCHEZ SANCHEZ</v>
      </c>
      <c r="D62" s="19" t="str">
        <f>Hoja1!H57</f>
        <v xml:space="preserve">RECEPCIONISTA                           </v>
      </c>
      <c r="E62" s="18" t="s">
        <v>1794</v>
      </c>
      <c r="F62" s="18" t="str">
        <f>Hoja1!AH57</f>
        <v xml:space="preserve">Femenino  </v>
      </c>
      <c r="G62" s="20">
        <f>Hoja1!K57</f>
        <v>26000</v>
      </c>
      <c r="H62" s="20">
        <f>Hoja1!N57</f>
        <v>0</v>
      </c>
      <c r="I62" s="20">
        <f>[1]Hoja1!U57</f>
        <v>0</v>
      </c>
      <c r="J62" s="20">
        <f>Hoja1!V57</f>
        <v>746.2</v>
      </c>
      <c r="K62" s="20">
        <f>Hoja1!W57</f>
        <v>790.4</v>
      </c>
      <c r="L62" s="20">
        <f>Hoja1!X57</f>
        <v>0</v>
      </c>
      <c r="M62" s="42">
        <f>Hoja1!Y57</f>
        <v>0</v>
      </c>
      <c r="N62" s="21">
        <f>Hoja1!Z57</f>
        <v>0</v>
      </c>
      <c r="O62" s="42">
        <v>0</v>
      </c>
      <c r="P62" s="21">
        <f>Hoja1!AE57</f>
        <v>1536.6</v>
      </c>
      <c r="Q62" s="21">
        <f>Hoja1!AF57</f>
        <v>24463.4</v>
      </c>
    </row>
    <row r="63" spans="1:17" s="22" customFormat="1" ht="18" customHeight="1">
      <c r="A63" s="17">
        <v>57</v>
      </c>
      <c r="B63" s="18" t="str">
        <f>Hoja1!G58</f>
        <v xml:space="preserve">4.2-DPTO.  DE PRENSA                                                            </v>
      </c>
      <c r="C63" s="19" t="str">
        <f>Hoja1!A58</f>
        <v>KATY YOSELAINE MUSTAFA PEREZ</v>
      </c>
      <c r="D63" s="19" t="str">
        <f>Hoja1!H58</f>
        <v xml:space="preserve">FOTOGRAFO                               </v>
      </c>
      <c r="E63" s="18" t="s">
        <v>1794</v>
      </c>
      <c r="F63" s="18" t="str">
        <f>Hoja1!AH58</f>
        <v xml:space="preserve">Femenino  </v>
      </c>
      <c r="G63" s="20">
        <f>Hoja1!K58</f>
        <v>25000</v>
      </c>
      <c r="H63" s="20">
        <f>Hoja1!N58</f>
        <v>0</v>
      </c>
      <c r="I63" s="20">
        <f>[1]Hoja1!U58</f>
        <v>0</v>
      </c>
      <c r="J63" s="20">
        <f>Hoja1!V58</f>
        <v>717.5</v>
      </c>
      <c r="K63" s="20">
        <f>Hoja1!W58</f>
        <v>760</v>
      </c>
      <c r="L63" s="20">
        <f>Hoja1!X58</f>
        <v>0</v>
      </c>
      <c r="M63" s="42">
        <f>Hoja1!Y58</f>
        <v>0</v>
      </c>
      <c r="N63" s="21">
        <f>Hoja1!Z58</f>
        <v>0</v>
      </c>
      <c r="O63" s="42">
        <v>0</v>
      </c>
      <c r="P63" s="21">
        <f>Hoja1!AE58</f>
        <v>1477.5</v>
      </c>
      <c r="Q63" s="21">
        <f>Hoja1!AF58</f>
        <v>23522.5</v>
      </c>
    </row>
    <row r="64" spans="1:17" s="22" customFormat="1" ht="18" customHeight="1">
      <c r="A64" s="23">
        <v>58</v>
      </c>
      <c r="B64" s="18" t="str">
        <f>Hoja1!G59</f>
        <v xml:space="preserve">4.2-DPTO.  DE PRENSA                                                            </v>
      </c>
      <c r="C64" s="19" t="str">
        <f>Hoja1!A59</f>
        <v>LUIS FRANCISCO RIVAS MATOS</v>
      </c>
      <c r="D64" s="19" t="str">
        <f>Hoja1!H59</f>
        <v xml:space="preserve">ANALISTA DE COMUNICACIONES              </v>
      </c>
      <c r="E64" s="18" t="s">
        <v>1794</v>
      </c>
      <c r="F64" s="18" t="str">
        <f>Hoja1!AH59</f>
        <v xml:space="preserve">Masculino </v>
      </c>
      <c r="G64" s="20">
        <f>Hoja1!K59</f>
        <v>60000</v>
      </c>
      <c r="H64" s="20">
        <f>Hoja1!N59</f>
        <v>0</v>
      </c>
      <c r="I64" s="20">
        <f>[1]Hoja1!U59</f>
        <v>3486.65</v>
      </c>
      <c r="J64" s="20">
        <f>Hoja1!V59</f>
        <v>1722</v>
      </c>
      <c r="K64" s="20">
        <f>Hoja1!W59</f>
        <v>1824</v>
      </c>
      <c r="L64" s="20">
        <f>Hoja1!X59</f>
        <v>0</v>
      </c>
      <c r="M64" s="42">
        <f>Hoja1!Y59</f>
        <v>0</v>
      </c>
      <c r="N64" s="21">
        <f>Hoja1!Z59</f>
        <v>0</v>
      </c>
      <c r="O64" s="42">
        <v>0</v>
      </c>
      <c r="P64" s="21">
        <f>Hoja1!AE59</f>
        <v>7032.65</v>
      </c>
      <c r="Q64" s="21">
        <f>Hoja1!AF59</f>
        <v>52967.35</v>
      </c>
    </row>
    <row r="65" spans="1:17" s="22" customFormat="1" ht="18" customHeight="1">
      <c r="A65" s="17">
        <v>59</v>
      </c>
      <c r="B65" s="18" t="str">
        <f>Hoja1!G60</f>
        <v xml:space="preserve">4.2-DPTO.  DE PRENSA                                                            </v>
      </c>
      <c r="C65" s="19" t="str">
        <f>Hoja1!A60</f>
        <v>MARY YERLYN PAULA PINEDA</v>
      </c>
      <c r="D65" s="19" t="str">
        <f>Hoja1!H60</f>
        <v xml:space="preserve">PERIODISTA                              </v>
      </c>
      <c r="E65" s="18" t="s">
        <v>1794</v>
      </c>
      <c r="F65" s="18" t="str">
        <f>Hoja1!AH60</f>
        <v xml:space="preserve">Femenino  </v>
      </c>
      <c r="G65" s="20">
        <f>Hoja1!K60</f>
        <v>80000</v>
      </c>
      <c r="H65" s="20">
        <f>Hoja1!N60</f>
        <v>0</v>
      </c>
      <c r="I65" s="20">
        <f>[1]Hoja1!U60</f>
        <v>6972.07</v>
      </c>
      <c r="J65" s="20">
        <f>Hoja1!V60</f>
        <v>2296</v>
      </c>
      <c r="K65" s="20">
        <f>Hoja1!W60</f>
        <v>2432</v>
      </c>
      <c r="L65" s="20">
        <f>Hoja1!X60</f>
        <v>1715.46</v>
      </c>
      <c r="M65" s="42">
        <f>Hoja1!Y60</f>
        <v>0</v>
      </c>
      <c r="N65" s="21">
        <f>Hoja1!Z60</f>
        <v>25561.07</v>
      </c>
      <c r="O65" s="42">
        <v>0</v>
      </c>
      <c r="P65" s="21">
        <f>Hoja1!AE60</f>
        <v>38976.6</v>
      </c>
      <c r="Q65" s="21">
        <f>Hoja1!AF60</f>
        <v>41023.4</v>
      </c>
    </row>
    <row r="66" spans="1:17" s="22" customFormat="1" ht="18" customHeight="1">
      <c r="A66" s="17">
        <v>60</v>
      </c>
      <c r="B66" s="18" t="str">
        <f>Hoja1!G61</f>
        <v xml:space="preserve">5-DIRECCION DE RELACIONES INTERINSTITUCIONALES                                  </v>
      </c>
      <c r="C66" s="19" t="str">
        <f>Hoja1!A61</f>
        <v>ARLEEN ELENA CONCEPCION DE LEON</v>
      </c>
      <c r="D66" s="19" t="str">
        <f>Hoja1!H61</f>
        <v xml:space="preserve">SECRETARIA                              </v>
      </c>
      <c r="E66" s="18" t="s">
        <v>1794</v>
      </c>
      <c r="F66" s="18" t="str">
        <f>Hoja1!AH61</f>
        <v xml:space="preserve">Femenino  </v>
      </c>
      <c r="G66" s="20">
        <f>Hoja1!K61</f>
        <v>26000</v>
      </c>
      <c r="H66" s="20">
        <f>Hoja1!N61</f>
        <v>0</v>
      </c>
      <c r="I66" s="20">
        <f>[1]Hoja1!U61</f>
        <v>0</v>
      </c>
      <c r="J66" s="20">
        <f>Hoja1!V61</f>
        <v>746.2</v>
      </c>
      <c r="K66" s="20">
        <f>Hoja1!W61</f>
        <v>790.4</v>
      </c>
      <c r="L66" s="20">
        <f>Hoja1!X61</f>
        <v>0</v>
      </c>
      <c r="M66" s="42">
        <f>Hoja1!Y61</f>
        <v>0</v>
      </c>
      <c r="N66" s="21">
        <f>Hoja1!Z61</f>
        <v>0</v>
      </c>
      <c r="O66" s="42">
        <v>0</v>
      </c>
      <c r="P66" s="21">
        <f>Hoja1!AE61</f>
        <v>1536.6</v>
      </c>
      <c r="Q66" s="21">
        <f>Hoja1!AF61</f>
        <v>24463.4</v>
      </c>
    </row>
    <row r="67" spans="1:17" s="22" customFormat="1" ht="18" customHeight="1">
      <c r="A67" s="17">
        <v>61</v>
      </c>
      <c r="B67" s="18" t="str">
        <f>Hoja1!G62</f>
        <v xml:space="preserve">5-DIRECCION DE RELACIONES INTERINSTITUCIONALES                                  </v>
      </c>
      <c r="C67" s="19" t="str">
        <f>Hoja1!A62</f>
        <v>FRANKLIN VIOLA CASTILLO</v>
      </c>
      <c r="D67" s="19" t="str">
        <f>Hoja1!H62</f>
        <v xml:space="preserve">CHOFER I                                </v>
      </c>
      <c r="E67" s="18" t="s">
        <v>1794</v>
      </c>
      <c r="F67" s="18" t="str">
        <f>Hoja1!AH62</f>
        <v xml:space="preserve">Masculino </v>
      </c>
      <c r="G67" s="20">
        <f>Hoja1!K62</f>
        <v>18000</v>
      </c>
      <c r="H67" s="20">
        <f>Hoja1!N62</f>
        <v>0</v>
      </c>
      <c r="I67" s="20">
        <f>[1]Hoja1!U62</f>
        <v>0</v>
      </c>
      <c r="J67" s="20">
        <f>Hoja1!V62</f>
        <v>516.6</v>
      </c>
      <c r="K67" s="20">
        <f>Hoja1!W62</f>
        <v>547.20000000000005</v>
      </c>
      <c r="L67" s="20">
        <f>Hoja1!X62</f>
        <v>0</v>
      </c>
      <c r="M67" s="42">
        <f>Hoja1!Y62</f>
        <v>0</v>
      </c>
      <c r="N67" s="21">
        <f>Hoja1!Z62</f>
        <v>0</v>
      </c>
      <c r="O67" s="42">
        <v>0</v>
      </c>
      <c r="P67" s="21">
        <f>Hoja1!AE62</f>
        <v>1063.8</v>
      </c>
      <c r="Q67" s="21">
        <f>Hoja1!AF62</f>
        <v>16936.2</v>
      </c>
    </row>
    <row r="68" spans="1:17" s="22" customFormat="1" ht="18" customHeight="1">
      <c r="A68" s="23">
        <v>62</v>
      </c>
      <c r="B68" s="18" t="str">
        <f>Hoja1!G63</f>
        <v xml:space="preserve">5-DIRECCION DE RELACIONES INTERINSTITUCIONALES                                  </v>
      </c>
      <c r="C68" s="19" t="str">
        <f>Hoja1!A63</f>
        <v>KAREN LISBETH RICARDO CORNIEL</v>
      </c>
      <c r="D68" s="19" t="str">
        <f>Hoja1!H63</f>
        <v xml:space="preserve">ASESOR(A)                               </v>
      </c>
      <c r="E68" s="18" t="s">
        <v>1794</v>
      </c>
      <c r="F68" s="18" t="str">
        <f>Hoja1!AH63</f>
        <v xml:space="preserve">Femenino  </v>
      </c>
      <c r="G68" s="20">
        <f>Hoja1!K63</f>
        <v>190000</v>
      </c>
      <c r="H68" s="20">
        <f>Hoja1!N63</f>
        <v>0</v>
      </c>
      <c r="I68" s="20">
        <f>[1]Hoja1!U63</f>
        <v>33275.69</v>
      </c>
      <c r="J68" s="20">
        <f>Hoja1!V63</f>
        <v>5453</v>
      </c>
      <c r="K68" s="20">
        <f>Hoja1!W63</f>
        <v>5776</v>
      </c>
      <c r="L68" s="20">
        <f>Hoja1!X63</f>
        <v>0</v>
      </c>
      <c r="M68" s="42">
        <f>Hoja1!Y63</f>
        <v>0</v>
      </c>
      <c r="N68" s="21">
        <f>Hoja1!Z63</f>
        <v>0</v>
      </c>
      <c r="O68" s="42">
        <v>0</v>
      </c>
      <c r="P68" s="21">
        <f>Hoja1!AE63</f>
        <v>44504.69</v>
      </c>
      <c r="Q68" s="21">
        <f>Hoja1!AF63</f>
        <v>145495.31</v>
      </c>
    </row>
    <row r="69" spans="1:17" s="22" customFormat="1" ht="18" customHeight="1">
      <c r="A69" s="17">
        <v>63</v>
      </c>
      <c r="B69" s="18" t="str">
        <f>Hoja1!G64</f>
        <v xml:space="preserve">5-DIRECCION DE RELACIONES INTERINSTITUCIONALES                                  </v>
      </c>
      <c r="C69" s="19" t="str">
        <f>Hoja1!A64</f>
        <v>NILSON RAMON BATISTA ALMONTE</v>
      </c>
      <c r="D69" s="19" t="str">
        <f>Hoja1!H64</f>
        <v xml:space="preserve">DIRECTOR(A)                             </v>
      </c>
      <c r="E69" s="18" t="s">
        <v>1794</v>
      </c>
      <c r="F69" s="18" t="str">
        <f>Hoja1!AH64</f>
        <v xml:space="preserve">Masculino </v>
      </c>
      <c r="G69" s="20">
        <f>Hoja1!K64</f>
        <v>130000</v>
      </c>
      <c r="H69" s="20">
        <f>Hoja1!N64</f>
        <v>0</v>
      </c>
      <c r="I69" s="20">
        <f>[1]Hoja1!U64</f>
        <v>19162.189999999999</v>
      </c>
      <c r="J69" s="20">
        <f>Hoja1!V64</f>
        <v>3731</v>
      </c>
      <c r="K69" s="20">
        <f>Hoja1!W64</f>
        <v>3952</v>
      </c>
      <c r="L69" s="20">
        <f>Hoja1!X64</f>
        <v>0</v>
      </c>
      <c r="M69" s="42">
        <f>Hoja1!Y64</f>
        <v>0</v>
      </c>
      <c r="N69" s="21">
        <f>Hoja1!Z64</f>
        <v>0</v>
      </c>
      <c r="O69" s="42">
        <v>0</v>
      </c>
      <c r="P69" s="21">
        <f>Hoja1!AE64</f>
        <v>26845.19</v>
      </c>
      <c r="Q69" s="21">
        <f>Hoja1!AF64</f>
        <v>103154.81</v>
      </c>
    </row>
    <row r="70" spans="1:17" s="22" customFormat="1" ht="18" customHeight="1">
      <c r="A70" s="17">
        <v>64</v>
      </c>
      <c r="B70" s="18" t="str">
        <f>Hoja1!G65</f>
        <v xml:space="preserve">6-DIRECCION DE RECURSOS HUMANOS                                                 </v>
      </c>
      <c r="C70" s="19" t="str">
        <f>Hoja1!A65</f>
        <v xml:space="preserve"> VILMA ZORAIDA CONTRERAS DE ACOSTA</v>
      </c>
      <c r="D70" s="19" t="str">
        <f>Hoja1!H65</f>
        <v xml:space="preserve">DIRECTOR(A)                             </v>
      </c>
      <c r="E70" s="18" t="s">
        <v>1794</v>
      </c>
      <c r="F70" s="18" t="str">
        <f>Hoja1!AH65</f>
        <v xml:space="preserve">Femenino  </v>
      </c>
      <c r="G70" s="20">
        <f>Hoja1!K65</f>
        <v>150000</v>
      </c>
      <c r="H70" s="20">
        <f>Hoja1!N65</f>
        <v>0</v>
      </c>
      <c r="I70" s="20">
        <f>[1]Hoja1!U65</f>
        <v>23866.69</v>
      </c>
      <c r="J70" s="20">
        <f>Hoja1!V65</f>
        <v>4305</v>
      </c>
      <c r="K70" s="20">
        <f>Hoja1!W65</f>
        <v>4560</v>
      </c>
      <c r="L70" s="20">
        <f>Hoja1!X65</f>
        <v>0</v>
      </c>
      <c r="M70" s="42">
        <f>Hoja1!Y65</f>
        <v>0</v>
      </c>
      <c r="N70" s="21">
        <f>Hoja1!Z65</f>
        <v>35387.35</v>
      </c>
      <c r="O70" s="42">
        <v>0</v>
      </c>
      <c r="P70" s="21">
        <f>Hoja1!AE65</f>
        <v>68119.039999999994</v>
      </c>
      <c r="Q70" s="21">
        <f>Hoja1!AF65</f>
        <v>81880.960000000006</v>
      </c>
    </row>
    <row r="71" spans="1:17" s="22" customFormat="1" ht="18" customHeight="1">
      <c r="A71" s="17">
        <v>65</v>
      </c>
      <c r="B71" s="18" t="str">
        <f>Hoja1!G66</f>
        <v xml:space="preserve">6-DIRECCION DE RECURSOS HUMANOS                                                 </v>
      </c>
      <c r="C71" s="19" t="str">
        <f>Hoja1!A66</f>
        <v>EDUVIRGIS CRUZ FERREIRA</v>
      </c>
      <c r="D71" s="19" t="str">
        <f>Hoja1!H66</f>
        <v xml:space="preserve">AUXILIAR ADMINISTRATIVO                 </v>
      </c>
      <c r="E71" s="18" t="s">
        <v>1795</v>
      </c>
      <c r="F71" s="18" t="str">
        <f>Hoja1!AH66</f>
        <v xml:space="preserve">Femenino  </v>
      </c>
      <c r="G71" s="20">
        <f>Hoja1!K66</f>
        <v>30000</v>
      </c>
      <c r="H71" s="20">
        <f>Hoja1!N66</f>
        <v>0</v>
      </c>
      <c r="I71" s="20">
        <f>[1]Hoja1!U66</f>
        <v>0</v>
      </c>
      <c r="J71" s="20">
        <f>Hoja1!V66</f>
        <v>861</v>
      </c>
      <c r="K71" s="20">
        <f>Hoja1!W66</f>
        <v>912</v>
      </c>
      <c r="L71" s="20">
        <f>Hoja1!X66</f>
        <v>0</v>
      </c>
      <c r="M71" s="42">
        <f>Hoja1!Y66</f>
        <v>748.03</v>
      </c>
      <c r="N71" s="21">
        <f>Hoja1!Z66</f>
        <v>0</v>
      </c>
      <c r="O71" s="42">
        <v>0</v>
      </c>
      <c r="P71" s="21">
        <f>Hoja1!AE66</f>
        <v>2521.0300000000002</v>
      </c>
      <c r="Q71" s="21">
        <f>Hoja1!AF66</f>
        <v>27478.97</v>
      </c>
    </row>
    <row r="72" spans="1:17" s="22" customFormat="1" ht="18" customHeight="1">
      <c r="A72" s="23">
        <v>66</v>
      </c>
      <c r="B72" s="18" t="str">
        <f>Hoja1!G67</f>
        <v xml:space="preserve">6-DIRECCION DE RECURSOS HUMANOS                                                 </v>
      </c>
      <c r="C72" s="19" t="str">
        <f>Hoja1!A67</f>
        <v>FLORY Y. SANCHEZ H.</v>
      </c>
      <c r="D72" s="19" t="str">
        <f>Hoja1!H67</f>
        <v xml:space="preserve">ASESOR(A) DE RECURSOS HUMANOS           </v>
      </c>
      <c r="E72" s="18" t="s">
        <v>1794</v>
      </c>
      <c r="F72" s="18" t="str">
        <f>Hoja1!AH67</f>
        <v xml:space="preserve">Femenino  </v>
      </c>
      <c r="G72" s="20">
        <f>Hoja1!K67</f>
        <v>90000</v>
      </c>
      <c r="H72" s="20">
        <f>Hoja1!N67</f>
        <v>0</v>
      </c>
      <c r="I72" s="20">
        <f>[1]Hoja1!U67</f>
        <v>9753.19</v>
      </c>
      <c r="J72" s="20">
        <f>Hoja1!V67</f>
        <v>2583</v>
      </c>
      <c r="K72" s="20">
        <f>Hoja1!W67</f>
        <v>2736</v>
      </c>
      <c r="L72" s="20">
        <f>Hoja1!X67</f>
        <v>0</v>
      </c>
      <c r="M72" s="42">
        <f>Hoja1!Y67</f>
        <v>0</v>
      </c>
      <c r="N72" s="21">
        <f>Hoja1!Z67</f>
        <v>0</v>
      </c>
      <c r="O72" s="42">
        <v>0</v>
      </c>
      <c r="P72" s="21">
        <f>Hoja1!AE67</f>
        <v>15072.19</v>
      </c>
      <c r="Q72" s="21">
        <f>Hoja1!AF67</f>
        <v>74927.81</v>
      </c>
    </row>
    <row r="73" spans="1:17" s="22" customFormat="1" ht="18" customHeight="1">
      <c r="A73" s="17">
        <v>67</v>
      </c>
      <c r="B73" s="18" t="str">
        <f>Hoja1!G68</f>
        <v xml:space="preserve">6-DIRECCION DE RECURSOS HUMANOS                                                 </v>
      </c>
      <c r="C73" s="19" t="str">
        <f>Hoja1!A68</f>
        <v>HELEN MARIA PEÑA SOTO</v>
      </c>
      <c r="D73" s="19" t="str">
        <f>Hoja1!H68</f>
        <v xml:space="preserve">AUXILIAR ADMINISTRATIVO                 </v>
      </c>
      <c r="E73" s="18" t="s">
        <v>1794</v>
      </c>
      <c r="F73" s="18" t="str">
        <f>Hoja1!AH68</f>
        <v xml:space="preserve">Femenino  </v>
      </c>
      <c r="G73" s="20">
        <f>Hoja1!K68</f>
        <v>30000</v>
      </c>
      <c r="H73" s="20">
        <f>Hoja1!N68</f>
        <v>0</v>
      </c>
      <c r="I73" s="20">
        <f>[1]Hoja1!U68</f>
        <v>0</v>
      </c>
      <c r="J73" s="20">
        <f>Hoja1!V68</f>
        <v>861</v>
      </c>
      <c r="K73" s="20">
        <f>Hoja1!W68</f>
        <v>912</v>
      </c>
      <c r="L73" s="20">
        <f>Hoja1!X68</f>
        <v>0</v>
      </c>
      <c r="M73" s="42">
        <f>Hoja1!Y68</f>
        <v>1349.63</v>
      </c>
      <c r="N73" s="21">
        <f>Hoja1!Z68</f>
        <v>0</v>
      </c>
      <c r="O73" s="42">
        <v>0</v>
      </c>
      <c r="P73" s="21">
        <f>Hoja1!AE68</f>
        <v>3122.63</v>
      </c>
      <c r="Q73" s="21">
        <f>Hoja1!AF68</f>
        <v>26877.37</v>
      </c>
    </row>
    <row r="74" spans="1:17" s="22" customFormat="1" ht="18" customHeight="1">
      <c r="A74" s="17">
        <v>68</v>
      </c>
      <c r="B74" s="18" t="str">
        <f>Hoja1!G69</f>
        <v xml:space="preserve">6-DIRECCION DE RECURSOS HUMANOS                                                 </v>
      </c>
      <c r="C74" s="19" t="str">
        <f>Hoja1!A69</f>
        <v>MARTHA LUCILA PORTOREAL</v>
      </c>
      <c r="D74" s="19" t="str">
        <f>Hoja1!H69</f>
        <v xml:space="preserve">AUXILIAR RR.HH.                         </v>
      </c>
      <c r="E74" s="18" t="s">
        <v>1794</v>
      </c>
      <c r="F74" s="18" t="str">
        <f>Hoja1!AH69</f>
        <v xml:space="preserve">Femenino  </v>
      </c>
      <c r="G74" s="20">
        <f>Hoja1!K69</f>
        <v>26000</v>
      </c>
      <c r="H74" s="20">
        <f>Hoja1!N69</f>
        <v>0</v>
      </c>
      <c r="I74" s="20">
        <f>[1]Hoja1!U69</f>
        <v>0</v>
      </c>
      <c r="J74" s="20">
        <f>Hoja1!V69</f>
        <v>746.2</v>
      </c>
      <c r="K74" s="20">
        <f>Hoja1!W69</f>
        <v>790.4</v>
      </c>
      <c r="L74" s="20">
        <f>Hoja1!X69</f>
        <v>0</v>
      </c>
      <c r="M74" s="42">
        <f>Hoja1!Y69</f>
        <v>1496.06</v>
      </c>
      <c r="N74" s="21">
        <f>Hoja1!Z69</f>
        <v>5933.98</v>
      </c>
      <c r="O74" s="42">
        <v>0</v>
      </c>
      <c r="P74" s="21">
        <f>Hoja1!AE69</f>
        <v>8966.64</v>
      </c>
      <c r="Q74" s="21">
        <f>Hoja1!AF69</f>
        <v>17033.36</v>
      </c>
    </row>
    <row r="75" spans="1:17" s="22" customFormat="1" ht="18" customHeight="1">
      <c r="A75" s="17">
        <v>69</v>
      </c>
      <c r="B75" s="18" t="str">
        <f>Hoja1!G70</f>
        <v xml:space="preserve">6-DIRECCION DE RECURSOS HUMANOS                                                 </v>
      </c>
      <c r="C75" s="19" t="str">
        <f>Hoja1!A70</f>
        <v>ROSAURY TEJADA DIAZ</v>
      </c>
      <c r="D75" s="19" t="str">
        <f>Hoja1!H70</f>
        <v xml:space="preserve">TECNICO ADMINISTRATIVO                  </v>
      </c>
      <c r="E75" s="18" t="s">
        <v>1794</v>
      </c>
      <c r="F75" s="18" t="str">
        <f>Hoja1!AH70</f>
        <v xml:space="preserve">Femenino  </v>
      </c>
      <c r="G75" s="20">
        <f>Hoja1!K70</f>
        <v>40000</v>
      </c>
      <c r="H75" s="20">
        <f>Hoja1!N70</f>
        <v>0</v>
      </c>
      <c r="I75" s="20">
        <f>[1]Hoja1!U70</f>
        <v>442.65</v>
      </c>
      <c r="J75" s="20">
        <f>Hoja1!V70</f>
        <v>1148</v>
      </c>
      <c r="K75" s="20">
        <f>Hoja1!W70</f>
        <v>1216</v>
      </c>
      <c r="L75" s="20">
        <f>Hoja1!X70</f>
        <v>0</v>
      </c>
      <c r="M75" s="42">
        <f>Hoja1!Y70</f>
        <v>0</v>
      </c>
      <c r="N75" s="21">
        <f>Hoja1!Z70</f>
        <v>0</v>
      </c>
      <c r="O75" s="42">
        <v>0</v>
      </c>
      <c r="P75" s="21">
        <f>Hoja1!AE70</f>
        <v>2806.65</v>
      </c>
      <c r="Q75" s="21">
        <f>Hoja1!AF70</f>
        <v>37193.35</v>
      </c>
    </row>
    <row r="76" spans="1:17" s="22" customFormat="1" ht="18" customHeight="1">
      <c r="A76" s="23">
        <v>70</v>
      </c>
      <c r="B76" s="18" t="str">
        <f>Hoja1!G71</f>
        <v xml:space="preserve">6-DIRECCION DE RECURSOS HUMANOS                                                 </v>
      </c>
      <c r="C76" s="19" t="str">
        <f>Hoja1!A71</f>
        <v>SONIA MARGARITA PEREZ LOPEZ</v>
      </c>
      <c r="D76" s="19" t="str">
        <f>Hoja1!H71</f>
        <v xml:space="preserve">ASESOR(A) DE RECURSOS HUMANOS           </v>
      </c>
      <c r="E76" s="18" t="s">
        <v>1794</v>
      </c>
      <c r="F76" s="18" t="str">
        <f>Hoja1!AH71</f>
        <v xml:space="preserve">Femenino  </v>
      </c>
      <c r="G76" s="20">
        <f>Hoja1!K71</f>
        <v>100000</v>
      </c>
      <c r="H76" s="20">
        <f>Hoja1!N71</f>
        <v>0</v>
      </c>
      <c r="I76" s="20">
        <f>[1]Hoja1!U71</f>
        <v>12105.44</v>
      </c>
      <c r="J76" s="20">
        <f>Hoja1!V71</f>
        <v>2870</v>
      </c>
      <c r="K76" s="20">
        <f>Hoja1!W71</f>
        <v>3040</v>
      </c>
      <c r="L76" s="20">
        <f>Hoja1!X71</f>
        <v>0</v>
      </c>
      <c r="M76" s="42">
        <f>Hoja1!Y71</f>
        <v>0</v>
      </c>
      <c r="N76" s="21">
        <f>Hoja1!Z71</f>
        <v>0</v>
      </c>
      <c r="O76" s="42">
        <v>0</v>
      </c>
      <c r="P76" s="21">
        <f>Hoja1!AE71</f>
        <v>18015.439999999999</v>
      </c>
      <c r="Q76" s="21">
        <f>Hoja1!AF71</f>
        <v>81984.56</v>
      </c>
    </row>
    <row r="77" spans="1:17" s="22" customFormat="1" ht="18" customHeight="1">
      <c r="A77" s="17">
        <v>71</v>
      </c>
      <c r="B77" s="18" t="str">
        <f>Hoja1!G72</f>
        <v xml:space="preserve">6-DIRECCION DE RECURSOS HUMANOS                                                 </v>
      </c>
      <c r="C77" s="19" t="str">
        <f>Hoja1!A72</f>
        <v>WANDA YUNET FLORIAN DE BASORA</v>
      </c>
      <c r="D77" s="19" t="str">
        <f>Hoja1!H72</f>
        <v xml:space="preserve">AUXILIAR ADMINISTRATIVO                 </v>
      </c>
      <c r="E77" s="18" t="s">
        <v>1794</v>
      </c>
      <c r="F77" s="18" t="str">
        <f>Hoja1!AH72</f>
        <v xml:space="preserve">Femenino  </v>
      </c>
      <c r="G77" s="20">
        <f>Hoja1!K72</f>
        <v>30000</v>
      </c>
      <c r="H77" s="20">
        <f>Hoja1!N72</f>
        <v>0</v>
      </c>
      <c r="I77" s="20">
        <f>[1]Hoja1!U72</f>
        <v>0</v>
      </c>
      <c r="J77" s="20">
        <f>Hoja1!V72</f>
        <v>861</v>
      </c>
      <c r="K77" s="20">
        <f>Hoja1!W72</f>
        <v>912</v>
      </c>
      <c r="L77" s="20">
        <f>Hoja1!X72</f>
        <v>0</v>
      </c>
      <c r="M77" s="42">
        <f>Hoja1!Y72</f>
        <v>0</v>
      </c>
      <c r="N77" s="21">
        <f>Hoja1!Z72</f>
        <v>4402.83</v>
      </c>
      <c r="O77" s="42">
        <v>0</v>
      </c>
      <c r="P77" s="21">
        <f>Hoja1!AE72</f>
        <v>6175.83</v>
      </c>
      <c r="Q77" s="21">
        <f>Hoja1!AF72</f>
        <v>23824.17</v>
      </c>
    </row>
    <row r="78" spans="1:17" s="22" customFormat="1" ht="18" customHeight="1">
      <c r="A78" s="17">
        <v>72</v>
      </c>
      <c r="B78" s="18" t="str">
        <f>Hoja1!G73</f>
        <v xml:space="preserve">6.1-DPTO. DE REGISTRO Y CONTROL DE NOMINA                                       </v>
      </c>
      <c r="C78" s="19" t="str">
        <f>Hoja1!A73</f>
        <v xml:space="preserve"> DENISSE PATRICIA SANTOS GUZMAN</v>
      </c>
      <c r="D78" s="19" t="str">
        <f>Hoja1!H73</f>
        <v xml:space="preserve">ENCARGADO(A)                            </v>
      </c>
      <c r="E78" s="18" t="s">
        <v>1794</v>
      </c>
      <c r="F78" s="18" t="str">
        <f>Hoja1!AH73</f>
        <v xml:space="preserve">Femenino  </v>
      </c>
      <c r="G78" s="20">
        <f>Hoja1!K73</f>
        <v>90000</v>
      </c>
      <c r="H78" s="20">
        <f>Hoja1!N73</f>
        <v>0</v>
      </c>
      <c r="I78" s="20">
        <f>[1]Hoja1!U73</f>
        <v>9753.19</v>
      </c>
      <c r="J78" s="20">
        <f>Hoja1!V73</f>
        <v>2583</v>
      </c>
      <c r="K78" s="20">
        <f>Hoja1!W73</f>
        <v>2736</v>
      </c>
      <c r="L78" s="20">
        <f>Hoja1!X73</f>
        <v>0</v>
      </c>
      <c r="M78" s="42">
        <f>Hoja1!Y73</f>
        <v>0</v>
      </c>
      <c r="N78" s="21">
        <f>Hoja1!Z73</f>
        <v>500</v>
      </c>
      <c r="O78" s="42">
        <v>0</v>
      </c>
      <c r="P78" s="21">
        <f>Hoja1!AE73</f>
        <v>15572.19</v>
      </c>
      <c r="Q78" s="21">
        <f>Hoja1!AF73</f>
        <v>74427.81</v>
      </c>
    </row>
    <row r="79" spans="1:17" s="22" customFormat="1" ht="18" customHeight="1">
      <c r="A79" s="17">
        <v>73</v>
      </c>
      <c r="B79" s="18" t="str">
        <f>Hoja1!G74</f>
        <v xml:space="preserve">6.1-DPTO. DE REGISTRO Y CONTROL DE NOMINA                                       </v>
      </c>
      <c r="C79" s="19" t="str">
        <f>Hoja1!A74</f>
        <v>MADELINE LISBETH MARTINEZ POLANCO</v>
      </c>
      <c r="D79" s="19" t="str">
        <f>Hoja1!H74</f>
        <v xml:space="preserve">TECNICO DE NOMINA                       </v>
      </c>
      <c r="E79" s="18" t="s">
        <v>1794</v>
      </c>
      <c r="F79" s="18" t="str">
        <f>Hoja1!AH74</f>
        <v xml:space="preserve">Femenino  </v>
      </c>
      <c r="G79" s="20">
        <f>Hoja1!K74</f>
        <v>36000</v>
      </c>
      <c r="H79" s="20">
        <f>Hoja1!N74</f>
        <v>0</v>
      </c>
      <c r="I79" s="20">
        <f>[1]Hoja1!U74</f>
        <v>0</v>
      </c>
      <c r="J79" s="20">
        <f>Hoja1!V74</f>
        <v>1033.2</v>
      </c>
      <c r="K79" s="20">
        <f>Hoja1!W74</f>
        <v>1094.4000000000001</v>
      </c>
      <c r="L79" s="20">
        <f>Hoja1!X74</f>
        <v>1715.46</v>
      </c>
      <c r="M79" s="42">
        <f>Hoja1!Y74</f>
        <v>0</v>
      </c>
      <c r="N79" s="21">
        <f>Hoja1!Z74</f>
        <v>3894.39</v>
      </c>
      <c r="O79" s="42">
        <v>0</v>
      </c>
      <c r="P79" s="21">
        <f>Hoja1!AE74</f>
        <v>7737.45</v>
      </c>
      <c r="Q79" s="21">
        <f>Hoja1!AF74</f>
        <v>28262.55</v>
      </c>
    </row>
    <row r="80" spans="1:17" s="22" customFormat="1" ht="18" customHeight="1">
      <c r="A80" s="23">
        <v>74</v>
      </c>
      <c r="B80" s="18" t="str">
        <f>Hoja1!G75</f>
        <v xml:space="preserve">6.1-DPTO. DE REGISTRO Y CONTROL DE NOMINA                                       </v>
      </c>
      <c r="C80" s="19" t="str">
        <f>Hoja1!A75</f>
        <v>YOANNY MARTINEZ SANTOS</v>
      </c>
      <c r="D80" s="19" t="str">
        <f>Hoja1!H75</f>
        <v xml:space="preserve">TECNICO DE NOMINA                       </v>
      </c>
      <c r="E80" s="18" t="s">
        <v>1795</v>
      </c>
      <c r="F80" s="18" t="str">
        <f>Hoja1!AH75</f>
        <v xml:space="preserve">Femenino  </v>
      </c>
      <c r="G80" s="20">
        <f>Hoja1!K75</f>
        <v>36000</v>
      </c>
      <c r="H80" s="20">
        <f>Hoja1!N75</f>
        <v>0</v>
      </c>
      <c r="I80" s="20">
        <f>[1]Hoja1!U75</f>
        <v>0</v>
      </c>
      <c r="J80" s="20">
        <f>Hoja1!V75</f>
        <v>1033.2</v>
      </c>
      <c r="K80" s="20">
        <f>Hoja1!W75</f>
        <v>1094.4000000000001</v>
      </c>
      <c r="L80" s="20">
        <f>Hoja1!X75</f>
        <v>1715.46</v>
      </c>
      <c r="M80" s="42">
        <f>Hoja1!Y75</f>
        <v>748.03</v>
      </c>
      <c r="N80" s="21">
        <f>Hoja1!Z75</f>
        <v>5775.56</v>
      </c>
      <c r="O80" s="42">
        <v>0</v>
      </c>
      <c r="P80" s="21">
        <f>Hoja1!AE75</f>
        <v>10366.65</v>
      </c>
      <c r="Q80" s="21">
        <f>Hoja1!AF75</f>
        <v>25633.35</v>
      </c>
    </row>
    <row r="81" spans="1:17" s="22" customFormat="1" ht="18" customHeight="1">
      <c r="A81" s="17">
        <v>75</v>
      </c>
      <c r="B81" s="18" t="str">
        <f>Hoja1!G76</f>
        <v xml:space="preserve">6.1.1-DIV. DE EVAL. DESEMPE-O Y CAP.                                            </v>
      </c>
      <c r="C81" s="19" t="str">
        <f>Hoja1!A76</f>
        <v>YANEIRA MIGUELINA MELO CASTILLO</v>
      </c>
      <c r="D81" s="19" t="str">
        <f>Hoja1!H76</f>
        <v xml:space="preserve">PSICOLOGO(A)                            </v>
      </c>
      <c r="E81" s="18" t="s">
        <v>1795</v>
      </c>
      <c r="F81" s="18" t="str">
        <f>Hoja1!AH76</f>
        <v xml:space="preserve">Femenino  </v>
      </c>
      <c r="G81" s="20">
        <f>Hoja1!K76</f>
        <v>40000</v>
      </c>
      <c r="H81" s="20">
        <f>Hoja1!N76</f>
        <v>0</v>
      </c>
      <c r="I81" s="20">
        <f>[1]Hoja1!U76</f>
        <v>0</v>
      </c>
      <c r="J81" s="20">
        <f>Hoja1!V76</f>
        <v>1148</v>
      </c>
      <c r="K81" s="20">
        <f>Hoja1!W76</f>
        <v>1216</v>
      </c>
      <c r="L81" s="20">
        <f>Hoja1!X76</f>
        <v>3430.92</v>
      </c>
      <c r="M81" s="42">
        <f>Hoja1!Y76</f>
        <v>0</v>
      </c>
      <c r="N81" s="21">
        <f>Hoja1!Z76</f>
        <v>4231.37</v>
      </c>
      <c r="O81" s="42">
        <v>0</v>
      </c>
      <c r="P81" s="21">
        <f>Hoja1!AE76</f>
        <v>10026.290000000001</v>
      </c>
      <c r="Q81" s="21">
        <f>Hoja1!AF76</f>
        <v>29973.71</v>
      </c>
    </row>
    <row r="82" spans="1:17" s="22" customFormat="1" ht="18" customHeight="1">
      <c r="A82" s="17">
        <v>76</v>
      </c>
      <c r="B82" s="18" t="str">
        <f>Hoja1!G77</f>
        <v xml:space="preserve">6.1.2-DIV. DE ORG. DEL TRABAJO Y COMP.                                          </v>
      </c>
      <c r="C82" s="19" t="str">
        <f>Hoja1!A77</f>
        <v xml:space="preserve"> ILIANA MARGARITA LARANCUENT ALFONSECA</v>
      </c>
      <c r="D82" s="19" t="str">
        <f>Hoja1!H77</f>
        <v xml:space="preserve">ENCARGADO(A)                            </v>
      </c>
      <c r="E82" s="18" t="s">
        <v>1794</v>
      </c>
      <c r="F82" s="18" t="str">
        <f>Hoja1!AH77</f>
        <v xml:space="preserve">Femenino  </v>
      </c>
      <c r="G82" s="20">
        <f>Hoja1!K77</f>
        <v>85000</v>
      </c>
      <c r="H82" s="20">
        <f>Hoja1!N77</f>
        <v>0</v>
      </c>
      <c r="I82" s="20">
        <f>[1]Hoja1!U77</f>
        <v>8577.06</v>
      </c>
      <c r="J82" s="20">
        <f>Hoja1!V77</f>
        <v>2439.5</v>
      </c>
      <c r="K82" s="20">
        <f>Hoja1!W77</f>
        <v>2584</v>
      </c>
      <c r="L82" s="20">
        <f>Hoja1!X77</f>
        <v>0</v>
      </c>
      <c r="M82" s="42">
        <f>Hoja1!Y77</f>
        <v>0</v>
      </c>
      <c r="N82" s="21">
        <f>Hoja1!Z77</f>
        <v>4125.93</v>
      </c>
      <c r="O82" s="42">
        <v>0</v>
      </c>
      <c r="P82" s="21">
        <f>Hoja1!AE77</f>
        <v>17726.490000000002</v>
      </c>
      <c r="Q82" s="21">
        <f>Hoja1!AF77</f>
        <v>67273.509999999995</v>
      </c>
    </row>
    <row r="83" spans="1:17" s="22" customFormat="1" ht="18" customHeight="1">
      <c r="A83" s="17">
        <v>77</v>
      </c>
      <c r="B83" s="18" t="str">
        <f>Hoja1!G78</f>
        <v xml:space="preserve">6.1.2-DIV. DE ORG. DEL TRABAJO Y COMP.                                          </v>
      </c>
      <c r="C83" s="19" t="str">
        <f>Hoja1!A78</f>
        <v>NICAURIS MONTERO SANTANA</v>
      </c>
      <c r="D83" s="19" t="str">
        <f>Hoja1!H78</f>
        <v xml:space="preserve">AUXILIAR ADMINISTRATIVO                 </v>
      </c>
      <c r="E83" s="18" t="s">
        <v>1795</v>
      </c>
      <c r="F83" s="18" t="str">
        <f>Hoja1!AH78</f>
        <v xml:space="preserve">Femenino  </v>
      </c>
      <c r="G83" s="20">
        <f>Hoja1!K78</f>
        <v>30000</v>
      </c>
      <c r="H83" s="20">
        <f>Hoja1!N78</f>
        <v>0</v>
      </c>
      <c r="I83" s="20">
        <f>[1]Hoja1!U78</f>
        <v>0</v>
      </c>
      <c r="J83" s="20">
        <f>Hoja1!V78</f>
        <v>861</v>
      </c>
      <c r="K83" s="20">
        <f>Hoja1!W78</f>
        <v>912</v>
      </c>
      <c r="L83" s="20">
        <f>Hoja1!X78</f>
        <v>0</v>
      </c>
      <c r="M83" s="42">
        <f>Hoja1!Y78</f>
        <v>0</v>
      </c>
      <c r="N83" s="21">
        <f>Hoja1!Z78</f>
        <v>0</v>
      </c>
      <c r="O83" s="42">
        <v>0</v>
      </c>
      <c r="P83" s="21">
        <f>Hoja1!AE78</f>
        <v>1773</v>
      </c>
      <c r="Q83" s="21">
        <f>Hoja1!AF78</f>
        <v>28227</v>
      </c>
    </row>
    <row r="84" spans="1:17" s="22" customFormat="1" ht="18" customHeight="1">
      <c r="A84" s="23">
        <v>78</v>
      </c>
      <c r="B84" s="18" t="str">
        <f>Hoja1!G79</f>
        <v xml:space="preserve">6.1.3 SECCION DE RECLUTAMIENTO Y SELECCION                                      </v>
      </c>
      <c r="C84" s="19" t="str">
        <f>Hoja1!A79</f>
        <v>ARABELLE PATRICIA CAMPOS GOMEZ</v>
      </c>
      <c r="D84" s="19" t="str">
        <f>Hoja1!H79</f>
        <v xml:space="preserve">ENCARGADO(A)                            </v>
      </c>
      <c r="E84" s="18" t="s">
        <v>1794</v>
      </c>
      <c r="F84" s="18" t="str">
        <f>Hoja1!AH79</f>
        <v xml:space="preserve">Femenino  </v>
      </c>
      <c r="G84" s="20">
        <f>Hoja1!K79</f>
        <v>75000</v>
      </c>
      <c r="H84" s="20">
        <f>Hoja1!N79</f>
        <v>0</v>
      </c>
      <c r="I84" s="20">
        <f>[1]Hoja1!U79</f>
        <v>6309.35</v>
      </c>
      <c r="J84" s="20">
        <f>Hoja1!V79</f>
        <v>2152.5</v>
      </c>
      <c r="K84" s="20">
        <f>Hoja1!W79</f>
        <v>2280</v>
      </c>
      <c r="L84" s="20">
        <f>Hoja1!X79</f>
        <v>0</v>
      </c>
      <c r="M84" s="42">
        <f>Hoja1!Y79</f>
        <v>1496.06</v>
      </c>
      <c r="N84" s="21">
        <f>Hoja1!Z79</f>
        <v>2000</v>
      </c>
      <c r="O84" s="42">
        <v>0</v>
      </c>
      <c r="P84" s="21">
        <f>Hoja1!AE79</f>
        <v>14237.91</v>
      </c>
      <c r="Q84" s="21">
        <f>Hoja1!AF79</f>
        <v>60762.09</v>
      </c>
    </row>
    <row r="85" spans="1:17" s="22" customFormat="1" ht="18" customHeight="1">
      <c r="A85" s="17">
        <v>79</v>
      </c>
      <c r="B85" s="18" t="str">
        <f>Hoja1!G80</f>
        <v xml:space="preserve">7-SUB-SEC. DE PLAN. Y DES. INSTITUCIONAL                                        </v>
      </c>
      <c r="C85" s="19" t="str">
        <f>Hoja1!A80</f>
        <v xml:space="preserve"> PEDRO ANTONIO HERNANDEZ PAULINO</v>
      </c>
      <c r="D85" s="19" t="str">
        <f>Hoja1!H80</f>
        <v xml:space="preserve">SUB-SECRETARIO(A)                       </v>
      </c>
      <c r="E85" s="18" t="s">
        <v>1794</v>
      </c>
      <c r="F85" s="18" t="str">
        <f>Hoja1!AH80</f>
        <v xml:space="preserve">Masculino </v>
      </c>
      <c r="G85" s="20">
        <f>Hoja1!K80</f>
        <v>190000</v>
      </c>
      <c r="H85" s="20">
        <f>Hoja1!N80</f>
        <v>0</v>
      </c>
      <c r="I85" s="20">
        <f>[1]Hoja1!U80</f>
        <v>32846.82</v>
      </c>
      <c r="J85" s="20">
        <f>Hoja1!V80</f>
        <v>5453</v>
      </c>
      <c r="K85" s="20">
        <f>Hoja1!W80</f>
        <v>5776</v>
      </c>
      <c r="L85" s="20">
        <f>Hoja1!X80</f>
        <v>1715.46</v>
      </c>
      <c r="M85" s="42">
        <f>Hoja1!Y80</f>
        <v>0</v>
      </c>
      <c r="N85" s="21">
        <f>Hoja1!Z80</f>
        <v>9904.59</v>
      </c>
      <c r="O85" s="42">
        <v>0</v>
      </c>
      <c r="P85" s="21">
        <f>Hoja1!AE80</f>
        <v>55695.87</v>
      </c>
      <c r="Q85" s="21">
        <f>Hoja1!AF80</f>
        <v>134304.13</v>
      </c>
    </row>
    <row r="86" spans="1:17" s="22" customFormat="1" ht="18" customHeight="1">
      <c r="A86" s="17">
        <v>80</v>
      </c>
      <c r="B86" s="18" t="str">
        <f>Hoja1!G81</f>
        <v xml:space="preserve">7-SUB-SEC. DE PLAN. Y DES. INSTITUCIONAL                                        </v>
      </c>
      <c r="C86" s="19" t="str">
        <f>Hoja1!A81</f>
        <v>FRANKLIN DE JESUS LABOUR FELIZ</v>
      </c>
      <c r="D86" s="19" t="str">
        <f>Hoja1!H81</f>
        <v xml:space="preserve">ASESOR(A)                               </v>
      </c>
      <c r="E86" s="18" t="s">
        <v>1794</v>
      </c>
      <c r="F86" s="18" t="str">
        <f>Hoja1!AH81</f>
        <v xml:space="preserve">Masculino </v>
      </c>
      <c r="G86" s="20">
        <f>Hoja1!K81</f>
        <v>60000</v>
      </c>
      <c r="H86" s="20">
        <f>Hoja1!N81</f>
        <v>0</v>
      </c>
      <c r="I86" s="20">
        <f>[1]Hoja1!U81</f>
        <v>3486.65</v>
      </c>
      <c r="J86" s="20">
        <f>Hoja1!V81</f>
        <v>1722</v>
      </c>
      <c r="K86" s="20">
        <f>Hoja1!W81</f>
        <v>1824</v>
      </c>
      <c r="L86" s="20">
        <f>Hoja1!X81</f>
        <v>0</v>
      </c>
      <c r="M86" s="42">
        <f>Hoja1!Y81</f>
        <v>0</v>
      </c>
      <c r="N86" s="21">
        <f>Hoja1!Z81</f>
        <v>0</v>
      </c>
      <c r="O86" s="42">
        <v>0</v>
      </c>
      <c r="P86" s="21">
        <f>Hoja1!AE81</f>
        <v>7032.65</v>
      </c>
      <c r="Q86" s="21">
        <f>Hoja1!AF81</f>
        <v>52967.35</v>
      </c>
    </row>
    <row r="87" spans="1:17" s="22" customFormat="1" ht="18" customHeight="1">
      <c r="A87" s="17">
        <v>81</v>
      </c>
      <c r="B87" s="18" t="str">
        <f>Hoja1!G82</f>
        <v xml:space="preserve">7-SUB-SEC. DE PLAN. Y DES. INSTITUCIONAL                                        </v>
      </c>
      <c r="C87" s="19" t="str">
        <f>Hoja1!A82</f>
        <v>JENNIFER ESPERANZA DE LA CRUZ BREA</v>
      </c>
      <c r="D87" s="19" t="str">
        <f>Hoja1!H82</f>
        <v xml:space="preserve">ASISTENTE                               </v>
      </c>
      <c r="E87" s="18" t="s">
        <v>1794</v>
      </c>
      <c r="F87" s="18" t="str">
        <f>Hoja1!AH82</f>
        <v xml:space="preserve">Femenino  </v>
      </c>
      <c r="G87" s="20">
        <f>Hoja1!K82</f>
        <v>45000</v>
      </c>
      <c r="H87" s="20">
        <f>Hoja1!N82</f>
        <v>0</v>
      </c>
      <c r="I87" s="20">
        <f>[1]Hoja1!U82</f>
        <v>1148.33</v>
      </c>
      <c r="J87" s="20">
        <f>Hoja1!V82</f>
        <v>1291.5</v>
      </c>
      <c r="K87" s="20">
        <f>Hoja1!W82</f>
        <v>1368</v>
      </c>
      <c r="L87" s="20">
        <f>Hoja1!X82</f>
        <v>0</v>
      </c>
      <c r="M87" s="42">
        <f>Hoja1!Y82</f>
        <v>0</v>
      </c>
      <c r="N87" s="21">
        <f>Hoja1!Z82</f>
        <v>12078.42</v>
      </c>
      <c r="O87" s="42">
        <v>0</v>
      </c>
      <c r="P87" s="21">
        <f>Hoja1!AE82</f>
        <v>15886.25</v>
      </c>
      <c r="Q87" s="21">
        <f>Hoja1!AF82</f>
        <v>29113.75</v>
      </c>
    </row>
    <row r="88" spans="1:17" s="22" customFormat="1" ht="18" customHeight="1">
      <c r="A88" s="23">
        <v>82</v>
      </c>
      <c r="B88" s="18" t="str">
        <f>Hoja1!G83</f>
        <v xml:space="preserve">7-SUB-SEC. DE PLAN. Y DES. INSTITUCIONAL                                        </v>
      </c>
      <c r="C88" s="19" t="str">
        <f>Hoja1!A83</f>
        <v>JOCELYN ALTAGRACIA MARTINEZ GARCIA</v>
      </c>
      <c r="D88" s="19" t="str">
        <f>Hoja1!H83</f>
        <v xml:space="preserve">SECRETARIA                              </v>
      </c>
      <c r="E88" s="18" t="s">
        <v>1794</v>
      </c>
      <c r="F88" s="18" t="str">
        <f>Hoja1!AH83</f>
        <v xml:space="preserve">Femenino  </v>
      </c>
      <c r="G88" s="20">
        <f>Hoja1!K83</f>
        <v>26000</v>
      </c>
      <c r="H88" s="20">
        <f>Hoja1!N83</f>
        <v>0</v>
      </c>
      <c r="I88" s="20">
        <f>[1]Hoja1!U83</f>
        <v>0</v>
      </c>
      <c r="J88" s="20">
        <f>Hoja1!V83</f>
        <v>746.2</v>
      </c>
      <c r="K88" s="20">
        <f>Hoja1!W83</f>
        <v>790.4</v>
      </c>
      <c r="L88" s="20">
        <f>Hoja1!X83</f>
        <v>1715.46</v>
      </c>
      <c r="M88" s="42">
        <f>Hoja1!Y83</f>
        <v>0</v>
      </c>
      <c r="N88" s="21">
        <f>Hoja1!Z83</f>
        <v>0</v>
      </c>
      <c r="O88" s="42">
        <v>0</v>
      </c>
      <c r="P88" s="21">
        <f>Hoja1!AE83</f>
        <v>3252.06</v>
      </c>
      <c r="Q88" s="21">
        <f>Hoja1!AF83</f>
        <v>22747.94</v>
      </c>
    </row>
    <row r="89" spans="1:17" s="22" customFormat="1" ht="18" customHeight="1">
      <c r="A89" s="17">
        <v>83</v>
      </c>
      <c r="B89" s="18" t="str">
        <f>Hoja1!G84</f>
        <v xml:space="preserve">7-SUB-SEC. DE PLAN. Y DES. INSTITUCIONAL                                        </v>
      </c>
      <c r="C89" s="19" t="str">
        <f>Hoja1!A84</f>
        <v>MARINO VANTERPOOL LORA</v>
      </c>
      <c r="D89" s="19" t="str">
        <f>Hoja1!H84</f>
        <v xml:space="preserve">CHOFER                                  </v>
      </c>
      <c r="E89" s="18" t="s">
        <v>1794</v>
      </c>
      <c r="F89" s="18" t="str">
        <f>Hoja1!AH84</f>
        <v xml:space="preserve">Masculino </v>
      </c>
      <c r="G89" s="20">
        <f>Hoja1!K84</f>
        <v>25000</v>
      </c>
      <c r="H89" s="20">
        <f>Hoja1!N84</f>
        <v>0</v>
      </c>
      <c r="I89" s="20">
        <f>[1]Hoja1!U84</f>
        <v>0</v>
      </c>
      <c r="J89" s="20">
        <f>Hoja1!V84</f>
        <v>717.5</v>
      </c>
      <c r="K89" s="20">
        <f>Hoja1!W84</f>
        <v>760</v>
      </c>
      <c r="L89" s="20">
        <f>Hoja1!X84</f>
        <v>0</v>
      </c>
      <c r="M89" s="42">
        <f>Hoja1!Y84</f>
        <v>0</v>
      </c>
      <c r="N89" s="21">
        <f>Hoja1!Z84</f>
        <v>12097.91</v>
      </c>
      <c r="O89" s="42">
        <v>0</v>
      </c>
      <c r="P89" s="21">
        <f>Hoja1!AE84</f>
        <v>13575.41</v>
      </c>
      <c r="Q89" s="21">
        <f>Hoja1!AF84</f>
        <v>11424.59</v>
      </c>
    </row>
    <row r="90" spans="1:17" s="22" customFormat="1" ht="18" customHeight="1">
      <c r="A90" s="17">
        <v>84</v>
      </c>
      <c r="B90" s="18" t="str">
        <f>Hoja1!G85</f>
        <v xml:space="preserve">23-DPTO. DE ANALISIS E INVESTIGACION MNCPL.                                     </v>
      </c>
      <c r="C90" s="19" t="str">
        <f>Hoja1!A85</f>
        <v>ALFONSO JUAN RODRIGUEZ MEJIA</v>
      </c>
      <c r="D90" s="19" t="str">
        <f>Hoja1!H85</f>
        <v xml:space="preserve">ANALISTA                                </v>
      </c>
      <c r="E90" s="18" t="s">
        <v>1794</v>
      </c>
      <c r="F90" s="18" t="str">
        <f>Hoja1!AH85</f>
        <v xml:space="preserve">Masculino </v>
      </c>
      <c r="G90" s="20">
        <f>Hoja1!K85</f>
        <v>62000</v>
      </c>
      <c r="H90" s="20">
        <f>Hoja1!N85</f>
        <v>0</v>
      </c>
      <c r="I90" s="20">
        <f>[1]Hoja1!U85</f>
        <v>3863.01</v>
      </c>
      <c r="J90" s="20">
        <f>Hoja1!V85</f>
        <v>1779.4</v>
      </c>
      <c r="K90" s="20">
        <f>Hoja1!W85</f>
        <v>1884.8</v>
      </c>
      <c r="L90" s="20">
        <f>Hoja1!X85</f>
        <v>0</v>
      </c>
      <c r="M90" s="42">
        <f>Hoja1!Y85</f>
        <v>0</v>
      </c>
      <c r="N90" s="21">
        <f>Hoja1!Z85</f>
        <v>0</v>
      </c>
      <c r="O90" s="42">
        <v>0</v>
      </c>
      <c r="P90" s="21">
        <f>Hoja1!AE85</f>
        <v>7527.21</v>
      </c>
      <c r="Q90" s="21">
        <f>Hoja1!AF85</f>
        <v>54472.79</v>
      </c>
    </row>
    <row r="91" spans="1:17" s="22" customFormat="1" ht="18" customHeight="1">
      <c r="A91" s="17">
        <v>85</v>
      </c>
      <c r="B91" s="18" t="str">
        <f>Hoja1!G86</f>
        <v xml:space="preserve">23-DPTO. DE ANALISIS E INVESTIGACION MNCPL.                                     </v>
      </c>
      <c r="C91" s="19" t="str">
        <f>Hoja1!A86</f>
        <v>ALICIA VALENTIN JIMINIAN</v>
      </c>
      <c r="D91" s="19" t="str">
        <f>Hoja1!H86</f>
        <v xml:space="preserve">ANALISTA                                </v>
      </c>
      <c r="E91" s="18" t="s">
        <v>1794</v>
      </c>
      <c r="F91" s="18" t="str">
        <f>Hoja1!AH86</f>
        <v xml:space="preserve">Femenino  </v>
      </c>
      <c r="G91" s="20">
        <f>Hoja1!K86</f>
        <v>50000</v>
      </c>
      <c r="H91" s="20">
        <f>Hoja1!N86</f>
        <v>0</v>
      </c>
      <c r="I91" s="20">
        <f>[1]Hoja1!U86</f>
        <v>1854</v>
      </c>
      <c r="J91" s="20">
        <f>Hoja1!V86</f>
        <v>1435</v>
      </c>
      <c r="K91" s="20">
        <f>Hoja1!W86</f>
        <v>1520</v>
      </c>
      <c r="L91" s="20">
        <f>Hoja1!X86</f>
        <v>0</v>
      </c>
      <c r="M91" s="42">
        <f>Hoja1!Y86</f>
        <v>0</v>
      </c>
      <c r="N91" s="21">
        <f>Hoja1!Z86</f>
        <v>0</v>
      </c>
      <c r="O91" s="42">
        <v>0</v>
      </c>
      <c r="P91" s="21">
        <f>Hoja1!AE86</f>
        <v>4809</v>
      </c>
      <c r="Q91" s="21">
        <f>Hoja1!AF86</f>
        <v>45191</v>
      </c>
    </row>
    <row r="92" spans="1:17" s="22" customFormat="1" ht="18" customHeight="1">
      <c r="A92" s="23">
        <v>86</v>
      </c>
      <c r="B92" s="18" t="str">
        <f>Hoja1!G87</f>
        <v xml:space="preserve">23-DPTO. DE ANALISIS E INVESTIGACION MNCPL.                                     </v>
      </c>
      <c r="C92" s="19" t="str">
        <f>Hoja1!A87</f>
        <v>JUAN BAUTISTA DURAN NUÑEZ</v>
      </c>
      <c r="D92" s="19" t="str">
        <f>Hoja1!H87</f>
        <v xml:space="preserve">ANALISTA                                </v>
      </c>
      <c r="E92" s="18" t="s">
        <v>1794</v>
      </c>
      <c r="F92" s="18" t="str">
        <f>Hoja1!AH87</f>
        <v xml:space="preserve">Masculino </v>
      </c>
      <c r="G92" s="20">
        <f>Hoja1!K87</f>
        <v>62000</v>
      </c>
      <c r="H92" s="20">
        <f>Hoja1!N87</f>
        <v>0</v>
      </c>
      <c r="I92" s="20">
        <f>[1]Hoja1!U87</f>
        <v>3863.01</v>
      </c>
      <c r="J92" s="20">
        <f>Hoja1!V87</f>
        <v>1779.4</v>
      </c>
      <c r="K92" s="20">
        <f>Hoja1!W87</f>
        <v>1884.8</v>
      </c>
      <c r="L92" s="20">
        <f>Hoja1!X87</f>
        <v>0</v>
      </c>
      <c r="M92" s="42">
        <f>Hoja1!Y87</f>
        <v>0</v>
      </c>
      <c r="N92" s="21">
        <f>Hoja1!Z87</f>
        <v>0</v>
      </c>
      <c r="O92" s="42">
        <v>0</v>
      </c>
      <c r="P92" s="21">
        <f>Hoja1!AE87</f>
        <v>7527.21</v>
      </c>
      <c r="Q92" s="21">
        <f>Hoja1!AF87</f>
        <v>54472.79</v>
      </c>
    </row>
    <row r="93" spans="1:17" s="22" customFormat="1" ht="18" customHeight="1">
      <c r="A93" s="17">
        <v>87</v>
      </c>
      <c r="B93" s="18" t="str">
        <f>Hoja1!G88</f>
        <v xml:space="preserve">23-DPTO. DE ANALISIS E INVESTIGACION MNCPL.                                     </v>
      </c>
      <c r="C93" s="19" t="str">
        <f>Hoja1!A88</f>
        <v>MIOSOTIS ESMERALDA CAMARENA RAMIREZ</v>
      </c>
      <c r="D93" s="19" t="str">
        <f>Hoja1!H88</f>
        <v xml:space="preserve">ANALISTA                                </v>
      </c>
      <c r="E93" s="18" t="s">
        <v>1794</v>
      </c>
      <c r="F93" s="18" t="str">
        <f>Hoja1!AH88</f>
        <v xml:space="preserve">Femenino  </v>
      </c>
      <c r="G93" s="20">
        <f>Hoja1!K88</f>
        <v>50000</v>
      </c>
      <c r="H93" s="20">
        <f>Hoja1!N88</f>
        <v>0</v>
      </c>
      <c r="I93" s="20">
        <f>[1]Hoja1!U88</f>
        <v>1854</v>
      </c>
      <c r="J93" s="20">
        <f>Hoja1!V88</f>
        <v>1435</v>
      </c>
      <c r="K93" s="20">
        <f>Hoja1!W88</f>
        <v>1520</v>
      </c>
      <c r="L93" s="20">
        <f>Hoja1!X88</f>
        <v>0</v>
      </c>
      <c r="M93" s="42">
        <f>Hoja1!Y88</f>
        <v>0</v>
      </c>
      <c r="N93" s="21">
        <f>Hoja1!Z88</f>
        <v>0</v>
      </c>
      <c r="O93" s="42">
        <v>0</v>
      </c>
      <c r="P93" s="21">
        <f>Hoja1!AE88</f>
        <v>4809</v>
      </c>
      <c r="Q93" s="21">
        <f>Hoja1!AF88</f>
        <v>45191</v>
      </c>
    </row>
    <row r="94" spans="1:17" s="22" customFormat="1" ht="18" customHeight="1">
      <c r="A94" s="17">
        <v>88</v>
      </c>
      <c r="B94" s="18" t="str">
        <f>Hoja1!G89</f>
        <v xml:space="preserve">23-DPTO. DE ANALISIS E INVESTIGACION MNCPL.                                     </v>
      </c>
      <c r="C94" s="19" t="str">
        <f>Hoja1!A89</f>
        <v>RICARDO CAPELLAN RAPOSO</v>
      </c>
      <c r="D94" s="19" t="str">
        <f>Hoja1!H89</f>
        <v xml:space="preserve">ANALISTA                                </v>
      </c>
      <c r="E94" s="18" t="s">
        <v>1794</v>
      </c>
      <c r="F94" s="18" t="str">
        <f>Hoja1!AH89</f>
        <v xml:space="preserve">Masculino </v>
      </c>
      <c r="G94" s="20">
        <f>Hoja1!K89</f>
        <v>62000</v>
      </c>
      <c r="H94" s="20">
        <f>Hoja1!N89</f>
        <v>0</v>
      </c>
      <c r="I94" s="20">
        <f>[1]Hoja1!U89</f>
        <v>3863.01</v>
      </c>
      <c r="J94" s="20">
        <f>Hoja1!V89</f>
        <v>1779.4</v>
      </c>
      <c r="K94" s="20">
        <f>Hoja1!W89</f>
        <v>1884.8</v>
      </c>
      <c r="L94" s="20">
        <f>Hoja1!X89</f>
        <v>0</v>
      </c>
      <c r="M94" s="42">
        <f>Hoja1!Y89</f>
        <v>0</v>
      </c>
      <c r="N94" s="21">
        <f>Hoja1!Z89</f>
        <v>0</v>
      </c>
      <c r="O94" s="42">
        <v>0</v>
      </c>
      <c r="P94" s="21">
        <f>Hoja1!AE89</f>
        <v>7527.21</v>
      </c>
      <c r="Q94" s="21">
        <f>Hoja1!AF89</f>
        <v>54472.79</v>
      </c>
    </row>
    <row r="95" spans="1:17" s="22" customFormat="1" ht="18" customHeight="1">
      <c r="A95" s="17">
        <v>89</v>
      </c>
      <c r="B95" s="18" t="str">
        <f>Hoja1!G90</f>
        <v xml:space="preserve">23-DPTO. DE ANALISIS E INVESTIGACION MNCPL.                                     </v>
      </c>
      <c r="C95" s="19" t="str">
        <f>Hoja1!A90</f>
        <v>WANDA RODRIGUEZ CRUZ</v>
      </c>
      <c r="D95" s="19" t="str">
        <f>Hoja1!H90</f>
        <v xml:space="preserve">ANALISTA                                </v>
      </c>
      <c r="E95" s="18" t="s">
        <v>1794</v>
      </c>
      <c r="F95" s="18" t="str">
        <f>Hoja1!AH90</f>
        <v xml:space="preserve">Femenino  </v>
      </c>
      <c r="G95" s="20">
        <f>Hoja1!K90</f>
        <v>62000</v>
      </c>
      <c r="H95" s="20">
        <f>Hoja1!N90</f>
        <v>0</v>
      </c>
      <c r="I95" s="20">
        <f>[1]Hoja1!U90</f>
        <v>3863.01</v>
      </c>
      <c r="J95" s="20">
        <f>Hoja1!V90</f>
        <v>1779.4</v>
      </c>
      <c r="K95" s="20">
        <f>Hoja1!W90</f>
        <v>1884.8</v>
      </c>
      <c r="L95" s="20">
        <f>Hoja1!X90</f>
        <v>0</v>
      </c>
      <c r="M95" s="42">
        <f>Hoja1!Y90</f>
        <v>0</v>
      </c>
      <c r="N95" s="21">
        <f>Hoja1!Z90</f>
        <v>0</v>
      </c>
      <c r="O95" s="42">
        <v>0</v>
      </c>
      <c r="P95" s="21">
        <f>Hoja1!AE90</f>
        <v>7527.21</v>
      </c>
      <c r="Q95" s="21">
        <f>Hoja1!AF90</f>
        <v>54472.79</v>
      </c>
    </row>
    <row r="96" spans="1:17" s="22" customFormat="1" ht="18" customHeight="1">
      <c r="A96" s="23">
        <v>90</v>
      </c>
      <c r="B96" s="18" t="str">
        <f>Hoja1!G91</f>
        <v xml:space="preserve">23-DPTO. DE ANALISIS E INVESTIGACION MNCPL.                                     </v>
      </c>
      <c r="C96" s="19" t="str">
        <f>Hoja1!A91</f>
        <v>ZULAIKA ESPERANZA BECO MOREL</v>
      </c>
      <c r="D96" s="19" t="str">
        <f>Hoja1!H91</f>
        <v xml:space="preserve">ANALISTA                                </v>
      </c>
      <c r="E96" s="18" t="s">
        <v>1794</v>
      </c>
      <c r="F96" s="18" t="str">
        <f>Hoja1!AH91</f>
        <v xml:space="preserve">Femenino  </v>
      </c>
      <c r="G96" s="20">
        <f>Hoja1!K91</f>
        <v>62000</v>
      </c>
      <c r="H96" s="20">
        <f>Hoja1!N91</f>
        <v>0</v>
      </c>
      <c r="I96" s="20">
        <f>[1]Hoja1!U91</f>
        <v>3863.01</v>
      </c>
      <c r="J96" s="20">
        <f>Hoja1!V91</f>
        <v>1779.4</v>
      </c>
      <c r="K96" s="20">
        <f>Hoja1!W91</f>
        <v>1884.8</v>
      </c>
      <c r="L96" s="20">
        <f>Hoja1!X91</f>
        <v>0</v>
      </c>
      <c r="M96" s="42">
        <f>Hoja1!Y91</f>
        <v>0</v>
      </c>
      <c r="N96" s="21">
        <f>Hoja1!Z91</f>
        <v>0</v>
      </c>
      <c r="O96" s="42">
        <v>0</v>
      </c>
      <c r="P96" s="21">
        <f>Hoja1!AE91</f>
        <v>7527.21</v>
      </c>
      <c r="Q96" s="21">
        <f>Hoja1!AF91</f>
        <v>54472.79</v>
      </c>
    </row>
    <row r="97" spans="1:17" s="22" customFormat="1" ht="18" customHeight="1">
      <c r="A97" s="17">
        <v>91</v>
      </c>
      <c r="B97" s="18" t="str">
        <f>Hoja1!G92</f>
        <v xml:space="preserve">24-UNIDAD DE SALUD MUNICIPAL                                                    </v>
      </c>
      <c r="C97" s="19" t="str">
        <f>Hoja1!A92</f>
        <v>KATERIN MARLENI TEJEDA ALCANTARA</v>
      </c>
      <c r="D97" s="19" t="str">
        <f>Hoja1!H92</f>
        <v xml:space="preserve">ASISTENTE.                              </v>
      </c>
      <c r="E97" s="18" t="s">
        <v>1794</v>
      </c>
      <c r="F97" s="18" t="str">
        <f>Hoja1!AH92</f>
        <v xml:space="preserve">Femenino  </v>
      </c>
      <c r="G97" s="20">
        <f>Hoja1!K92</f>
        <v>45000</v>
      </c>
      <c r="H97" s="20">
        <f>Hoja1!N92</f>
        <v>0</v>
      </c>
      <c r="I97" s="20">
        <f>[1]Hoja1!U92</f>
        <v>1148.33</v>
      </c>
      <c r="J97" s="20">
        <f>Hoja1!V92</f>
        <v>1291.5</v>
      </c>
      <c r="K97" s="20">
        <f>Hoja1!W92</f>
        <v>1368</v>
      </c>
      <c r="L97" s="20">
        <f>Hoja1!X92</f>
        <v>0</v>
      </c>
      <c r="M97" s="42">
        <f>Hoja1!Y92</f>
        <v>0</v>
      </c>
      <c r="N97" s="21">
        <f>Hoja1!Z92</f>
        <v>0</v>
      </c>
      <c r="O97" s="42">
        <v>0</v>
      </c>
      <c r="P97" s="21">
        <f>Hoja1!AE92</f>
        <v>3807.83</v>
      </c>
      <c r="Q97" s="21">
        <f>Hoja1!AF92</f>
        <v>41192.17</v>
      </c>
    </row>
    <row r="98" spans="1:17" s="22" customFormat="1" ht="18" customHeight="1">
      <c r="A98" s="17">
        <v>92</v>
      </c>
      <c r="B98" s="18" t="str">
        <f>Hoja1!G93</f>
        <v xml:space="preserve">7.1-DPTO. DE FORMULACION Y EVAL. DE P.P.P                                       </v>
      </c>
      <c r="C98" s="19" t="str">
        <f>Hoja1!A93</f>
        <v xml:space="preserve"> STALIN ROBERTO RAMIREZ DE LA CRUZ</v>
      </c>
      <c r="D98" s="19" t="str">
        <f>Hoja1!H93</f>
        <v xml:space="preserve">ENCARGADO(A)                            </v>
      </c>
      <c r="E98" s="18" t="s">
        <v>1794</v>
      </c>
      <c r="F98" s="18" t="str">
        <f>Hoja1!AH93</f>
        <v xml:space="preserve">Masculino </v>
      </c>
      <c r="G98" s="20">
        <f>Hoja1!K93</f>
        <v>90000</v>
      </c>
      <c r="H98" s="20">
        <f>Hoja1!N93</f>
        <v>0</v>
      </c>
      <c r="I98" s="20">
        <f>[1]Hoja1!U93</f>
        <v>9753.19</v>
      </c>
      <c r="J98" s="20">
        <f>Hoja1!V93</f>
        <v>2583</v>
      </c>
      <c r="K98" s="20">
        <f>Hoja1!W93</f>
        <v>2736</v>
      </c>
      <c r="L98" s="20">
        <f>Hoja1!X93</f>
        <v>0</v>
      </c>
      <c r="M98" s="42">
        <f>Hoja1!Y93</f>
        <v>0</v>
      </c>
      <c r="N98" s="21">
        <f>Hoja1!Z93</f>
        <v>0</v>
      </c>
      <c r="O98" s="42">
        <v>0</v>
      </c>
      <c r="P98" s="21">
        <f>Hoja1!AE93</f>
        <v>15072.19</v>
      </c>
      <c r="Q98" s="21">
        <f>Hoja1!AF93</f>
        <v>74927.81</v>
      </c>
    </row>
    <row r="99" spans="1:17" s="22" customFormat="1" ht="18" customHeight="1">
      <c r="A99" s="17">
        <v>93</v>
      </c>
      <c r="B99" s="18" t="str">
        <f>Hoja1!G94</f>
        <v xml:space="preserve">7.1-DPTO. DE FORMULACION Y EVAL. DE P.P.P                                       </v>
      </c>
      <c r="C99" s="19" t="str">
        <f>Hoja1!A94</f>
        <v>BEYKEL CUSTODIO BRITO</v>
      </c>
      <c r="D99" s="19" t="str">
        <f>Hoja1!H94</f>
        <v xml:space="preserve">ENCARGADO PRES. PARTICIPATIVO MNCPL     </v>
      </c>
      <c r="E99" s="18" t="s">
        <v>1794</v>
      </c>
      <c r="F99" s="18" t="str">
        <f>Hoja1!AH94</f>
        <v xml:space="preserve">Masculino </v>
      </c>
      <c r="G99" s="20">
        <f>Hoja1!K94</f>
        <v>62000</v>
      </c>
      <c r="H99" s="20">
        <f>Hoja1!N94</f>
        <v>0</v>
      </c>
      <c r="I99" s="20">
        <f>[1]Hoja1!U94</f>
        <v>3863.01</v>
      </c>
      <c r="J99" s="20">
        <f>Hoja1!V94</f>
        <v>1779.4</v>
      </c>
      <c r="K99" s="20">
        <f>Hoja1!W94</f>
        <v>1884.8</v>
      </c>
      <c r="L99" s="20">
        <f>Hoja1!X94</f>
        <v>0</v>
      </c>
      <c r="M99" s="42">
        <f>Hoja1!Y94</f>
        <v>0</v>
      </c>
      <c r="N99" s="21">
        <f>Hoja1!Z94</f>
        <v>50153.94</v>
      </c>
      <c r="O99" s="42">
        <v>0</v>
      </c>
      <c r="P99" s="21">
        <f>Hoja1!AE94</f>
        <v>57681.15</v>
      </c>
      <c r="Q99" s="21">
        <f>Hoja1!AF94</f>
        <v>4318.8500000000004</v>
      </c>
    </row>
    <row r="100" spans="1:17" s="22" customFormat="1" ht="18" customHeight="1">
      <c r="A100" s="23">
        <v>94</v>
      </c>
      <c r="B100" s="18" t="str">
        <f>Hoja1!G95</f>
        <v xml:space="preserve">7.2-DPTO DE DES.  INST.  Y CALIDAD EN LA GEST.                                  </v>
      </c>
      <c r="C100" s="19" t="str">
        <f>Hoja1!A95</f>
        <v>LEIDY ALICIA PEÑA RESTITUYO</v>
      </c>
      <c r="D100" s="19" t="str">
        <f>Hoja1!H95</f>
        <v xml:space="preserve">ENCARGADO(A)                            </v>
      </c>
      <c r="E100" s="18" t="s">
        <v>1794</v>
      </c>
      <c r="F100" s="18" t="str">
        <f>Hoja1!AH95</f>
        <v xml:space="preserve">Femenino  </v>
      </c>
      <c r="G100" s="20">
        <f>Hoja1!K95</f>
        <v>150000</v>
      </c>
      <c r="H100" s="20">
        <f>Hoja1!N95</f>
        <v>0</v>
      </c>
      <c r="I100" s="20">
        <f>[1]Hoja1!U95</f>
        <v>23866.69</v>
      </c>
      <c r="J100" s="20">
        <f>Hoja1!V95</f>
        <v>4305</v>
      </c>
      <c r="K100" s="20">
        <f>Hoja1!W95</f>
        <v>4560</v>
      </c>
      <c r="L100" s="20">
        <f>Hoja1!X95</f>
        <v>0</v>
      </c>
      <c r="M100" s="42">
        <f>Hoja1!Y95</f>
        <v>0</v>
      </c>
      <c r="N100" s="21">
        <f>Hoja1!Z95</f>
        <v>2000</v>
      </c>
      <c r="O100" s="42">
        <v>0</v>
      </c>
      <c r="P100" s="21">
        <f>Hoja1!AE95</f>
        <v>34731.69</v>
      </c>
      <c r="Q100" s="21">
        <f>Hoja1!AF95</f>
        <v>115268.31</v>
      </c>
    </row>
    <row r="101" spans="1:17" s="22" customFormat="1" ht="18" customHeight="1">
      <c r="A101" s="17">
        <v>95</v>
      </c>
      <c r="B101" s="18" t="str">
        <f>Hoja1!G96</f>
        <v xml:space="preserve">7.2-DPTO DE DES.  INST.  Y CALIDAD EN LA GEST.                                  </v>
      </c>
      <c r="C101" s="19" t="str">
        <f>Hoja1!A96</f>
        <v>MARIA DOLORES DE LA MOTA BRITO</v>
      </c>
      <c r="D101" s="19" t="str">
        <f>Hoja1!H96</f>
        <v xml:space="preserve">AUXILIAR ADMINISTRATIVO                 </v>
      </c>
      <c r="E101" s="18" t="s">
        <v>1795</v>
      </c>
      <c r="F101" s="18" t="str">
        <f>Hoja1!AH96</f>
        <v xml:space="preserve">Femenino  </v>
      </c>
      <c r="G101" s="20">
        <f>Hoja1!K96</f>
        <v>33000</v>
      </c>
      <c r="H101" s="20">
        <f>Hoja1!N96</f>
        <v>0</v>
      </c>
      <c r="I101" s="20">
        <f>[1]Hoja1!U96</f>
        <v>0</v>
      </c>
      <c r="J101" s="20">
        <f>Hoja1!V96</f>
        <v>947.1</v>
      </c>
      <c r="K101" s="20">
        <f>Hoja1!W96</f>
        <v>1003.2</v>
      </c>
      <c r="L101" s="20">
        <f>Hoja1!X96</f>
        <v>0</v>
      </c>
      <c r="M101" s="42">
        <f>Hoja1!Y96</f>
        <v>1349.63</v>
      </c>
      <c r="N101" s="21">
        <f>Hoja1!Z96</f>
        <v>7276.33</v>
      </c>
      <c r="O101" s="42">
        <v>0</v>
      </c>
      <c r="P101" s="21">
        <f>Hoja1!AE96</f>
        <v>10576.26</v>
      </c>
      <c r="Q101" s="21">
        <f>Hoja1!AF96</f>
        <v>22423.74</v>
      </c>
    </row>
    <row r="102" spans="1:17" s="22" customFormat="1" ht="18" customHeight="1">
      <c r="A102" s="17">
        <v>96</v>
      </c>
      <c r="B102" s="18" t="str">
        <f>Hoja1!G97</f>
        <v xml:space="preserve">7.3-DPTO DE COOPERACION INT.                                                    </v>
      </c>
      <c r="C102" s="19" t="str">
        <f>Hoja1!A97</f>
        <v>ANAIRIS MONTERO BERIGUETE</v>
      </c>
      <c r="D102" s="19" t="str">
        <f>Hoja1!H97</f>
        <v xml:space="preserve">AUXILIAR ADMINISTRATIVO                 </v>
      </c>
      <c r="E102" s="18" t="s">
        <v>1794</v>
      </c>
      <c r="F102" s="18" t="str">
        <f>Hoja1!AH97</f>
        <v xml:space="preserve">Femenino  </v>
      </c>
      <c r="G102" s="20">
        <f>Hoja1!K97</f>
        <v>30000</v>
      </c>
      <c r="H102" s="20">
        <f>Hoja1!N97</f>
        <v>0</v>
      </c>
      <c r="I102" s="20">
        <f>[1]Hoja1!U97</f>
        <v>0</v>
      </c>
      <c r="J102" s="20">
        <f>Hoja1!V97</f>
        <v>861</v>
      </c>
      <c r="K102" s="20">
        <f>Hoja1!W97</f>
        <v>912</v>
      </c>
      <c r="L102" s="20">
        <f>Hoja1!X97</f>
        <v>0</v>
      </c>
      <c r="M102" s="42">
        <f>Hoja1!Y97</f>
        <v>0</v>
      </c>
      <c r="N102" s="21">
        <f>Hoja1!Z97</f>
        <v>10943.9</v>
      </c>
      <c r="O102" s="42">
        <v>0</v>
      </c>
      <c r="P102" s="21">
        <f>Hoja1!AE97</f>
        <v>12716.9</v>
      </c>
      <c r="Q102" s="21">
        <f>Hoja1!AF97</f>
        <v>17283.099999999999</v>
      </c>
    </row>
    <row r="103" spans="1:17" s="22" customFormat="1" ht="18" customHeight="1">
      <c r="A103" s="17">
        <v>97</v>
      </c>
      <c r="B103" s="18" t="str">
        <f>Hoja1!G98</f>
        <v xml:space="preserve">7.3-DPTO DE COOPERACION INT.                                                    </v>
      </c>
      <c r="C103" s="19" t="str">
        <f>Hoja1!A98</f>
        <v>YANNERYS ALVAREZ ABREU</v>
      </c>
      <c r="D103" s="19" t="str">
        <f>Hoja1!H98</f>
        <v xml:space="preserve">AUXILIAR ADMINISTRATIVO                 </v>
      </c>
      <c r="E103" s="18" t="s">
        <v>1794</v>
      </c>
      <c r="F103" s="18" t="str">
        <f>Hoja1!AH98</f>
        <v xml:space="preserve">Femenino  </v>
      </c>
      <c r="G103" s="20">
        <f>Hoja1!K98</f>
        <v>26000</v>
      </c>
      <c r="H103" s="20">
        <f>Hoja1!N98</f>
        <v>0</v>
      </c>
      <c r="I103" s="20">
        <f>[1]Hoja1!U98</f>
        <v>0</v>
      </c>
      <c r="J103" s="20">
        <f>Hoja1!V98</f>
        <v>746.2</v>
      </c>
      <c r="K103" s="20">
        <f>Hoja1!W98</f>
        <v>790.4</v>
      </c>
      <c r="L103" s="20">
        <f>Hoja1!X98</f>
        <v>0</v>
      </c>
      <c r="M103" s="42">
        <f>Hoja1!Y98</f>
        <v>0</v>
      </c>
      <c r="N103" s="21">
        <f>Hoja1!Z98</f>
        <v>0</v>
      </c>
      <c r="O103" s="42">
        <v>0</v>
      </c>
      <c r="P103" s="21">
        <f>Hoja1!AE98</f>
        <v>1536.6</v>
      </c>
      <c r="Q103" s="21">
        <f>Hoja1!AF98</f>
        <v>24463.4</v>
      </c>
    </row>
    <row r="104" spans="1:17" s="22" customFormat="1" ht="18" customHeight="1">
      <c r="A104" s="23">
        <v>98</v>
      </c>
      <c r="B104" s="18" t="str">
        <f>Hoja1!G99</f>
        <v xml:space="preserve">8-OFICINA DE LIBRE ACCESO A LA INF.                                             </v>
      </c>
      <c r="C104" s="19" t="str">
        <f>Hoja1!A99</f>
        <v>EDNA IRIS BERROA  MARTINEZ</v>
      </c>
      <c r="D104" s="19" t="str">
        <f>Hoja1!H99</f>
        <v xml:space="preserve">COORDINADOR(A)                          </v>
      </c>
      <c r="E104" s="18" t="s">
        <v>1794</v>
      </c>
      <c r="F104" s="18" t="str">
        <f>Hoja1!AH99</f>
        <v xml:space="preserve">Femenino  </v>
      </c>
      <c r="G104" s="20">
        <f>Hoja1!K99</f>
        <v>80000</v>
      </c>
      <c r="H104" s="20">
        <f>Hoja1!N99</f>
        <v>0</v>
      </c>
      <c r="I104" s="20">
        <f>[1]Hoja1!U99</f>
        <v>7400.94</v>
      </c>
      <c r="J104" s="20">
        <f>Hoja1!V99</f>
        <v>2296</v>
      </c>
      <c r="K104" s="20">
        <f>Hoja1!W99</f>
        <v>2432</v>
      </c>
      <c r="L104" s="20">
        <f>Hoja1!X99</f>
        <v>0</v>
      </c>
      <c r="M104" s="42">
        <f>Hoja1!Y99</f>
        <v>0</v>
      </c>
      <c r="N104" s="21">
        <f>Hoja1!Z99</f>
        <v>0</v>
      </c>
      <c r="O104" s="42">
        <v>0</v>
      </c>
      <c r="P104" s="21">
        <f>Hoja1!AE99</f>
        <v>12128.94</v>
      </c>
      <c r="Q104" s="21">
        <f>Hoja1!AF99</f>
        <v>67871.06</v>
      </c>
    </row>
    <row r="105" spans="1:17" s="22" customFormat="1" ht="18" customHeight="1">
      <c r="A105" s="17">
        <v>99</v>
      </c>
      <c r="B105" s="18" t="str">
        <f>Hoja1!G100</f>
        <v xml:space="preserve">8-OFICINA DE LIBRE ACCESO A LA INF.                                             </v>
      </c>
      <c r="C105" s="19" t="str">
        <f>Hoja1!A100</f>
        <v>NAJIB CHAHEDES CALDERON</v>
      </c>
      <c r="D105" s="19" t="str">
        <f>Hoja1!H100</f>
        <v xml:space="preserve">ENCARGADO(A)                            </v>
      </c>
      <c r="E105" s="18" t="s">
        <v>1794</v>
      </c>
      <c r="F105" s="18" t="str">
        <f>Hoja1!AH100</f>
        <v xml:space="preserve">Masculino </v>
      </c>
      <c r="G105" s="20">
        <f>Hoja1!K100</f>
        <v>90000</v>
      </c>
      <c r="H105" s="20">
        <f>Hoja1!N100</f>
        <v>0</v>
      </c>
      <c r="I105" s="20">
        <f>[1]Hoja1!U100</f>
        <v>9753.19</v>
      </c>
      <c r="J105" s="20">
        <f>Hoja1!V100</f>
        <v>2583</v>
      </c>
      <c r="K105" s="20">
        <f>Hoja1!W100</f>
        <v>2736</v>
      </c>
      <c r="L105" s="20">
        <f>Hoja1!X100</f>
        <v>0</v>
      </c>
      <c r="M105" s="42">
        <f>Hoja1!Y100</f>
        <v>0</v>
      </c>
      <c r="N105" s="21">
        <f>Hoja1!Z100</f>
        <v>0</v>
      </c>
      <c r="O105" s="42">
        <v>0</v>
      </c>
      <c r="P105" s="21">
        <f>Hoja1!AE100</f>
        <v>15072.19</v>
      </c>
      <c r="Q105" s="21">
        <f>Hoja1!AF100</f>
        <v>74927.81</v>
      </c>
    </row>
    <row r="106" spans="1:17" s="22" customFormat="1" ht="18" customHeight="1">
      <c r="A106" s="17">
        <v>100</v>
      </c>
      <c r="B106" s="18" t="str">
        <f>Hoja1!G101</f>
        <v xml:space="preserve">9-SECCION CONTROL ADM. Y FINANCIERO                                             </v>
      </c>
      <c r="C106" s="19" t="str">
        <f>Hoja1!A101</f>
        <v>NATHALIE RODRIGUEZ DE OLEO</v>
      </c>
      <c r="D106" s="19" t="str">
        <f>Hoja1!H101</f>
        <v xml:space="preserve">AUXILIAR ADMINISTRATIVO                 </v>
      </c>
      <c r="E106" s="18" t="s">
        <v>1794</v>
      </c>
      <c r="F106" s="18" t="str">
        <f>Hoja1!AH101</f>
        <v xml:space="preserve">Femenino  </v>
      </c>
      <c r="G106" s="20">
        <f>Hoja1!K101</f>
        <v>30000</v>
      </c>
      <c r="H106" s="20">
        <f>Hoja1!N101</f>
        <v>0</v>
      </c>
      <c r="I106" s="20">
        <f>[1]Hoja1!U101</f>
        <v>0</v>
      </c>
      <c r="J106" s="20">
        <f>Hoja1!V101</f>
        <v>861</v>
      </c>
      <c r="K106" s="20">
        <f>Hoja1!W101</f>
        <v>912</v>
      </c>
      <c r="L106" s="20">
        <f>Hoja1!X101</f>
        <v>0</v>
      </c>
      <c r="M106" s="42">
        <f>Hoja1!Y101</f>
        <v>0</v>
      </c>
      <c r="N106" s="21">
        <f>Hoja1!Z101</f>
        <v>0</v>
      </c>
      <c r="O106" s="42">
        <v>0</v>
      </c>
      <c r="P106" s="21">
        <f>Hoja1!AE101</f>
        <v>1773</v>
      </c>
      <c r="Q106" s="21">
        <f>Hoja1!AF101</f>
        <v>28227</v>
      </c>
    </row>
    <row r="107" spans="1:17" s="22" customFormat="1" ht="18" customHeight="1">
      <c r="A107" s="17">
        <v>101</v>
      </c>
      <c r="B107" s="18" t="str">
        <f>Hoja1!G102</f>
        <v xml:space="preserve">9-SECCION CONTROL ADM. Y FINANCIERO                                             </v>
      </c>
      <c r="C107" s="19" t="str">
        <f>Hoja1!A102</f>
        <v>SILVIA MILEDY CLARIS RODRIGUEZ</v>
      </c>
      <c r="D107" s="19" t="str">
        <f>Hoja1!H102</f>
        <v xml:space="preserve">ANALISTA FINANCIERO                     </v>
      </c>
      <c r="E107" s="18" t="s">
        <v>1794</v>
      </c>
      <c r="F107" s="18" t="str">
        <f>Hoja1!AH102</f>
        <v xml:space="preserve">Femenino  </v>
      </c>
      <c r="G107" s="20">
        <f>Hoja1!K102</f>
        <v>60000</v>
      </c>
      <c r="H107" s="20">
        <f>Hoja1!N102</f>
        <v>0</v>
      </c>
      <c r="I107" s="20">
        <f>[1]Hoja1!U102</f>
        <v>3486.65</v>
      </c>
      <c r="J107" s="20">
        <f>Hoja1!V102</f>
        <v>1722</v>
      </c>
      <c r="K107" s="20">
        <f>Hoja1!W102</f>
        <v>1824</v>
      </c>
      <c r="L107" s="20">
        <f>Hoja1!X102</f>
        <v>0</v>
      </c>
      <c r="M107" s="42">
        <f>Hoja1!Y102</f>
        <v>0</v>
      </c>
      <c r="N107" s="21">
        <f>Hoja1!Z102</f>
        <v>0</v>
      </c>
      <c r="O107" s="42">
        <v>0</v>
      </c>
      <c r="P107" s="21">
        <f>Hoja1!AE102</f>
        <v>7032.65</v>
      </c>
      <c r="Q107" s="21">
        <f>Hoja1!AF102</f>
        <v>52967.35</v>
      </c>
    </row>
    <row r="108" spans="1:17" s="22" customFormat="1" ht="18" customHeight="1">
      <c r="A108" s="23">
        <v>102</v>
      </c>
      <c r="B108" s="18" t="str">
        <f>Hoja1!G103</f>
        <v xml:space="preserve">9-SECCION CONTROL ADM. Y FINANCIERO                                             </v>
      </c>
      <c r="C108" s="19" t="str">
        <f>Hoja1!A103</f>
        <v>VICENTE ROSARIO DE JESUS</v>
      </c>
      <c r="D108" s="19" t="str">
        <f>Hoja1!H103</f>
        <v xml:space="preserve">ENCARGADO(A)                            </v>
      </c>
      <c r="E108" s="18" t="s">
        <v>1794</v>
      </c>
      <c r="F108" s="18" t="str">
        <f>Hoja1!AH103</f>
        <v xml:space="preserve">Masculino </v>
      </c>
      <c r="G108" s="20">
        <f>Hoja1!K103</f>
        <v>190000</v>
      </c>
      <c r="H108" s="20">
        <f>Hoja1!N103</f>
        <v>0</v>
      </c>
      <c r="I108" s="20">
        <f>[1]Hoja1!U103</f>
        <v>33275.69</v>
      </c>
      <c r="J108" s="20">
        <f>Hoja1!V103</f>
        <v>5453</v>
      </c>
      <c r="K108" s="20">
        <f>Hoja1!W103</f>
        <v>5776</v>
      </c>
      <c r="L108" s="20">
        <f>Hoja1!X103</f>
        <v>0</v>
      </c>
      <c r="M108" s="42">
        <f>Hoja1!Y103</f>
        <v>0</v>
      </c>
      <c r="N108" s="21">
        <f>Hoja1!Z103</f>
        <v>1500</v>
      </c>
      <c r="O108" s="42">
        <v>0</v>
      </c>
      <c r="P108" s="21">
        <f>Hoja1!AE103</f>
        <v>46004.69</v>
      </c>
      <c r="Q108" s="21">
        <f>Hoja1!AF103</f>
        <v>143995.31</v>
      </c>
    </row>
    <row r="109" spans="1:17" s="22" customFormat="1" ht="18" customHeight="1">
      <c r="A109" s="17">
        <v>103</v>
      </c>
      <c r="B109" s="18" t="str">
        <f>Hoja1!G104</f>
        <v xml:space="preserve">9-SECCION CONTROL ADM. Y FINANCIERO                                             </v>
      </c>
      <c r="C109" s="19" t="str">
        <f>Hoja1!A104</f>
        <v>VICTOR RENE MATOS LOPEZ</v>
      </c>
      <c r="D109" s="19" t="str">
        <f>Hoja1!H104</f>
        <v xml:space="preserve">ANALISTA UNID REV. Y SEG.               </v>
      </c>
      <c r="E109" s="18" t="s">
        <v>1794</v>
      </c>
      <c r="F109" s="18" t="str">
        <f>Hoja1!AH104</f>
        <v xml:space="preserve">Masculino </v>
      </c>
      <c r="G109" s="20">
        <f>Hoja1!K104</f>
        <v>37000</v>
      </c>
      <c r="H109" s="20">
        <f>Hoja1!N104</f>
        <v>0</v>
      </c>
      <c r="I109" s="20">
        <f>[1]Hoja1!U104</f>
        <v>19.25</v>
      </c>
      <c r="J109" s="20">
        <f>Hoja1!V104</f>
        <v>1061.9000000000001</v>
      </c>
      <c r="K109" s="20">
        <f>Hoja1!W104</f>
        <v>1124.8</v>
      </c>
      <c r="L109" s="20">
        <f>Hoja1!X104</f>
        <v>0</v>
      </c>
      <c r="M109" s="42">
        <f>Hoja1!Y104</f>
        <v>0</v>
      </c>
      <c r="N109" s="21">
        <f>Hoja1!Z104</f>
        <v>0</v>
      </c>
      <c r="O109" s="42">
        <v>0</v>
      </c>
      <c r="P109" s="21">
        <f>Hoja1!AE104</f>
        <v>2205.9499999999998</v>
      </c>
      <c r="Q109" s="21">
        <f>Hoja1!AF104</f>
        <v>34794.050000000003</v>
      </c>
    </row>
    <row r="110" spans="1:17" s="22" customFormat="1" ht="18" customHeight="1">
      <c r="A110" s="17">
        <v>104</v>
      </c>
      <c r="B110" s="18" t="str">
        <f>Hoja1!G105</f>
        <v xml:space="preserve">9-SECCION CONTROL ADM. Y FINANCIERO                                             </v>
      </c>
      <c r="C110" s="19" t="str">
        <f>Hoja1!A105</f>
        <v>YAMIRIS TRINIDAD RODRIGUEZ</v>
      </c>
      <c r="D110" s="19" t="str">
        <f>Hoja1!H105</f>
        <v xml:space="preserve">TECNICO ADMINISTRATIVO                  </v>
      </c>
      <c r="E110" s="18" t="s">
        <v>1794</v>
      </c>
      <c r="F110" s="18" t="str">
        <f>Hoja1!AH105</f>
        <v xml:space="preserve">Femenino  </v>
      </c>
      <c r="G110" s="20">
        <f>Hoja1!K105</f>
        <v>43000</v>
      </c>
      <c r="H110" s="20">
        <f>Hoja1!N105</f>
        <v>0</v>
      </c>
      <c r="I110" s="20">
        <f>[1]Hoja1!U105</f>
        <v>866.06</v>
      </c>
      <c r="J110" s="20">
        <f>Hoja1!V105</f>
        <v>1234.0999999999999</v>
      </c>
      <c r="K110" s="20">
        <f>Hoja1!W105</f>
        <v>1307.2</v>
      </c>
      <c r="L110" s="20">
        <f>Hoja1!X105</f>
        <v>0</v>
      </c>
      <c r="M110" s="42">
        <f>Hoja1!Y105</f>
        <v>0</v>
      </c>
      <c r="N110" s="21">
        <f>Hoja1!Z105</f>
        <v>0</v>
      </c>
      <c r="O110" s="42">
        <v>0</v>
      </c>
      <c r="P110" s="21">
        <f>Hoja1!AE105</f>
        <v>3407.36</v>
      </c>
      <c r="Q110" s="21">
        <f>Hoja1!AF105</f>
        <v>39592.639999999999</v>
      </c>
    </row>
    <row r="111" spans="1:17" s="22" customFormat="1" ht="18" customHeight="1">
      <c r="A111" s="17">
        <v>105</v>
      </c>
      <c r="B111" s="18" t="str">
        <f>Hoja1!G106</f>
        <v xml:space="preserve">10-SUB-SEC. DE GEST. Y ASIST. TEC. MNCPL                                        </v>
      </c>
      <c r="C111" s="19" t="str">
        <f>Hoja1!A106</f>
        <v>ALANNA MICHELLE PERDOMO ALIX</v>
      </c>
      <c r="D111" s="19" t="str">
        <f>Hoja1!H106</f>
        <v xml:space="preserve">RECEPCIONISTA                           </v>
      </c>
      <c r="E111" s="18" t="s">
        <v>1794</v>
      </c>
      <c r="F111" s="18" t="str">
        <f>Hoja1!AH106</f>
        <v xml:space="preserve">Femenino  </v>
      </c>
      <c r="G111" s="20">
        <f>Hoja1!K106</f>
        <v>26000</v>
      </c>
      <c r="H111" s="20">
        <f>Hoja1!N106</f>
        <v>0</v>
      </c>
      <c r="I111" s="20">
        <f>[1]Hoja1!U106</f>
        <v>0</v>
      </c>
      <c r="J111" s="20">
        <f>Hoja1!V106</f>
        <v>746.2</v>
      </c>
      <c r="K111" s="20">
        <f>Hoja1!W106</f>
        <v>790.4</v>
      </c>
      <c r="L111" s="20">
        <f>Hoja1!X106</f>
        <v>0</v>
      </c>
      <c r="M111" s="42">
        <f>Hoja1!Y106</f>
        <v>0</v>
      </c>
      <c r="N111" s="21">
        <f>Hoja1!Z106</f>
        <v>9856.51</v>
      </c>
      <c r="O111" s="42">
        <v>0</v>
      </c>
      <c r="P111" s="21">
        <f>Hoja1!AE106</f>
        <v>11393.11</v>
      </c>
      <c r="Q111" s="21">
        <f>Hoja1!AF106</f>
        <v>14606.89</v>
      </c>
    </row>
    <row r="112" spans="1:17" s="22" customFormat="1" ht="18" customHeight="1">
      <c r="A112" s="23">
        <v>106</v>
      </c>
      <c r="B112" s="18" t="str">
        <f>Hoja1!G107</f>
        <v xml:space="preserve">10-SUB-SEC. DE GEST. Y ASIST. TEC. MNCPL                                        </v>
      </c>
      <c r="C112" s="19" t="str">
        <f>Hoja1!A107</f>
        <v>CAMILO JOSE TAPIA BAUTISTA</v>
      </c>
      <c r="D112" s="19" t="str">
        <f>Hoja1!H107</f>
        <v xml:space="preserve">INGENIERO                               </v>
      </c>
      <c r="E112" s="18" t="s">
        <v>1794</v>
      </c>
      <c r="F112" s="18" t="str">
        <f>Hoja1!AH107</f>
        <v xml:space="preserve">Masculino </v>
      </c>
      <c r="G112" s="20">
        <f>Hoja1!K107</f>
        <v>65000</v>
      </c>
      <c r="H112" s="20">
        <f>Hoja1!N107</f>
        <v>0</v>
      </c>
      <c r="I112" s="20">
        <f>[1]Hoja1!U107</f>
        <v>4427.55</v>
      </c>
      <c r="J112" s="20">
        <f>Hoja1!V107</f>
        <v>1865.5</v>
      </c>
      <c r="K112" s="20">
        <f>Hoja1!W107</f>
        <v>1976</v>
      </c>
      <c r="L112" s="20">
        <f>Hoja1!X107</f>
        <v>0</v>
      </c>
      <c r="M112" s="42">
        <f>Hoja1!Y107</f>
        <v>0</v>
      </c>
      <c r="N112" s="21">
        <f>Hoja1!Z107</f>
        <v>0</v>
      </c>
      <c r="O112" s="42">
        <v>0</v>
      </c>
      <c r="P112" s="21">
        <f>Hoja1!AE107</f>
        <v>8269.0499999999993</v>
      </c>
      <c r="Q112" s="21">
        <f>Hoja1!AF107</f>
        <v>56730.95</v>
      </c>
    </row>
    <row r="113" spans="1:17" s="22" customFormat="1" ht="18" customHeight="1">
      <c r="A113" s="17">
        <v>107</v>
      </c>
      <c r="B113" s="18" t="str">
        <f>Hoja1!G108</f>
        <v xml:space="preserve">10-SUB-SEC. DE GEST. Y ASIST. TEC. MNCPL                                        </v>
      </c>
      <c r="C113" s="19" t="str">
        <f>Hoja1!A108</f>
        <v>ELVIN ALCIBIADES DE LA ROSA PEREZ</v>
      </c>
      <c r="D113" s="19" t="str">
        <f>Hoja1!H108</f>
        <v xml:space="preserve">INGENIERO                               </v>
      </c>
      <c r="E113" s="18" t="s">
        <v>1794</v>
      </c>
      <c r="F113" s="18" t="str">
        <f>Hoja1!AH108</f>
        <v xml:space="preserve">Masculino </v>
      </c>
      <c r="G113" s="20">
        <f>Hoja1!K108</f>
        <v>65000</v>
      </c>
      <c r="H113" s="20">
        <f>Hoja1!N108</f>
        <v>0</v>
      </c>
      <c r="I113" s="20">
        <f>[1]Hoja1!U108</f>
        <v>4427.55</v>
      </c>
      <c r="J113" s="20">
        <f>Hoja1!V108</f>
        <v>1865.5</v>
      </c>
      <c r="K113" s="20">
        <f>Hoja1!W108</f>
        <v>1976</v>
      </c>
      <c r="L113" s="20">
        <f>Hoja1!X108</f>
        <v>0</v>
      </c>
      <c r="M113" s="42">
        <f>Hoja1!Y108</f>
        <v>0</v>
      </c>
      <c r="N113" s="21">
        <f>Hoja1!Z108</f>
        <v>0</v>
      </c>
      <c r="O113" s="42">
        <v>0</v>
      </c>
      <c r="P113" s="21">
        <f>Hoja1!AE108</f>
        <v>8269.0499999999993</v>
      </c>
      <c r="Q113" s="21">
        <f>Hoja1!AF108</f>
        <v>56730.95</v>
      </c>
    </row>
    <row r="114" spans="1:17" s="22" customFormat="1" ht="18" customHeight="1">
      <c r="A114" s="17">
        <v>108</v>
      </c>
      <c r="B114" s="18" t="str">
        <f>Hoja1!G109</f>
        <v xml:space="preserve">10-SUB-SEC. DE GEST. Y ASIST. TEC. MNCPL                                        </v>
      </c>
      <c r="C114" s="19" t="str">
        <f>Hoja1!A109</f>
        <v>ELVIN RAFAEL LOPEZ POZO</v>
      </c>
      <c r="D114" s="19" t="str">
        <f>Hoja1!H109</f>
        <v xml:space="preserve">INGENIERO                               </v>
      </c>
      <c r="E114" s="18" t="s">
        <v>1794</v>
      </c>
      <c r="F114" s="18" t="str">
        <f>Hoja1!AH109</f>
        <v xml:space="preserve">Masculino </v>
      </c>
      <c r="G114" s="20">
        <f>Hoja1!K109</f>
        <v>65000</v>
      </c>
      <c r="H114" s="20">
        <f>Hoja1!N109</f>
        <v>0</v>
      </c>
      <c r="I114" s="20">
        <f>[1]Hoja1!U109</f>
        <v>4427.55</v>
      </c>
      <c r="J114" s="20">
        <f>Hoja1!V109</f>
        <v>1865.5</v>
      </c>
      <c r="K114" s="20">
        <f>Hoja1!W109</f>
        <v>1976</v>
      </c>
      <c r="L114" s="20">
        <f>Hoja1!X109</f>
        <v>0</v>
      </c>
      <c r="M114" s="42">
        <f>Hoja1!Y109</f>
        <v>0</v>
      </c>
      <c r="N114" s="21">
        <f>Hoja1!Z109</f>
        <v>4000</v>
      </c>
      <c r="O114" s="42">
        <v>0</v>
      </c>
      <c r="P114" s="21">
        <f>Hoja1!AE109</f>
        <v>12269.05</v>
      </c>
      <c r="Q114" s="21">
        <f>Hoja1!AF109</f>
        <v>52730.95</v>
      </c>
    </row>
    <row r="115" spans="1:17" s="22" customFormat="1" ht="18" customHeight="1">
      <c r="A115" s="17">
        <v>109</v>
      </c>
      <c r="B115" s="18" t="str">
        <f>Hoja1!G110</f>
        <v xml:space="preserve">10-SUB-SEC. DE GEST. Y ASIST. TEC. MNCPL                                        </v>
      </c>
      <c r="C115" s="19" t="str">
        <f>Hoja1!A110</f>
        <v>JHOAN MANUEL SANCHEZ VALERIO</v>
      </c>
      <c r="D115" s="19" t="str">
        <f>Hoja1!H110</f>
        <v xml:space="preserve">COORDINADOR(A)                          </v>
      </c>
      <c r="E115" s="18" t="s">
        <v>1794</v>
      </c>
      <c r="F115" s="18" t="str">
        <f>Hoja1!AH110</f>
        <v xml:space="preserve">Masculino </v>
      </c>
      <c r="G115" s="20">
        <f>Hoja1!K110</f>
        <v>70000</v>
      </c>
      <c r="H115" s="20">
        <f>Hoja1!N110</f>
        <v>0</v>
      </c>
      <c r="I115" s="20">
        <f>[1]Hoja1!U110</f>
        <v>5368.45</v>
      </c>
      <c r="J115" s="20">
        <f>Hoja1!V110</f>
        <v>2009</v>
      </c>
      <c r="K115" s="20">
        <f>Hoja1!W110</f>
        <v>2128</v>
      </c>
      <c r="L115" s="20">
        <f>Hoja1!X110</f>
        <v>0</v>
      </c>
      <c r="M115" s="42">
        <f>Hoja1!Y110</f>
        <v>0</v>
      </c>
      <c r="N115" s="21">
        <f>Hoja1!Z110</f>
        <v>28048.84</v>
      </c>
      <c r="O115" s="42">
        <v>0</v>
      </c>
      <c r="P115" s="21">
        <f>Hoja1!AE110</f>
        <v>37554.29</v>
      </c>
      <c r="Q115" s="21">
        <f>Hoja1!AF110</f>
        <v>32445.71</v>
      </c>
    </row>
    <row r="116" spans="1:17" s="22" customFormat="1" ht="18" customHeight="1">
      <c r="A116" s="23">
        <v>110</v>
      </c>
      <c r="B116" s="18" t="str">
        <f>Hoja1!G111</f>
        <v xml:space="preserve">10-SUB-SEC. DE GEST. Y ASIST. TEC. MNCPL                                        </v>
      </c>
      <c r="C116" s="19" t="str">
        <f>Hoja1!A111</f>
        <v>MAYRELIN ALTAGRACIA GARCIA CRUZ</v>
      </c>
      <c r="D116" s="19" t="str">
        <f>Hoja1!H111</f>
        <v xml:space="preserve">SUB-SECRETARIO(A)                       </v>
      </c>
      <c r="E116" s="18" t="s">
        <v>1794</v>
      </c>
      <c r="F116" s="18" t="str">
        <f>Hoja1!AH111</f>
        <v xml:space="preserve">Femenino  </v>
      </c>
      <c r="G116" s="20">
        <f>Hoja1!K111</f>
        <v>190000</v>
      </c>
      <c r="H116" s="20">
        <f>Hoja1!N111</f>
        <v>0</v>
      </c>
      <c r="I116" s="20">
        <f>[1]Hoja1!U111</f>
        <v>33275.69</v>
      </c>
      <c r="J116" s="20">
        <f>Hoja1!V111</f>
        <v>5453</v>
      </c>
      <c r="K116" s="20">
        <f>Hoja1!W111</f>
        <v>5776</v>
      </c>
      <c r="L116" s="20">
        <f>Hoja1!X111</f>
        <v>0</v>
      </c>
      <c r="M116" s="42">
        <f>Hoja1!Y111</f>
        <v>0</v>
      </c>
      <c r="N116" s="21">
        <f>Hoja1!Z111</f>
        <v>0</v>
      </c>
      <c r="O116" s="42">
        <v>0</v>
      </c>
      <c r="P116" s="21">
        <f>Hoja1!AE111</f>
        <v>44504.69</v>
      </c>
      <c r="Q116" s="21">
        <f>Hoja1!AF111</f>
        <v>145495.31</v>
      </c>
    </row>
    <row r="117" spans="1:17" s="22" customFormat="1" ht="18" customHeight="1">
      <c r="A117" s="17">
        <v>111</v>
      </c>
      <c r="B117" s="18" t="str">
        <f>Hoja1!G112</f>
        <v xml:space="preserve">10-SUB-SEC. DE GEST. Y ASIST. TEC. MNCPL                                        </v>
      </c>
      <c r="C117" s="19" t="str">
        <f>Hoja1!A112</f>
        <v>WILLIAM ALEJANDRO VASQUEZ CRISPIN</v>
      </c>
      <c r="D117" s="19" t="str">
        <f>Hoja1!H112</f>
        <v xml:space="preserve">INGENIERO                               </v>
      </c>
      <c r="E117" s="18" t="s">
        <v>1794</v>
      </c>
      <c r="F117" s="18" t="str">
        <f>Hoja1!AH112</f>
        <v xml:space="preserve">Masculino </v>
      </c>
      <c r="G117" s="20">
        <f>Hoja1!K112</f>
        <v>40000</v>
      </c>
      <c r="H117" s="20">
        <f>Hoja1!N112</f>
        <v>0</v>
      </c>
      <c r="I117" s="20">
        <f>[1]Hoja1!U112</f>
        <v>442.65</v>
      </c>
      <c r="J117" s="20">
        <f>Hoja1!V112</f>
        <v>1148</v>
      </c>
      <c r="K117" s="20">
        <f>Hoja1!W112</f>
        <v>1216</v>
      </c>
      <c r="L117" s="20">
        <f>Hoja1!X112</f>
        <v>0</v>
      </c>
      <c r="M117" s="42">
        <f>Hoja1!Y112</f>
        <v>0</v>
      </c>
      <c r="N117" s="21">
        <f>Hoja1!Z112</f>
        <v>0</v>
      </c>
      <c r="O117" s="42">
        <v>0</v>
      </c>
      <c r="P117" s="21">
        <f>Hoja1!AE112</f>
        <v>2806.65</v>
      </c>
      <c r="Q117" s="21">
        <f>Hoja1!AF112</f>
        <v>37193.35</v>
      </c>
    </row>
    <row r="118" spans="1:17" s="22" customFormat="1" ht="18" customHeight="1">
      <c r="A118" s="17">
        <v>112</v>
      </c>
      <c r="B118" s="18" t="str">
        <f>Hoja1!G113</f>
        <v xml:space="preserve">10-SUB-SEC. DE GEST. Y ASIST. TEC. MNCPL                                        </v>
      </c>
      <c r="C118" s="19" t="str">
        <f>Hoja1!A113</f>
        <v>YLDA MILAGROS FELIZ</v>
      </c>
      <c r="D118" s="19" t="str">
        <f>Hoja1!H113</f>
        <v xml:space="preserve">TECNICO ADMINISTRATIVO                  </v>
      </c>
      <c r="E118" s="18" t="s">
        <v>1794</v>
      </c>
      <c r="F118" s="18" t="str">
        <f>Hoja1!AH113</f>
        <v xml:space="preserve">Femenino  </v>
      </c>
      <c r="G118" s="20">
        <f>Hoja1!K113</f>
        <v>50000</v>
      </c>
      <c r="H118" s="20">
        <f>Hoja1!N113</f>
        <v>0</v>
      </c>
      <c r="I118" s="20">
        <f>[1]Hoja1!U113</f>
        <v>1854</v>
      </c>
      <c r="J118" s="20">
        <f>Hoja1!V113</f>
        <v>1435</v>
      </c>
      <c r="K118" s="20">
        <f>Hoja1!W113</f>
        <v>1520</v>
      </c>
      <c r="L118" s="20">
        <f>Hoja1!X113</f>
        <v>0</v>
      </c>
      <c r="M118" s="42">
        <f>Hoja1!Y113</f>
        <v>1947.6</v>
      </c>
      <c r="N118" s="21">
        <f>Hoja1!Z113</f>
        <v>9245.48</v>
      </c>
      <c r="O118" s="42">
        <v>0</v>
      </c>
      <c r="P118" s="21">
        <f>Hoja1!AE113</f>
        <v>16002.08</v>
      </c>
      <c r="Q118" s="21">
        <f>Hoja1!AF113</f>
        <v>33997.919999999998</v>
      </c>
    </row>
    <row r="119" spans="1:17" s="22" customFormat="1" ht="18" customHeight="1">
      <c r="A119" s="17">
        <v>113</v>
      </c>
      <c r="B119" s="18" t="str">
        <f>Hoja1!G114</f>
        <v xml:space="preserve">10.1-OBSERVATORIO MUNICIPAL                                                     </v>
      </c>
      <c r="C119" s="19" t="str">
        <f>Hoja1!A114</f>
        <v xml:space="preserve"> MANUEL ALBERTO MARTE ROSARIO</v>
      </c>
      <c r="D119" s="19" t="str">
        <f>Hoja1!H114</f>
        <v xml:space="preserve">COORDINADOR TECNICO                     </v>
      </c>
      <c r="E119" s="18" t="s">
        <v>1794</v>
      </c>
      <c r="F119" s="18" t="str">
        <f>Hoja1!AH114</f>
        <v xml:space="preserve">Masculino </v>
      </c>
      <c r="G119" s="20">
        <f>Hoja1!K114</f>
        <v>90000</v>
      </c>
      <c r="H119" s="20">
        <f>Hoja1!N114</f>
        <v>0</v>
      </c>
      <c r="I119" s="20">
        <f>[1]Hoja1!U114</f>
        <v>9753.19</v>
      </c>
      <c r="J119" s="20">
        <f>Hoja1!V114</f>
        <v>2583</v>
      </c>
      <c r="K119" s="20">
        <f>Hoja1!W114</f>
        <v>2736</v>
      </c>
      <c r="L119" s="20">
        <f>Hoja1!X114</f>
        <v>0</v>
      </c>
      <c r="M119" s="42">
        <f>Hoja1!Y114</f>
        <v>0</v>
      </c>
      <c r="N119" s="21">
        <f>Hoja1!Z114</f>
        <v>3125.93</v>
      </c>
      <c r="O119" s="42">
        <v>0</v>
      </c>
      <c r="P119" s="21">
        <f>Hoja1!AE114</f>
        <v>18198.12</v>
      </c>
      <c r="Q119" s="21">
        <f>Hoja1!AF114</f>
        <v>71801.88</v>
      </c>
    </row>
    <row r="120" spans="1:17" s="22" customFormat="1" ht="18" customHeight="1">
      <c r="A120" s="23">
        <v>114</v>
      </c>
      <c r="B120" s="18" t="str">
        <f>Hoja1!G115</f>
        <v xml:space="preserve">10.1-OBSERVATORIO MUNICIPAL                                                     </v>
      </c>
      <c r="C120" s="19" t="str">
        <f>Hoja1!A115</f>
        <v>CESAR BIENVENIDO PEREZ NUÑEZ</v>
      </c>
      <c r="D120" s="19" t="str">
        <f>Hoja1!H115</f>
        <v xml:space="preserve">ENCARGADO(A)                            </v>
      </c>
      <c r="E120" s="18" t="s">
        <v>1794</v>
      </c>
      <c r="F120" s="18" t="str">
        <f>Hoja1!AH115</f>
        <v xml:space="preserve">Masculino </v>
      </c>
      <c r="G120" s="20">
        <f>Hoja1!K115</f>
        <v>100000</v>
      </c>
      <c r="H120" s="20">
        <f>Hoja1!N115</f>
        <v>0</v>
      </c>
      <c r="I120" s="20">
        <f>[1]Hoja1!U115</f>
        <v>12105.44</v>
      </c>
      <c r="J120" s="20">
        <f>Hoja1!V115</f>
        <v>2870</v>
      </c>
      <c r="K120" s="20">
        <f>Hoja1!W115</f>
        <v>3040</v>
      </c>
      <c r="L120" s="20">
        <f>Hoja1!X115</f>
        <v>0</v>
      </c>
      <c r="M120" s="42">
        <f>Hoja1!Y115</f>
        <v>0</v>
      </c>
      <c r="N120" s="21">
        <f>Hoja1!Z115</f>
        <v>0</v>
      </c>
      <c r="O120" s="42">
        <v>4956</v>
      </c>
      <c r="P120" s="21">
        <f>Hoja1!AE115</f>
        <v>22971.439999999999</v>
      </c>
      <c r="Q120" s="21">
        <f>Hoja1!AF115</f>
        <v>77028.56</v>
      </c>
    </row>
    <row r="121" spans="1:17" s="22" customFormat="1" ht="18" customHeight="1">
      <c r="A121" s="17">
        <v>115</v>
      </c>
      <c r="B121" s="18" t="str">
        <f>Hoja1!G116</f>
        <v xml:space="preserve">10.1-OBSERVATORIO MUNICIPAL                                                     </v>
      </c>
      <c r="C121" s="19" t="str">
        <f>Hoja1!A116</f>
        <v>CLYSLAIDY PAYAN VICENTE</v>
      </c>
      <c r="D121" s="19" t="str">
        <f>Hoja1!H116</f>
        <v xml:space="preserve">AUXILIAR ADMINISTRATIVO                 </v>
      </c>
      <c r="E121" s="18" t="s">
        <v>1794</v>
      </c>
      <c r="F121" s="18" t="str">
        <f>Hoja1!AH116</f>
        <v xml:space="preserve">Femenino  </v>
      </c>
      <c r="G121" s="20">
        <f>Hoja1!K116</f>
        <v>30000</v>
      </c>
      <c r="H121" s="20">
        <f>Hoja1!N116</f>
        <v>0</v>
      </c>
      <c r="I121" s="20">
        <f>[1]Hoja1!U116</f>
        <v>0</v>
      </c>
      <c r="J121" s="20">
        <f>Hoja1!V116</f>
        <v>861</v>
      </c>
      <c r="K121" s="20">
        <f>Hoja1!W116</f>
        <v>912</v>
      </c>
      <c r="L121" s="20">
        <f>Hoja1!X116</f>
        <v>0</v>
      </c>
      <c r="M121" s="42">
        <f>Hoja1!Y116</f>
        <v>0</v>
      </c>
      <c r="N121" s="21">
        <f>Hoja1!Z116</f>
        <v>0</v>
      </c>
      <c r="O121" s="42">
        <v>0</v>
      </c>
      <c r="P121" s="21">
        <f>Hoja1!AE116</f>
        <v>1773</v>
      </c>
      <c r="Q121" s="21">
        <f>Hoja1!AF116</f>
        <v>28227</v>
      </c>
    </row>
    <row r="122" spans="1:17" s="22" customFormat="1" ht="18" customHeight="1">
      <c r="A122" s="17">
        <v>116</v>
      </c>
      <c r="B122" s="18" t="str">
        <f>Hoja1!G117</f>
        <v xml:space="preserve">10.1-OBSERVATORIO MUNICIPAL                                                     </v>
      </c>
      <c r="C122" s="19" t="str">
        <f>Hoja1!A117</f>
        <v>INOEL OZUNA BASTARDO</v>
      </c>
      <c r="D122" s="19" t="str">
        <f>Hoja1!H117</f>
        <v xml:space="preserve">ANALISTA                                </v>
      </c>
      <c r="E122" s="18" t="s">
        <v>1794</v>
      </c>
      <c r="F122" s="18" t="str">
        <f>Hoja1!AH117</f>
        <v xml:space="preserve">Masculino </v>
      </c>
      <c r="G122" s="20">
        <f>Hoja1!K117</f>
        <v>50000</v>
      </c>
      <c r="H122" s="20">
        <f>Hoja1!N117</f>
        <v>0</v>
      </c>
      <c r="I122" s="20">
        <f>[1]Hoja1!U117</f>
        <v>1854</v>
      </c>
      <c r="J122" s="20">
        <f>Hoja1!V117</f>
        <v>1435</v>
      </c>
      <c r="K122" s="20">
        <f>Hoja1!W117</f>
        <v>1520</v>
      </c>
      <c r="L122" s="20">
        <f>Hoja1!X117</f>
        <v>0</v>
      </c>
      <c r="M122" s="42">
        <f>Hoja1!Y117</f>
        <v>0</v>
      </c>
      <c r="N122" s="21">
        <f>Hoja1!Z117</f>
        <v>0</v>
      </c>
      <c r="O122" s="42">
        <v>0</v>
      </c>
      <c r="P122" s="21">
        <f>Hoja1!AE117</f>
        <v>4809</v>
      </c>
      <c r="Q122" s="21">
        <f>Hoja1!AF117</f>
        <v>45191</v>
      </c>
    </row>
    <row r="123" spans="1:17" s="22" customFormat="1" ht="18" customHeight="1">
      <c r="A123" s="17">
        <v>117</v>
      </c>
      <c r="B123" s="18" t="str">
        <f>Hoja1!G118</f>
        <v xml:space="preserve">10.1-OBSERVATORIO MUNICIPAL                                                     </v>
      </c>
      <c r="C123" s="19" t="str">
        <f>Hoja1!A118</f>
        <v>SANDRA DANIELA DE LA ROSA PRANDY</v>
      </c>
      <c r="D123" s="19" t="str">
        <f>Hoja1!H118</f>
        <v xml:space="preserve">ANALISTA                                </v>
      </c>
      <c r="E123" s="18" t="s">
        <v>1794</v>
      </c>
      <c r="F123" s="18" t="str">
        <f>Hoja1!AH118</f>
        <v xml:space="preserve">Femenino  </v>
      </c>
      <c r="G123" s="20">
        <f>Hoja1!K118</f>
        <v>50000</v>
      </c>
      <c r="H123" s="20">
        <f>Hoja1!N118</f>
        <v>0</v>
      </c>
      <c r="I123" s="20">
        <f>[1]Hoja1!U118</f>
        <v>1596.68</v>
      </c>
      <c r="J123" s="20">
        <f>Hoja1!V118</f>
        <v>1435</v>
      </c>
      <c r="K123" s="20">
        <f>Hoja1!W118</f>
        <v>1520</v>
      </c>
      <c r="L123" s="20">
        <f>Hoja1!X118</f>
        <v>1715.46</v>
      </c>
      <c r="M123" s="42">
        <f>Hoja1!Y118</f>
        <v>0</v>
      </c>
      <c r="N123" s="21">
        <f>Hoja1!Z118</f>
        <v>0</v>
      </c>
      <c r="O123" s="42">
        <v>0</v>
      </c>
      <c r="P123" s="21">
        <f>Hoja1!AE118</f>
        <v>6267.14</v>
      </c>
      <c r="Q123" s="21">
        <f>Hoja1!AF118</f>
        <v>43732.86</v>
      </c>
    </row>
    <row r="124" spans="1:17" s="22" customFormat="1" ht="18" customHeight="1">
      <c r="A124" s="23">
        <v>118</v>
      </c>
      <c r="B124" s="18" t="str">
        <f>Hoja1!G119</f>
        <v xml:space="preserve">10.1-OBSERVATORIO MUNICIPAL                                                     </v>
      </c>
      <c r="C124" s="19" t="str">
        <f>Hoja1!A119</f>
        <v>VICTOR MANUEL ESTEBAN INOA OLIVO</v>
      </c>
      <c r="D124" s="19" t="str">
        <f>Hoja1!H119</f>
        <v xml:space="preserve">DESARROLLADOR WEB                       </v>
      </c>
      <c r="E124" s="18" t="s">
        <v>1794</v>
      </c>
      <c r="F124" s="18" t="str">
        <f>Hoja1!AH119</f>
        <v xml:space="preserve">Masculino </v>
      </c>
      <c r="G124" s="20">
        <f>Hoja1!K119</f>
        <v>50000</v>
      </c>
      <c r="H124" s="20">
        <f>Hoja1!N119</f>
        <v>0</v>
      </c>
      <c r="I124" s="20">
        <f>[1]Hoja1!U119</f>
        <v>1854</v>
      </c>
      <c r="J124" s="20">
        <f>Hoja1!V119</f>
        <v>1435</v>
      </c>
      <c r="K124" s="20">
        <f>Hoja1!W119</f>
        <v>1520</v>
      </c>
      <c r="L124" s="20">
        <f>Hoja1!X119</f>
        <v>0</v>
      </c>
      <c r="M124" s="42">
        <f>Hoja1!Y119</f>
        <v>0</v>
      </c>
      <c r="N124" s="21">
        <f>Hoja1!Z119</f>
        <v>10384.549999999999</v>
      </c>
      <c r="O124" s="42">
        <v>0</v>
      </c>
      <c r="P124" s="21">
        <f>Hoja1!AE119</f>
        <v>15193.55</v>
      </c>
      <c r="Q124" s="21">
        <f>Hoja1!AF119</f>
        <v>34806.449999999997</v>
      </c>
    </row>
    <row r="125" spans="1:17" s="22" customFormat="1" ht="18" customHeight="1">
      <c r="A125" s="17">
        <v>119</v>
      </c>
      <c r="B125" s="18" t="str">
        <f>Hoja1!G120</f>
        <v xml:space="preserve">10.1.1-SECCION DE ESTADISTICA                                                   </v>
      </c>
      <c r="C125" s="19" t="str">
        <f>Hoja1!A120</f>
        <v xml:space="preserve"> JOSE ANTONIO CRISTO NOVA</v>
      </c>
      <c r="D125" s="19" t="str">
        <f>Hoja1!H120</f>
        <v xml:space="preserve">ENCARGADO(A)                            </v>
      </c>
      <c r="E125" s="18" t="s">
        <v>1794</v>
      </c>
      <c r="F125" s="18" t="str">
        <f>Hoja1!AH120</f>
        <v xml:space="preserve">Masculino </v>
      </c>
      <c r="G125" s="20">
        <f>Hoja1!K120</f>
        <v>56000</v>
      </c>
      <c r="H125" s="20">
        <f>Hoja1!N120</f>
        <v>0</v>
      </c>
      <c r="I125" s="20">
        <f>[1]Hoja1!U120</f>
        <v>2733.93</v>
      </c>
      <c r="J125" s="20">
        <f>Hoja1!V120</f>
        <v>1607.2</v>
      </c>
      <c r="K125" s="20">
        <f>Hoja1!W120</f>
        <v>1702.4</v>
      </c>
      <c r="L125" s="20">
        <f>Hoja1!X120</f>
        <v>0</v>
      </c>
      <c r="M125" s="42">
        <f>Hoja1!Y120</f>
        <v>1349.63</v>
      </c>
      <c r="N125" s="21">
        <f>Hoja1!Z120</f>
        <v>2000</v>
      </c>
      <c r="O125" s="42">
        <v>0</v>
      </c>
      <c r="P125" s="21">
        <f>Hoja1!AE120</f>
        <v>9393.16</v>
      </c>
      <c r="Q125" s="21">
        <f>Hoja1!AF120</f>
        <v>46606.84</v>
      </c>
    </row>
    <row r="126" spans="1:17" s="22" customFormat="1" ht="18" customHeight="1">
      <c r="A126" s="17">
        <v>120</v>
      </c>
      <c r="B126" s="18" t="str">
        <f>Hoja1!G121</f>
        <v xml:space="preserve">10.2-DPTO. DE ENLACE CON LOS AYTOS                                              </v>
      </c>
      <c r="C126" s="19" t="str">
        <f>Hoja1!A121</f>
        <v>ALBERICO PEÑA POLANCO</v>
      </c>
      <c r="D126" s="19" t="str">
        <f>Hoja1!H121</f>
        <v xml:space="preserve">ENLACE MNCPL.-SANTIAGO OESTE            </v>
      </c>
      <c r="E126" s="18" t="s">
        <v>1794</v>
      </c>
      <c r="F126" s="18" t="str">
        <f>Hoja1!AH121</f>
        <v xml:space="preserve">Masculino </v>
      </c>
      <c r="G126" s="20">
        <f>Hoja1!K121</f>
        <v>25000</v>
      </c>
      <c r="H126" s="20">
        <f>Hoja1!N121</f>
        <v>0</v>
      </c>
      <c r="I126" s="20">
        <f>[1]Hoja1!U121</f>
        <v>0</v>
      </c>
      <c r="J126" s="20">
        <f>Hoja1!V121</f>
        <v>717.5</v>
      </c>
      <c r="K126" s="20">
        <f>Hoja1!W121</f>
        <v>760</v>
      </c>
      <c r="L126" s="20">
        <f>Hoja1!X121</f>
        <v>0</v>
      </c>
      <c r="M126" s="42">
        <f>Hoja1!Y121</f>
        <v>0</v>
      </c>
      <c r="N126" s="21">
        <f>Hoja1!Z121</f>
        <v>0</v>
      </c>
      <c r="O126" s="42">
        <v>0</v>
      </c>
      <c r="P126" s="21">
        <f>Hoja1!AE121</f>
        <v>1477.5</v>
      </c>
      <c r="Q126" s="21">
        <f>Hoja1!AF121</f>
        <v>23522.5</v>
      </c>
    </row>
    <row r="127" spans="1:17" s="22" customFormat="1" ht="18" customHeight="1">
      <c r="A127" s="17">
        <v>121</v>
      </c>
      <c r="B127" s="18" t="str">
        <f>Hoja1!G122</f>
        <v xml:space="preserve">10.2-DPTO. DE ENLACE CON LOS AYTOS                                              </v>
      </c>
      <c r="C127" s="19" t="str">
        <f>Hoja1!A122</f>
        <v>ALFREDO ALBERTO CARRASCO</v>
      </c>
      <c r="D127" s="19" t="str">
        <f>Hoja1!H122</f>
        <v xml:space="preserve">ENL. MNCPL-VILLA JARAGUA                </v>
      </c>
      <c r="E127" s="18" t="s">
        <v>1794</v>
      </c>
      <c r="F127" s="18" t="str">
        <f>Hoja1!AH122</f>
        <v xml:space="preserve">Masculino </v>
      </c>
      <c r="G127" s="20">
        <f>Hoja1!K122</f>
        <v>30000</v>
      </c>
      <c r="H127" s="20">
        <f>Hoja1!N122</f>
        <v>0</v>
      </c>
      <c r="I127" s="20">
        <f>[1]Hoja1!U122</f>
        <v>0</v>
      </c>
      <c r="J127" s="20">
        <f>Hoja1!V122</f>
        <v>861</v>
      </c>
      <c r="K127" s="20">
        <f>Hoja1!W122</f>
        <v>912</v>
      </c>
      <c r="L127" s="20">
        <f>Hoja1!X122</f>
        <v>0</v>
      </c>
      <c r="M127" s="42">
        <f>Hoja1!Y122</f>
        <v>0</v>
      </c>
      <c r="N127" s="21">
        <f>Hoja1!Z122</f>
        <v>0</v>
      </c>
      <c r="O127" s="42">
        <v>0</v>
      </c>
      <c r="P127" s="21">
        <f>Hoja1!AE122</f>
        <v>1773</v>
      </c>
      <c r="Q127" s="21">
        <f>Hoja1!AF122</f>
        <v>28227</v>
      </c>
    </row>
    <row r="128" spans="1:17" s="22" customFormat="1" ht="18" customHeight="1">
      <c r="A128" s="23">
        <v>122</v>
      </c>
      <c r="B128" s="18" t="str">
        <f>Hoja1!G123</f>
        <v xml:space="preserve">10.2-DPTO. DE ENLACE CON LOS AYTOS                                              </v>
      </c>
      <c r="C128" s="19" t="str">
        <f>Hoja1!A123</f>
        <v>ALTAGRACIA TEJEDA MARTINEZ</v>
      </c>
      <c r="D128" s="19" t="str">
        <f>Hoja1!H123</f>
        <v xml:space="preserve">ENLACE MNCPL.-PUERTO PLATA              </v>
      </c>
      <c r="E128" s="18" t="s">
        <v>1794</v>
      </c>
      <c r="F128" s="18" t="str">
        <f>Hoja1!AH123</f>
        <v xml:space="preserve">Femenino  </v>
      </c>
      <c r="G128" s="20">
        <f>Hoja1!K123</f>
        <v>30000</v>
      </c>
      <c r="H128" s="20">
        <f>Hoja1!N123</f>
        <v>0</v>
      </c>
      <c r="I128" s="20">
        <f>[1]Hoja1!U123</f>
        <v>0</v>
      </c>
      <c r="J128" s="20">
        <f>Hoja1!V123</f>
        <v>861</v>
      </c>
      <c r="K128" s="20">
        <f>Hoja1!W123</f>
        <v>912</v>
      </c>
      <c r="L128" s="20">
        <f>Hoja1!X123</f>
        <v>0</v>
      </c>
      <c r="M128" s="42">
        <f>Hoja1!Y123</f>
        <v>0</v>
      </c>
      <c r="N128" s="21">
        <f>Hoja1!Z123</f>
        <v>0</v>
      </c>
      <c r="O128" s="42">
        <v>0</v>
      </c>
      <c r="P128" s="21">
        <f>Hoja1!AE123</f>
        <v>1773</v>
      </c>
      <c r="Q128" s="21">
        <f>Hoja1!AF123</f>
        <v>28227</v>
      </c>
    </row>
    <row r="129" spans="1:17" s="22" customFormat="1" ht="18" customHeight="1">
      <c r="A129" s="17">
        <v>123</v>
      </c>
      <c r="B129" s="18" t="str">
        <f>Hoja1!G124</f>
        <v xml:space="preserve">10.2-DPTO. DE ENLACE CON LOS AYTOS                                              </v>
      </c>
      <c r="C129" s="19" t="str">
        <f>Hoja1!A124</f>
        <v>ANGEL ANTONIO COATS LUCAS</v>
      </c>
      <c r="D129" s="19" t="str">
        <f>Hoja1!H124</f>
        <v xml:space="preserve">ASISTENTE                               </v>
      </c>
      <c r="E129" s="18" t="s">
        <v>1794</v>
      </c>
      <c r="F129" s="18" t="str">
        <f>Hoja1!AH124</f>
        <v xml:space="preserve">Masculino </v>
      </c>
      <c r="G129" s="20">
        <f>Hoja1!K124</f>
        <v>50000</v>
      </c>
      <c r="H129" s="20">
        <f>Hoja1!N124</f>
        <v>0</v>
      </c>
      <c r="I129" s="20">
        <f>[1]Hoja1!U124</f>
        <v>1854</v>
      </c>
      <c r="J129" s="20">
        <f>Hoja1!V124</f>
        <v>1435</v>
      </c>
      <c r="K129" s="20">
        <f>Hoja1!W124</f>
        <v>1520</v>
      </c>
      <c r="L129" s="20">
        <f>Hoja1!X124</f>
        <v>0</v>
      </c>
      <c r="M129" s="42">
        <f>Hoja1!Y124</f>
        <v>0</v>
      </c>
      <c r="N129" s="21">
        <f>Hoja1!Z124</f>
        <v>0</v>
      </c>
      <c r="O129" s="42">
        <v>0</v>
      </c>
      <c r="P129" s="21">
        <f>Hoja1!AE124</f>
        <v>4809</v>
      </c>
      <c r="Q129" s="21">
        <f>Hoja1!AF124</f>
        <v>45191</v>
      </c>
    </row>
    <row r="130" spans="1:17" s="22" customFormat="1" ht="18" customHeight="1">
      <c r="A130" s="17">
        <v>124</v>
      </c>
      <c r="B130" s="18" t="str">
        <f>Hoja1!G125</f>
        <v xml:space="preserve">10.2-DPTO. DE ENLACE CON LOS AYTOS                                              </v>
      </c>
      <c r="C130" s="19" t="str">
        <f>Hoja1!A125</f>
        <v>ANGEL JOSE BATISTA DIAZ</v>
      </c>
      <c r="D130" s="19" t="str">
        <f>Hoja1!H125</f>
        <v xml:space="preserve">ENL.MNCPL-SAN IGNACIO DE SABANETA       </v>
      </c>
      <c r="E130" s="18" t="s">
        <v>1794</v>
      </c>
      <c r="F130" s="18" t="str">
        <f>Hoja1!AH125</f>
        <v xml:space="preserve">Masculino </v>
      </c>
      <c r="G130" s="20">
        <f>Hoja1!K125</f>
        <v>26000</v>
      </c>
      <c r="H130" s="20">
        <f>Hoja1!N125</f>
        <v>0</v>
      </c>
      <c r="I130" s="20">
        <f>[1]Hoja1!U125</f>
        <v>0</v>
      </c>
      <c r="J130" s="20">
        <f>Hoja1!V125</f>
        <v>746.2</v>
      </c>
      <c r="K130" s="20">
        <f>Hoja1!W125</f>
        <v>790.4</v>
      </c>
      <c r="L130" s="20">
        <f>Hoja1!X125</f>
        <v>0</v>
      </c>
      <c r="M130" s="42">
        <f>Hoja1!Y125</f>
        <v>0</v>
      </c>
      <c r="N130" s="21">
        <f>Hoja1!Z125</f>
        <v>0</v>
      </c>
      <c r="O130" s="42">
        <v>0</v>
      </c>
      <c r="P130" s="21">
        <f>Hoja1!AE125</f>
        <v>1536.6</v>
      </c>
      <c r="Q130" s="21">
        <f>Hoja1!AF125</f>
        <v>24463.4</v>
      </c>
    </row>
    <row r="131" spans="1:17" s="22" customFormat="1" ht="18" customHeight="1">
      <c r="A131" s="17">
        <v>125</v>
      </c>
      <c r="B131" s="18" t="str">
        <f>Hoja1!G126</f>
        <v xml:space="preserve">10.2-DPTO. DE ENLACE CON LOS AYTOS                                              </v>
      </c>
      <c r="C131" s="19" t="str">
        <f>Hoja1!A126</f>
        <v>ARISTIDES ANTONIO ACEVEDO ESPINAL</v>
      </c>
      <c r="D131" s="19" t="str">
        <f>Hoja1!H126</f>
        <v xml:space="preserve">ENL. DISTRITAL- MANUEL BUENO            </v>
      </c>
      <c r="E131" s="18" t="s">
        <v>1794</v>
      </c>
      <c r="F131" s="18" t="str">
        <f>Hoja1!AH126</f>
        <v xml:space="preserve">Masculino </v>
      </c>
      <c r="G131" s="20">
        <f>Hoja1!K126</f>
        <v>15000</v>
      </c>
      <c r="H131" s="20">
        <f>Hoja1!N126</f>
        <v>0</v>
      </c>
      <c r="I131" s="20">
        <f>[1]Hoja1!U126</f>
        <v>0</v>
      </c>
      <c r="J131" s="20">
        <f>Hoja1!V126</f>
        <v>430.5</v>
      </c>
      <c r="K131" s="20">
        <f>Hoja1!W126</f>
        <v>456</v>
      </c>
      <c r="L131" s="20">
        <f>Hoja1!X126</f>
        <v>0</v>
      </c>
      <c r="M131" s="42">
        <f>Hoja1!Y126</f>
        <v>0</v>
      </c>
      <c r="N131" s="21">
        <f>Hoja1!Z126</f>
        <v>0</v>
      </c>
      <c r="O131" s="42">
        <v>0</v>
      </c>
      <c r="P131" s="21">
        <f>Hoja1!AE126</f>
        <v>886.5</v>
      </c>
      <c r="Q131" s="21">
        <f>Hoja1!AF126</f>
        <v>14113.5</v>
      </c>
    </row>
    <row r="132" spans="1:17" s="22" customFormat="1" ht="18" customHeight="1">
      <c r="A132" s="23">
        <v>126</v>
      </c>
      <c r="B132" s="18" t="str">
        <f>Hoja1!G127</f>
        <v xml:space="preserve">10.2-DPTO. DE ENLACE CON LOS AYTOS                                              </v>
      </c>
      <c r="C132" s="19" t="str">
        <f>Hoja1!A127</f>
        <v>BRINIO MARTINEZ MARTINEZ</v>
      </c>
      <c r="D132" s="19" t="str">
        <f>Hoja1!H127</f>
        <v xml:space="preserve">ENLACE MNCPPL.-HATO DEL YAQUE           </v>
      </c>
      <c r="E132" s="18" t="s">
        <v>1794</v>
      </c>
      <c r="F132" s="18" t="str">
        <f>Hoja1!AH127</f>
        <v xml:space="preserve">Masculino </v>
      </c>
      <c r="G132" s="20">
        <f>Hoja1!K127</f>
        <v>25000</v>
      </c>
      <c r="H132" s="20">
        <f>Hoja1!N127</f>
        <v>0</v>
      </c>
      <c r="I132" s="20">
        <f>[1]Hoja1!U127</f>
        <v>0</v>
      </c>
      <c r="J132" s="20">
        <f>Hoja1!V127</f>
        <v>717.5</v>
      </c>
      <c r="K132" s="20">
        <f>Hoja1!W127</f>
        <v>760</v>
      </c>
      <c r="L132" s="20">
        <f>Hoja1!X127</f>
        <v>0</v>
      </c>
      <c r="M132" s="42">
        <f>Hoja1!Y127</f>
        <v>0</v>
      </c>
      <c r="N132" s="21">
        <f>Hoja1!Z127</f>
        <v>0</v>
      </c>
      <c r="O132" s="42">
        <v>0</v>
      </c>
      <c r="P132" s="21">
        <f>Hoja1!AE127</f>
        <v>1477.5</v>
      </c>
      <c r="Q132" s="21">
        <f>Hoja1!AF127</f>
        <v>23522.5</v>
      </c>
    </row>
    <row r="133" spans="1:17" s="22" customFormat="1" ht="18" customHeight="1">
      <c r="A133" s="17">
        <v>127</v>
      </c>
      <c r="B133" s="18" t="str">
        <f>Hoja1!G128</f>
        <v xml:space="preserve">10.2-DPTO. DE ENLACE CON LOS AYTOS                                              </v>
      </c>
      <c r="C133" s="19" t="str">
        <f>Hoja1!A128</f>
        <v>CARLOS PAREDES MOTA</v>
      </c>
      <c r="D133" s="19" t="str">
        <f>Hoja1!H128</f>
        <v xml:space="preserve">ENLACE MUNICIPAL                        </v>
      </c>
      <c r="E133" s="18" t="s">
        <v>1794</v>
      </c>
      <c r="F133" s="18" t="str">
        <f>Hoja1!AH128</f>
        <v xml:space="preserve">Masculino </v>
      </c>
      <c r="G133" s="20">
        <f>Hoja1!K128</f>
        <v>35000</v>
      </c>
      <c r="H133" s="20">
        <f>Hoja1!N128</f>
        <v>0</v>
      </c>
      <c r="I133" s="20">
        <f>[1]Hoja1!U128</f>
        <v>0</v>
      </c>
      <c r="J133" s="20">
        <f>Hoja1!V128</f>
        <v>1004.5</v>
      </c>
      <c r="K133" s="20">
        <f>Hoja1!W128</f>
        <v>1064</v>
      </c>
      <c r="L133" s="20">
        <f>Hoja1!X128</f>
        <v>0</v>
      </c>
      <c r="M133" s="42">
        <f>Hoja1!Y128</f>
        <v>0</v>
      </c>
      <c r="N133" s="21">
        <f>Hoja1!Z128</f>
        <v>0</v>
      </c>
      <c r="O133" s="42">
        <v>0</v>
      </c>
      <c r="P133" s="21">
        <f>Hoja1!AE128</f>
        <v>2068.5</v>
      </c>
      <c r="Q133" s="21">
        <f>Hoja1!AF128</f>
        <v>32931.5</v>
      </c>
    </row>
    <row r="134" spans="1:17" s="22" customFormat="1" ht="18" customHeight="1">
      <c r="A134" s="17">
        <v>128</v>
      </c>
      <c r="B134" s="18" t="str">
        <f>Hoja1!G129</f>
        <v xml:space="preserve">10.2-DPTO. DE ENLACE CON LOS AYTOS                                              </v>
      </c>
      <c r="C134" s="19" t="str">
        <f>Hoja1!A129</f>
        <v>CHARLES RAFAEL TAVAREZ ARIAS</v>
      </c>
      <c r="D134" s="19" t="str">
        <f>Hoja1!H129</f>
        <v xml:space="preserve">ENL. DISTRITAL-PEDRO GARCIA SANTIAGO    </v>
      </c>
      <c r="E134" s="18" t="s">
        <v>1794</v>
      </c>
      <c r="F134" s="18" t="str">
        <f>Hoja1!AH129</f>
        <v xml:space="preserve">Masculino </v>
      </c>
      <c r="G134" s="20">
        <f>Hoja1!K129</f>
        <v>25000</v>
      </c>
      <c r="H134" s="20">
        <f>Hoja1!N129</f>
        <v>0</v>
      </c>
      <c r="I134" s="20">
        <f>[1]Hoja1!U129</f>
        <v>0</v>
      </c>
      <c r="J134" s="20">
        <f>Hoja1!V129</f>
        <v>717.5</v>
      </c>
      <c r="K134" s="20">
        <f>Hoja1!W129</f>
        <v>760</v>
      </c>
      <c r="L134" s="20">
        <f>Hoja1!X129</f>
        <v>0</v>
      </c>
      <c r="M134" s="42">
        <f>Hoja1!Y129</f>
        <v>0</v>
      </c>
      <c r="N134" s="21">
        <f>Hoja1!Z129</f>
        <v>0</v>
      </c>
      <c r="O134" s="42">
        <v>0</v>
      </c>
      <c r="P134" s="21">
        <f>Hoja1!AE129</f>
        <v>1477.5</v>
      </c>
      <c r="Q134" s="21">
        <f>Hoja1!AF129</f>
        <v>23522.5</v>
      </c>
    </row>
    <row r="135" spans="1:17" s="22" customFormat="1" ht="18" customHeight="1">
      <c r="A135" s="17">
        <v>129</v>
      </c>
      <c r="B135" s="18" t="str">
        <f>Hoja1!G130</f>
        <v xml:space="preserve">10.2-DPTO. DE ENLACE CON LOS AYTOS                                              </v>
      </c>
      <c r="C135" s="19" t="str">
        <f>Hoja1!A130</f>
        <v>CRISTIAN ALBERTO ROSADO PAULINO</v>
      </c>
      <c r="D135" s="19" t="str">
        <f>Hoja1!H130</f>
        <v xml:space="preserve">ENLACE MUNICIPAL                        </v>
      </c>
      <c r="E135" s="18" t="s">
        <v>1794</v>
      </c>
      <c r="F135" s="18" t="str">
        <f>Hoja1!AH130</f>
        <v xml:space="preserve">Masculino </v>
      </c>
      <c r="G135" s="20">
        <f>Hoja1!K130</f>
        <v>35000</v>
      </c>
      <c r="H135" s="20">
        <f>Hoja1!N130</f>
        <v>0</v>
      </c>
      <c r="I135" s="20">
        <f>[1]Hoja1!U130</f>
        <v>0</v>
      </c>
      <c r="J135" s="20">
        <f>Hoja1!V130</f>
        <v>1004.5</v>
      </c>
      <c r="K135" s="20">
        <f>Hoja1!W130</f>
        <v>1064</v>
      </c>
      <c r="L135" s="20">
        <f>Hoja1!X130</f>
        <v>0</v>
      </c>
      <c r="M135" s="42">
        <f>Hoja1!Y130</f>
        <v>0</v>
      </c>
      <c r="N135" s="21">
        <f>Hoja1!Z130</f>
        <v>0</v>
      </c>
      <c r="O135" s="42">
        <v>0</v>
      </c>
      <c r="P135" s="21">
        <f>Hoja1!AE130</f>
        <v>2068.5</v>
      </c>
      <c r="Q135" s="21">
        <f>Hoja1!AF130</f>
        <v>32931.5</v>
      </c>
    </row>
    <row r="136" spans="1:17" s="22" customFormat="1" ht="18" customHeight="1">
      <c r="A136" s="23">
        <v>130</v>
      </c>
      <c r="B136" s="18" t="str">
        <f>Hoja1!G131</f>
        <v xml:space="preserve">10.2-DPTO. DE ENLACE CON LOS AYTOS                                              </v>
      </c>
      <c r="C136" s="19" t="str">
        <f>Hoja1!A131</f>
        <v>CRISTY PATRICIA CRESPO POU</v>
      </c>
      <c r="D136" s="19" t="str">
        <f>Hoja1!H131</f>
        <v xml:space="preserve">TECNICO ADMINISTRATIVO                  </v>
      </c>
      <c r="E136" s="18" t="s">
        <v>1794</v>
      </c>
      <c r="F136" s="18" t="str">
        <f>Hoja1!AH131</f>
        <v xml:space="preserve">Femenino  </v>
      </c>
      <c r="G136" s="20">
        <f>Hoja1!K131</f>
        <v>45000</v>
      </c>
      <c r="H136" s="20">
        <f>Hoja1!N131</f>
        <v>0</v>
      </c>
      <c r="I136" s="20">
        <f>[1]Hoja1!U131</f>
        <v>1148.33</v>
      </c>
      <c r="J136" s="20">
        <f>Hoja1!V131</f>
        <v>1291.5</v>
      </c>
      <c r="K136" s="20">
        <f>Hoja1!W131</f>
        <v>1368</v>
      </c>
      <c r="L136" s="20">
        <f>Hoja1!X131</f>
        <v>0</v>
      </c>
      <c r="M136" s="42">
        <f>Hoja1!Y131</f>
        <v>0</v>
      </c>
      <c r="N136" s="21">
        <f>Hoja1!Z131</f>
        <v>3536.63</v>
      </c>
      <c r="O136" s="42">
        <v>0</v>
      </c>
      <c r="P136" s="21">
        <f>Hoja1!AE131</f>
        <v>7344.46</v>
      </c>
      <c r="Q136" s="21">
        <f>Hoja1!AF131</f>
        <v>37655.54</v>
      </c>
    </row>
    <row r="137" spans="1:17" s="22" customFormat="1" ht="18" customHeight="1">
      <c r="A137" s="17">
        <v>131</v>
      </c>
      <c r="B137" s="18" t="str">
        <f>Hoja1!G132</f>
        <v xml:space="preserve">10.2-DPTO. DE ENLACE CON LOS AYTOS                                              </v>
      </c>
      <c r="C137" s="19" t="str">
        <f>Hoja1!A132</f>
        <v>ERIS JOEL GALARZA SANTANA</v>
      </c>
      <c r="D137" s="19" t="str">
        <f>Hoja1!H132</f>
        <v xml:space="preserve">ENLACE MUNICIPAL - ENRIQUILLO           </v>
      </c>
      <c r="E137" s="18" t="s">
        <v>1794</v>
      </c>
      <c r="F137" s="18" t="str">
        <f>Hoja1!AH132</f>
        <v xml:space="preserve">Masculino </v>
      </c>
      <c r="G137" s="20">
        <f>Hoja1!K132</f>
        <v>25000</v>
      </c>
      <c r="H137" s="20">
        <f>Hoja1!N132</f>
        <v>0</v>
      </c>
      <c r="I137" s="20">
        <f>[1]Hoja1!U132</f>
        <v>0</v>
      </c>
      <c r="J137" s="20">
        <f>Hoja1!V132</f>
        <v>717.5</v>
      </c>
      <c r="K137" s="20">
        <f>Hoja1!W132</f>
        <v>760</v>
      </c>
      <c r="L137" s="20">
        <f>Hoja1!X132</f>
        <v>0</v>
      </c>
      <c r="M137" s="42">
        <f>Hoja1!Y132</f>
        <v>0</v>
      </c>
      <c r="N137" s="21">
        <f>Hoja1!Z132</f>
        <v>0</v>
      </c>
      <c r="O137" s="42">
        <v>0</v>
      </c>
      <c r="P137" s="21">
        <f>Hoja1!AE132</f>
        <v>1477.5</v>
      </c>
      <c r="Q137" s="21">
        <f>Hoja1!AF132</f>
        <v>23522.5</v>
      </c>
    </row>
    <row r="138" spans="1:17" s="22" customFormat="1" ht="18" customHeight="1">
      <c r="A138" s="17">
        <v>132</v>
      </c>
      <c r="B138" s="18" t="str">
        <f>Hoja1!G133</f>
        <v xml:space="preserve">10.2-DPTO. DE ENLACE CON LOS AYTOS                                              </v>
      </c>
      <c r="C138" s="19" t="str">
        <f>Hoja1!A133</f>
        <v>ESTEBAN DE JESUS ALVAREZ ALVAREZ</v>
      </c>
      <c r="D138" s="19" t="str">
        <f>Hoja1!H133</f>
        <v xml:space="preserve">ENLACE-REGIONAL CIBAO NORTE             </v>
      </c>
      <c r="E138" s="18" t="s">
        <v>1794</v>
      </c>
      <c r="F138" s="18" t="str">
        <f>Hoja1!AH133</f>
        <v xml:space="preserve">Masculino </v>
      </c>
      <c r="G138" s="20">
        <f>Hoja1!K133</f>
        <v>50000</v>
      </c>
      <c r="H138" s="20">
        <f>Hoja1!N133</f>
        <v>0</v>
      </c>
      <c r="I138" s="20">
        <f>[1]Hoja1!U133</f>
        <v>1854</v>
      </c>
      <c r="J138" s="20">
        <f>Hoja1!V133</f>
        <v>1435</v>
      </c>
      <c r="K138" s="20">
        <f>Hoja1!W133</f>
        <v>1520</v>
      </c>
      <c r="L138" s="20">
        <f>Hoja1!X133</f>
        <v>0</v>
      </c>
      <c r="M138" s="42">
        <f>Hoja1!Y133</f>
        <v>0</v>
      </c>
      <c r="N138" s="21">
        <f>Hoja1!Z133</f>
        <v>0</v>
      </c>
      <c r="O138" s="42">
        <v>0</v>
      </c>
      <c r="P138" s="21">
        <f>Hoja1!AE133</f>
        <v>4809</v>
      </c>
      <c r="Q138" s="21">
        <f>Hoja1!AF133</f>
        <v>45191</v>
      </c>
    </row>
    <row r="139" spans="1:17" s="22" customFormat="1" ht="18" customHeight="1">
      <c r="A139" s="17">
        <v>133</v>
      </c>
      <c r="B139" s="18" t="str">
        <f>Hoja1!G134</f>
        <v xml:space="preserve">10.2-DPTO. DE ENLACE CON LOS AYTOS                                              </v>
      </c>
      <c r="C139" s="19" t="str">
        <f>Hoja1!A134</f>
        <v>EUSTACIO PEREZ</v>
      </c>
      <c r="D139" s="19" t="str">
        <f>Hoja1!H134</f>
        <v xml:space="preserve">ENL. MNCPL- LA ROMANA                   </v>
      </c>
      <c r="E139" s="18" t="s">
        <v>1794</v>
      </c>
      <c r="F139" s="18" t="str">
        <f>Hoja1!AH134</f>
        <v xml:space="preserve">Masculino </v>
      </c>
      <c r="G139" s="20">
        <f>Hoja1!K134</f>
        <v>15000</v>
      </c>
      <c r="H139" s="20">
        <f>Hoja1!N134</f>
        <v>0</v>
      </c>
      <c r="I139" s="20">
        <f>[1]Hoja1!U134</f>
        <v>0</v>
      </c>
      <c r="J139" s="20">
        <f>Hoja1!V134</f>
        <v>430.5</v>
      </c>
      <c r="K139" s="20">
        <f>Hoja1!W134</f>
        <v>456</v>
      </c>
      <c r="L139" s="20">
        <f>Hoja1!X134</f>
        <v>0</v>
      </c>
      <c r="M139" s="42">
        <f>Hoja1!Y134</f>
        <v>0</v>
      </c>
      <c r="N139" s="21">
        <f>Hoja1!Z134</f>
        <v>0</v>
      </c>
      <c r="O139" s="42">
        <v>0</v>
      </c>
      <c r="P139" s="21">
        <f>Hoja1!AE134</f>
        <v>886.5</v>
      </c>
      <c r="Q139" s="21">
        <f>Hoja1!AF134</f>
        <v>14113.5</v>
      </c>
    </row>
    <row r="140" spans="1:17" s="22" customFormat="1" ht="18" customHeight="1">
      <c r="A140" s="23">
        <v>134</v>
      </c>
      <c r="B140" s="18" t="str">
        <f>Hoja1!G135</f>
        <v xml:space="preserve">10.2-DPTO. DE ENLACE CON LOS AYTOS                                              </v>
      </c>
      <c r="C140" s="19" t="str">
        <f>Hoja1!A135</f>
        <v>EUTASIO FERNANDEZ LUCIANO</v>
      </c>
      <c r="D140" s="19" t="str">
        <f>Hoja1!H135</f>
        <v xml:space="preserve">ENL. DISTRITAL- CAPOTILLO               </v>
      </c>
      <c r="E140" s="18" t="s">
        <v>1794</v>
      </c>
      <c r="F140" s="18" t="str">
        <f>Hoja1!AH135</f>
        <v xml:space="preserve">Masculino </v>
      </c>
      <c r="G140" s="20">
        <f>Hoja1!K135</f>
        <v>15000</v>
      </c>
      <c r="H140" s="20">
        <f>Hoja1!N135</f>
        <v>0</v>
      </c>
      <c r="I140" s="20">
        <f>[1]Hoja1!U135</f>
        <v>0</v>
      </c>
      <c r="J140" s="20">
        <f>Hoja1!V135</f>
        <v>430.5</v>
      </c>
      <c r="K140" s="20">
        <f>Hoja1!W135</f>
        <v>456</v>
      </c>
      <c r="L140" s="20">
        <f>Hoja1!X135</f>
        <v>0</v>
      </c>
      <c r="M140" s="42">
        <f>Hoja1!Y135</f>
        <v>0</v>
      </c>
      <c r="N140" s="21">
        <f>Hoja1!Z135</f>
        <v>0</v>
      </c>
      <c r="O140" s="42">
        <v>0</v>
      </c>
      <c r="P140" s="21">
        <f>Hoja1!AE135</f>
        <v>886.5</v>
      </c>
      <c r="Q140" s="21">
        <f>Hoja1!AF135</f>
        <v>14113.5</v>
      </c>
    </row>
    <row r="141" spans="1:17" s="22" customFormat="1" ht="18" customHeight="1">
      <c r="A141" s="17">
        <v>135</v>
      </c>
      <c r="B141" s="18" t="str">
        <f>Hoja1!G136</f>
        <v xml:space="preserve">10.2-DPTO. DE ENLACE CON LOS AYTOS                                              </v>
      </c>
      <c r="C141" s="19" t="str">
        <f>Hoja1!A136</f>
        <v>FANNY NOEMI VALENZUELA DE OZUNA</v>
      </c>
      <c r="D141" s="19" t="str">
        <f>Hoja1!H136</f>
        <v xml:space="preserve">ASISTENTE                               </v>
      </c>
      <c r="E141" s="18" t="s">
        <v>1794</v>
      </c>
      <c r="F141" s="18" t="str">
        <f>Hoja1!AH136</f>
        <v xml:space="preserve">Femenino  </v>
      </c>
      <c r="G141" s="20">
        <f>Hoja1!K136</f>
        <v>20000</v>
      </c>
      <c r="H141" s="20">
        <f>Hoja1!N136</f>
        <v>0</v>
      </c>
      <c r="I141" s="20">
        <f>[1]Hoja1!U136</f>
        <v>0</v>
      </c>
      <c r="J141" s="20">
        <f>Hoja1!V136</f>
        <v>574</v>
      </c>
      <c r="K141" s="20">
        <f>Hoja1!W136</f>
        <v>608</v>
      </c>
      <c r="L141" s="20">
        <f>Hoja1!X136</f>
        <v>1715.46</v>
      </c>
      <c r="M141" s="42">
        <f>Hoja1!Y136</f>
        <v>0</v>
      </c>
      <c r="N141" s="21">
        <f>Hoja1!Z136</f>
        <v>0</v>
      </c>
      <c r="O141" s="42">
        <v>0</v>
      </c>
      <c r="P141" s="21">
        <f>Hoja1!AE136</f>
        <v>2897.46</v>
      </c>
      <c r="Q141" s="21">
        <f>Hoja1!AF136</f>
        <v>17102.54</v>
      </c>
    </row>
    <row r="142" spans="1:17" s="22" customFormat="1" ht="18" customHeight="1">
      <c r="A142" s="17">
        <v>136</v>
      </c>
      <c r="B142" s="18" t="str">
        <f>Hoja1!G137</f>
        <v xml:space="preserve">10.2-DPTO. DE ENLACE CON LOS AYTOS                                              </v>
      </c>
      <c r="C142" s="19" t="str">
        <f>Hoja1!A137</f>
        <v>FAUSTO JIMENEZ MENDOZA</v>
      </c>
      <c r="D142" s="19" t="str">
        <f>Hoja1!H137</f>
        <v xml:space="preserve">ENL. MNCPL-YAMASA                       </v>
      </c>
      <c r="E142" s="18" t="s">
        <v>1794</v>
      </c>
      <c r="F142" s="18" t="str">
        <f>Hoja1!AH137</f>
        <v xml:space="preserve">Masculino </v>
      </c>
      <c r="G142" s="20">
        <f>Hoja1!K137</f>
        <v>20000</v>
      </c>
      <c r="H142" s="20">
        <f>Hoja1!N137</f>
        <v>0</v>
      </c>
      <c r="I142" s="20">
        <f>[1]Hoja1!U137</f>
        <v>0</v>
      </c>
      <c r="J142" s="20">
        <f>Hoja1!V137</f>
        <v>574</v>
      </c>
      <c r="K142" s="20">
        <f>Hoja1!W137</f>
        <v>608</v>
      </c>
      <c r="L142" s="20">
        <f>Hoja1!X137</f>
        <v>0</v>
      </c>
      <c r="M142" s="42">
        <f>Hoja1!Y137</f>
        <v>0</v>
      </c>
      <c r="N142" s="21">
        <f>Hoja1!Z137</f>
        <v>0</v>
      </c>
      <c r="O142" s="42">
        <v>0</v>
      </c>
      <c r="P142" s="21">
        <f>Hoja1!AE137</f>
        <v>1182</v>
      </c>
      <c r="Q142" s="21">
        <f>Hoja1!AF137</f>
        <v>18818</v>
      </c>
    </row>
    <row r="143" spans="1:17" s="22" customFormat="1" ht="18" customHeight="1">
      <c r="A143" s="17">
        <v>137</v>
      </c>
      <c r="B143" s="18" t="str">
        <f>Hoja1!G138</f>
        <v xml:space="preserve">10.2-DPTO. DE ENLACE CON LOS AYTOS                                              </v>
      </c>
      <c r="C143" s="19" t="str">
        <f>Hoja1!A138</f>
        <v>FELIX CORNIEL LOPEZ</v>
      </c>
      <c r="D143" s="19" t="str">
        <f>Hoja1!H138</f>
        <v xml:space="preserve">ENL. DISTRITAL-EL MAIZAL                </v>
      </c>
      <c r="E143" s="18" t="s">
        <v>1794</v>
      </c>
      <c r="F143" s="18" t="str">
        <f>Hoja1!AH138</f>
        <v xml:space="preserve">Masculino </v>
      </c>
      <c r="G143" s="20">
        <f>Hoja1!K138</f>
        <v>15000</v>
      </c>
      <c r="H143" s="20">
        <f>Hoja1!N138</f>
        <v>0</v>
      </c>
      <c r="I143" s="20">
        <f>[1]Hoja1!U138</f>
        <v>0</v>
      </c>
      <c r="J143" s="20">
        <f>Hoja1!V138</f>
        <v>430.5</v>
      </c>
      <c r="K143" s="20">
        <f>Hoja1!W138</f>
        <v>456</v>
      </c>
      <c r="L143" s="20">
        <f>Hoja1!X138</f>
        <v>0</v>
      </c>
      <c r="M143" s="42">
        <f>Hoja1!Y138</f>
        <v>0</v>
      </c>
      <c r="N143" s="21">
        <f>Hoja1!Z138</f>
        <v>0</v>
      </c>
      <c r="O143" s="42">
        <v>0</v>
      </c>
      <c r="P143" s="21">
        <f>Hoja1!AE138</f>
        <v>886.5</v>
      </c>
      <c r="Q143" s="21">
        <f>Hoja1!AF138</f>
        <v>14113.5</v>
      </c>
    </row>
    <row r="144" spans="1:17" s="22" customFormat="1" ht="18" customHeight="1">
      <c r="A144" s="23">
        <v>138</v>
      </c>
      <c r="B144" s="18" t="str">
        <f>Hoja1!G139</f>
        <v xml:space="preserve">10.2-DPTO. DE ENLACE CON LOS AYTOS                                              </v>
      </c>
      <c r="C144" s="19" t="str">
        <f>Hoja1!A139</f>
        <v>FRANCISCO VIRGILIO MERCADO DE PEÑA</v>
      </c>
      <c r="D144" s="19" t="str">
        <f>Hoja1!H139</f>
        <v xml:space="preserve">ENL. MNCPL-SAMANA                       </v>
      </c>
      <c r="E144" s="18" t="s">
        <v>1794</v>
      </c>
      <c r="F144" s="18" t="str">
        <f>Hoja1!AH139</f>
        <v xml:space="preserve">Masculino </v>
      </c>
      <c r="G144" s="20">
        <f>Hoja1!K139</f>
        <v>20000</v>
      </c>
      <c r="H144" s="20">
        <f>Hoja1!N139</f>
        <v>0</v>
      </c>
      <c r="I144" s="20">
        <f>[1]Hoja1!U139</f>
        <v>0</v>
      </c>
      <c r="J144" s="20">
        <f>Hoja1!V139</f>
        <v>574</v>
      </c>
      <c r="K144" s="20">
        <f>Hoja1!W139</f>
        <v>608</v>
      </c>
      <c r="L144" s="20">
        <f>Hoja1!X139</f>
        <v>0</v>
      </c>
      <c r="M144" s="42">
        <f>Hoja1!Y139</f>
        <v>0</v>
      </c>
      <c r="N144" s="21">
        <f>Hoja1!Z139</f>
        <v>0</v>
      </c>
      <c r="O144" s="42">
        <v>0</v>
      </c>
      <c r="P144" s="21">
        <f>Hoja1!AE139</f>
        <v>1182</v>
      </c>
      <c r="Q144" s="21">
        <f>Hoja1!AF139</f>
        <v>18818</v>
      </c>
    </row>
    <row r="145" spans="1:17" s="22" customFormat="1" ht="18" customHeight="1">
      <c r="A145" s="17">
        <v>139</v>
      </c>
      <c r="B145" s="18" t="str">
        <f>Hoja1!G140</f>
        <v xml:space="preserve">10.2-DPTO. DE ENLACE CON LOS AYTOS                                              </v>
      </c>
      <c r="C145" s="19" t="str">
        <f>Hoja1!A140</f>
        <v>ISIDORO KELVIN FELIZ JIMENEZ</v>
      </c>
      <c r="D145" s="19" t="str">
        <f>Hoja1!H140</f>
        <v xml:space="preserve">ENLACE MUNICIPAL - LA CIENAGA           </v>
      </c>
      <c r="E145" s="18" t="s">
        <v>1794</v>
      </c>
      <c r="F145" s="18" t="str">
        <f>Hoja1!AH140</f>
        <v xml:space="preserve">Masculino </v>
      </c>
      <c r="G145" s="20">
        <f>Hoja1!K140</f>
        <v>25000</v>
      </c>
      <c r="H145" s="20">
        <f>Hoja1!N140</f>
        <v>0</v>
      </c>
      <c r="I145" s="20">
        <f>[1]Hoja1!U140</f>
        <v>0</v>
      </c>
      <c r="J145" s="20">
        <f>Hoja1!V140</f>
        <v>717.5</v>
      </c>
      <c r="K145" s="20">
        <f>Hoja1!W140</f>
        <v>760</v>
      </c>
      <c r="L145" s="20">
        <f>Hoja1!X140</f>
        <v>0</v>
      </c>
      <c r="M145" s="42">
        <f>Hoja1!Y140</f>
        <v>0</v>
      </c>
      <c r="N145" s="21">
        <f>Hoja1!Z140</f>
        <v>0</v>
      </c>
      <c r="O145" s="42">
        <v>0</v>
      </c>
      <c r="P145" s="21">
        <f>Hoja1!AE140</f>
        <v>1477.5</v>
      </c>
      <c r="Q145" s="21">
        <f>Hoja1!AF140</f>
        <v>23522.5</v>
      </c>
    </row>
    <row r="146" spans="1:17" s="22" customFormat="1" ht="18" customHeight="1">
      <c r="A146" s="17">
        <v>140</v>
      </c>
      <c r="B146" s="18" t="str">
        <f>Hoja1!G141</f>
        <v xml:space="preserve">10.2-DPTO. DE ENLACE CON LOS AYTOS                                              </v>
      </c>
      <c r="C146" s="19" t="str">
        <f>Hoja1!A141</f>
        <v>JOSE ANDRES CORSINO TEJADA</v>
      </c>
      <c r="D146" s="19" t="str">
        <f>Hoja1!H141</f>
        <v xml:space="preserve">ANALISTA                                </v>
      </c>
      <c r="E146" s="18" t="s">
        <v>1794</v>
      </c>
      <c r="F146" s="18" t="str">
        <f>Hoja1!AH141</f>
        <v xml:space="preserve">Masculino </v>
      </c>
      <c r="G146" s="20">
        <f>Hoja1!K141</f>
        <v>50000</v>
      </c>
      <c r="H146" s="20">
        <f>Hoja1!N141</f>
        <v>0</v>
      </c>
      <c r="I146" s="20">
        <f>[1]Hoja1!U141</f>
        <v>1854</v>
      </c>
      <c r="J146" s="20">
        <f>Hoja1!V141</f>
        <v>1435</v>
      </c>
      <c r="K146" s="20">
        <f>Hoja1!W141</f>
        <v>1520</v>
      </c>
      <c r="L146" s="20">
        <f>Hoja1!X141</f>
        <v>0</v>
      </c>
      <c r="M146" s="42">
        <f>Hoja1!Y141</f>
        <v>0</v>
      </c>
      <c r="N146" s="21">
        <f>Hoja1!Z141</f>
        <v>5000</v>
      </c>
      <c r="O146" s="42">
        <v>0</v>
      </c>
      <c r="P146" s="21">
        <f>Hoja1!AE141</f>
        <v>9809</v>
      </c>
      <c r="Q146" s="21">
        <f>Hoja1!AF141</f>
        <v>40191</v>
      </c>
    </row>
    <row r="147" spans="1:17" s="22" customFormat="1" ht="18" customHeight="1">
      <c r="A147" s="17">
        <v>141</v>
      </c>
      <c r="B147" s="18" t="str">
        <f>Hoja1!G142</f>
        <v xml:space="preserve">10.2-DPTO. DE ENLACE CON LOS AYTOS                                              </v>
      </c>
      <c r="C147" s="19" t="str">
        <f>Hoja1!A142</f>
        <v>JUAN CARLOS JIMENEZ HERNANDEZ</v>
      </c>
      <c r="D147" s="19" t="str">
        <f>Hoja1!H142</f>
        <v xml:space="preserve">ENL. DISTRITAL-EL LIMON                 </v>
      </c>
      <c r="E147" s="18" t="s">
        <v>1794</v>
      </c>
      <c r="F147" s="18" t="str">
        <f>Hoja1!AH142</f>
        <v xml:space="preserve">Masculino </v>
      </c>
      <c r="G147" s="20">
        <f>Hoja1!K142</f>
        <v>30000</v>
      </c>
      <c r="H147" s="20">
        <f>Hoja1!N142</f>
        <v>0</v>
      </c>
      <c r="I147" s="20">
        <f>[1]Hoja1!U142</f>
        <v>0</v>
      </c>
      <c r="J147" s="20">
        <f>Hoja1!V142</f>
        <v>861</v>
      </c>
      <c r="K147" s="20">
        <f>Hoja1!W142</f>
        <v>912</v>
      </c>
      <c r="L147" s="20">
        <f>Hoja1!X142</f>
        <v>0</v>
      </c>
      <c r="M147" s="42">
        <f>Hoja1!Y142</f>
        <v>0</v>
      </c>
      <c r="N147" s="21">
        <f>Hoja1!Z142</f>
        <v>0</v>
      </c>
      <c r="O147" s="42">
        <v>0</v>
      </c>
      <c r="P147" s="21">
        <f>Hoja1!AE142</f>
        <v>1773</v>
      </c>
      <c r="Q147" s="21">
        <f>Hoja1!AF142</f>
        <v>28227</v>
      </c>
    </row>
    <row r="148" spans="1:17" s="22" customFormat="1" ht="18" customHeight="1">
      <c r="A148" s="23">
        <v>142</v>
      </c>
      <c r="B148" s="18" t="str">
        <f>Hoja1!G143</f>
        <v xml:space="preserve">10.2-DPTO. DE ENLACE CON LOS AYTOS                                              </v>
      </c>
      <c r="C148" s="19" t="str">
        <f>Hoja1!A143</f>
        <v>LUIS TOMAS MENDEZ REYES</v>
      </c>
      <c r="D148" s="19" t="str">
        <f>Hoja1!H143</f>
        <v xml:space="preserve">ENL. MNCPL-MONTECRISTI                  </v>
      </c>
      <c r="E148" s="18" t="s">
        <v>1794</v>
      </c>
      <c r="F148" s="18" t="str">
        <f>Hoja1!AH143</f>
        <v xml:space="preserve">Masculino </v>
      </c>
      <c r="G148" s="20">
        <f>Hoja1!K143</f>
        <v>25000</v>
      </c>
      <c r="H148" s="20">
        <f>Hoja1!N143</f>
        <v>0</v>
      </c>
      <c r="I148" s="20">
        <f>[1]Hoja1!U143</f>
        <v>0</v>
      </c>
      <c r="J148" s="20">
        <f>Hoja1!V143</f>
        <v>717.5</v>
      </c>
      <c r="K148" s="20">
        <f>Hoja1!W143</f>
        <v>760</v>
      </c>
      <c r="L148" s="20">
        <f>Hoja1!X143</f>
        <v>0</v>
      </c>
      <c r="M148" s="42">
        <f>Hoja1!Y143</f>
        <v>0</v>
      </c>
      <c r="N148" s="21">
        <f>Hoja1!Z143</f>
        <v>0</v>
      </c>
      <c r="O148" s="42">
        <v>0</v>
      </c>
      <c r="P148" s="21">
        <f>Hoja1!AE143</f>
        <v>1477.5</v>
      </c>
      <c r="Q148" s="21">
        <f>Hoja1!AF143</f>
        <v>23522.5</v>
      </c>
    </row>
    <row r="149" spans="1:17" s="22" customFormat="1" ht="18" customHeight="1">
      <c r="A149" s="17">
        <v>143</v>
      </c>
      <c r="B149" s="18" t="str">
        <f>Hoja1!G144</f>
        <v xml:space="preserve">10.2-DPTO. DE ENLACE CON LOS AYTOS                                              </v>
      </c>
      <c r="C149" s="19" t="str">
        <f>Hoja1!A144</f>
        <v>MARIA ELENA RODRIGUEZ INFANTE</v>
      </c>
      <c r="D149" s="19" t="str">
        <f>Hoja1!H144</f>
        <v xml:space="preserve">ENL. MNCPL- SAN JOSE DE LAS MATAS       </v>
      </c>
      <c r="E149" s="18" t="s">
        <v>1794</v>
      </c>
      <c r="F149" s="18" t="str">
        <f>Hoja1!AH144</f>
        <v xml:space="preserve">Femenino  </v>
      </c>
      <c r="G149" s="20">
        <f>Hoja1!K144</f>
        <v>15000</v>
      </c>
      <c r="H149" s="20">
        <f>Hoja1!N144</f>
        <v>0</v>
      </c>
      <c r="I149" s="20">
        <f>[1]Hoja1!U144</f>
        <v>0</v>
      </c>
      <c r="J149" s="20">
        <f>Hoja1!V144</f>
        <v>430.5</v>
      </c>
      <c r="K149" s="20">
        <f>Hoja1!W144</f>
        <v>456</v>
      </c>
      <c r="L149" s="20">
        <f>Hoja1!X144</f>
        <v>0</v>
      </c>
      <c r="M149" s="42">
        <f>Hoja1!Y144</f>
        <v>0</v>
      </c>
      <c r="N149" s="21">
        <f>Hoja1!Z144</f>
        <v>0</v>
      </c>
      <c r="O149" s="42">
        <v>0</v>
      </c>
      <c r="P149" s="21">
        <f>Hoja1!AE144</f>
        <v>886.5</v>
      </c>
      <c r="Q149" s="21">
        <f>Hoja1!AF144</f>
        <v>14113.5</v>
      </c>
    </row>
    <row r="150" spans="1:17" s="22" customFormat="1" ht="18" customHeight="1">
      <c r="A150" s="17">
        <v>144</v>
      </c>
      <c r="B150" s="18" t="str">
        <f>Hoja1!G145</f>
        <v xml:space="preserve">10.2-DPTO. DE ENLACE CON LOS AYTOS                                              </v>
      </c>
      <c r="C150" s="19" t="str">
        <f>Hoja1!A145</f>
        <v>MARIANA CHIRINGA CASTRO</v>
      </c>
      <c r="D150" s="19" t="str">
        <f>Hoja1!H145</f>
        <v xml:space="preserve">ENL. MNCPL-LOS LLANOS                   </v>
      </c>
      <c r="E150" s="18" t="s">
        <v>1794</v>
      </c>
      <c r="F150" s="18" t="str">
        <f>Hoja1!AH145</f>
        <v xml:space="preserve">Femenino  </v>
      </c>
      <c r="G150" s="20">
        <f>Hoja1!K145</f>
        <v>35000</v>
      </c>
      <c r="H150" s="20">
        <f>Hoja1!N145</f>
        <v>0</v>
      </c>
      <c r="I150" s="20">
        <f>[1]Hoja1!U145</f>
        <v>0</v>
      </c>
      <c r="J150" s="20">
        <f>Hoja1!V145</f>
        <v>1004.5</v>
      </c>
      <c r="K150" s="20">
        <f>Hoja1!W145</f>
        <v>1064</v>
      </c>
      <c r="L150" s="20">
        <f>Hoja1!X145</f>
        <v>0</v>
      </c>
      <c r="M150" s="42">
        <f>Hoja1!Y145</f>
        <v>0</v>
      </c>
      <c r="N150" s="21">
        <f>Hoja1!Z145</f>
        <v>0</v>
      </c>
      <c r="O150" s="42">
        <v>0</v>
      </c>
      <c r="P150" s="21">
        <f>Hoja1!AE145</f>
        <v>2068.5</v>
      </c>
      <c r="Q150" s="21">
        <f>Hoja1!AF145</f>
        <v>32931.5</v>
      </c>
    </row>
    <row r="151" spans="1:17" s="22" customFormat="1" ht="18" customHeight="1">
      <c r="A151" s="17">
        <v>145</v>
      </c>
      <c r="B151" s="18" t="str">
        <f>Hoja1!G146</f>
        <v xml:space="preserve">10.2-DPTO. DE ENLACE CON LOS AYTOS                                              </v>
      </c>
      <c r="C151" s="19" t="str">
        <f>Hoja1!A146</f>
        <v>MARTHA TERESA CRUZ PERALTA</v>
      </c>
      <c r="D151" s="19" t="str">
        <f>Hoja1!H146</f>
        <v xml:space="preserve">TECNICO ADMINISTRATIVO                  </v>
      </c>
      <c r="E151" s="18" t="s">
        <v>1794</v>
      </c>
      <c r="F151" s="18" t="str">
        <f>Hoja1!AH146</f>
        <v xml:space="preserve">Femenino  </v>
      </c>
      <c r="G151" s="20">
        <f>Hoja1!K146</f>
        <v>60000</v>
      </c>
      <c r="H151" s="20">
        <f>Hoja1!N146</f>
        <v>0</v>
      </c>
      <c r="I151" s="20">
        <f>[1]Hoja1!U146</f>
        <v>3143.56</v>
      </c>
      <c r="J151" s="20">
        <f>Hoja1!V146</f>
        <v>1722</v>
      </c>
      <c r="K151" s="20">
        <f>Hoja1!W146</f>
        <v>1824</v>
      </c>
      <c r="L151" s="20">
        <f>Hoja1!X146</f>
        <v>1715.46</v>
      </c>
      <c r="M151" s="42">
        <f>Hoja1!Y146</f>
        <v>0</v>
      </c>
      <c r="N151" s="21">
        <f>Hoja1!Z146</f>
        <v>1500</v>
      </c>
      <c r="O151" s="42">
        <v>0</v>
      </c>
      <c r="P151" s="21">
        <f>Hoja1!AE146</f>
        <v>9905.02</v>
      </c>
      <c r="Q151" s="21">
        <f>Hoja1!AF146</f>
        <v>50094.98</v>
      </c>
    </row>
    <row r="152" spans="1:17" s="22" customFormat="1" ht="18" customHeight="1">
      <c r="A152" s="23">
        <v>146</v>
      </c>
      <c r="B152" s="18" t="str">
        <f>Hoja1!G147</f>
        <v xml:space="preserve">10.2-DPTO. DE ENLACE CON LOS AYTOS                                              </v>
      </c>
      <c r="C152" s="19" t="str">
        <f>Hoja1!A147</f>
        <v>MELISSA DIAZ</v>
      </c>
      <c r="D152" s="19" t="str">
        <f>Hoja1!H147</f>
        <v xml:space="preserve">GESTOR DE PROTOCOLO                     </v>
      </c>
      <c r="E152" s="18" t="s">
        <v>1794</v>
      </c>
      <c r="F152" s="18" t="str">
        <f>Hoja1!AH147</f>
        <v xml:space="preserve">Femenino  </v>
      </c>
      <c r="G152" s="20">
        <f>Hoja1!K147</f>
        <v>26000</v>
      </c>
      <c r="H152" s="20">
        <f>Hoja1!N147</f>
        <v>0</v>
      </c>
      <c r="I152" s="20">
        <f>[1]Hoja1!U147</f>
        <v>0</v>
      </c>
      <c r="J152" s="20">
        <f>Hoja1!V147</f>
        <v>746.2</v>
      </c>
      <c r="K152" s="20">
        <f>Hoja1!W147</f>
        <v>790.4</v>
      </c>
      <c r="L152" s="20">
        <f>Hoja1!X147</f>
        <v>0</v>
      </c>
      <c r="M152" s="42">
        <f>Hoja1!Y147</f>
        <v>0</v>
      </c>
      <c r="N152" s="21">
        <f>Hoja1!Z147</f>
        <v>1000</v>
      </c>
      <c r="O152" s="42">
        <v>0</v>
      </c>
      <c r="P152" s="21">
        <f>Hoja1!AE147</f>
        <v>2536.6</v>
      </c>
      <c r="Q152" s="21">
        <f>Hoja1!AF147</f>
        <v>23463.4</v>
      </c>
    </row>
    <row r="153" spans="1:17" s="22" customFormat="1" ht="18" customHeight="1">
      <c r="A153" s="17">
        <v>147</v>
      </c>
      <c r="B153" s="18" t="str">
        <f>Hoja1!G148</f>
        <v xml:space="preserve">10.2-DPTO. DE ENLACE CON LOS AYTOS                                              </v>
      </c>
      <c r="C153" s="19" t="str">
        <f>Hoja1!A148</f>
        <v>MERENCIA MORENO ROSARIO</v>
      </c>
      <c r="D153" s="19" t="str">
        <f>Hoja1!H148</f>
        <v xml:space="preserve">ENLACE MUNICIPAL                        </v>
      </c>
      <c r="E153" s="18" t="s">
        <v>1794</v>
      </c>
      <c r="F153" s="18" t="str">
        <f>Hoja1!AH148</f>
        <v xml:space="preserve">Femenino  </v>
      </c>
      <c r="G153" s="20">
        <f>Hoja1!K148</f>
        <v>35000</v>
      </c>
      <c r="H153" s="20">
        <f>Hoja1!N148</f>
        <v>0</v>
      </c>
      <c r="I153" s="20">
        <f>[1]Hoja1!U148</f>
        <v>0</v>
      </c>
      <c r="J153" s="20">
        <f>Hoja1!V148</f>
        <v>1004.5</v>
      </c>
      <c r="K153" s="20">
        <f>Hoja1!W148</f>
        <v>1064</v>
      </c>
      <c r="L153" s="20">
        <f>Hoja1!X148</f>
        <v>0</v>
      </c>
      <c r="M153" s="42">
        <f>Hoja1!Y148</f>
        <v>0</v>
      </c>
      <c r="N153" s="21">
        <f>Hoja1!Z148</f>
        <v>0</v>
      </c>
      <c r="O153" s="42">
        <v>0</v>
      </c>
      <c r="P153" s="21">
        <f>Hoja1!AE148</f>
        <v>2068.5</v>
      </c>
      <c r="Q153" s="21">
        <f>Hoja1!AF148</f>
        <v>32931.5</v>
      </c>
    </row>
    <row r="154" spans="1:17" s="22" customFormat="1" ht="18" customHeight="1">
      <c r="A154" s="17">
        <v>148</v>
      </c>
      <c r="B154" s="18" t="str">
        <f>Hoja1!G149</f>
        <v xml:space="preserve">10.2-DPTO. DE ENLACE CON LOS AYTOS                                              </v>
      </c>
      <c r="C154" s="19" t="str">
        <f>Hoja1!A149</f>
        <v>MIGUEL DE LOS SANTOS RUMALDO RUMALDO</v>
      </c>
      <c r="D154" s="19" t="str">
        <f>Hoja1!H149</f>
        <v xml:space="preserve">ENL. DISTRITAL-DAJABON                  </v>
      </c>
      <c r="E154" s="18" t="s">
        <v>1794</v>
      </c>
      <c r="F154" s="18" t="str">
        <f>Hoja1!AH149</f>
        <v xml:space="preserve">Masculino </v>
      </c>
      <c r="G154" s="20">
        <f>Hoja1!K149</f>
        <v>15000</v>
      </c>
      <c r="H154" s="20">
        <f>Hoja1!N149</f>
        <v>0</v>
      </c>
      <c r="I154" s="20">
        <f>[1]Hoja1!U149</f>
        <v>0</v>
      </c>
      <c r="J154" s="20">
        <f>Hoja1!V149</f>
        <v>430.5</v>
      </c>
      <c r="K154" s="20">
        <f>Hoja1!W149</f>
        <v>456</v>
      </c>
      <c r="L154" s="20">
        <f>Hoja1!X149</f>
        <v>0</v>
      </c>
      <c r="M154" s="42">
        <f>Hoja1!Y149</f>
        <v>0</v>
      </c>
      <c r="N154" s="21">
        <f>Hoja1!Z149</f>
        <v>0</v>
      </c>
      <c r="O154" s="42">
        <v>0</v>
      </c>
      <c r="P154" s="21">
        <f>Hoja1!AE149</f>
        <v>886.5</v>
      </c>
      <c r="Q154" s="21">
        <f>Hoja1!AF149</f>
        <v>14113.5</v>
      </c>
    </row>
    <row r="155" spans="1:17" s="22" customFormat="1" ht="18" customHeight="1">
      <c r="A155" s="17">
        <v>149</v>
      </c>
      <c r="B155" s="18" t="str">
        <f>Hoja1!G150</f>
        <v xml:space="preserve">10.2-DPTO. DE ENLACE CON LOS AYTOS                                              </v>
      </c>
      <c r="C155" s="19" t="str">
        <f>Hoja1!A150</f>
        <v>NATIVIDAD DE JESUS ACOSTA CRESPO</v>
      </c>
      <c r="D155" s="19" t="str">
        <f>Hoja1!H150</f>
        <v xml:space="preserve">ENL. MNCPL-LAGUNA SALADA                </v>
      </c>
      <c r="E155" s="18" t="s">
        <v>1794</v>
      </c>
      <c r="F155" s="18" t="str">
        <f>Hoja1!AH150</f>
        <v xml:space="preserve">Masculino </v>
      </c>
      <c r="G155" s="20">
        <f>Hoja1!K150</f>
        <v>30000</v>
      </c>
      <c r="H155" s="20">
        <f>Hoja1!N150</f>
        <v>0</v>
      </c>
      <c r="I155" s="20">
        <f>[1]Hoja1!U150</f>
        <v>0</v>
      </c>
      <c r="J155" s="20">
        <f>Hoja1!V150</f>
        <v>861</v>
      </c>
      <c r="K155" s="20">
        <f>Hoja1!W150</f>
        <v>912</v>
      </c>
      <c r="L155" s="20">
        <f>Hoja1!X150</f>
        <v>0</v>
      </c>
      <c r="M155" s="42">
        <f>Hoja1!Y150</f>
        <v>0</v>
      </c>
      <c r="N155" s="21">
        <f>Hoja1!Z150</f>
        <v>0</v>
      </c>
      <c r="O155" s="42">
        <v>0</v>
      </c>
      <c r="P155" s="21">
        <f>Hoja1!AE150</f>
        <v>1773</v>
      </c>
      <c r="Q155" s="21">
        <f>Hoja1!AF150</f>
        <v>28227</v>
      </c>
    </row>
    <row r="156" spans="1:17" s="22" customFormat="1" ht="18" customHeight="1">
      <c r="A156" s="23">
        <v>150</v>
      </c>
      <c r="B156" s="18" t="str">
        <f>Hoja1!G151</f>
        <v xml:space="preserve">10.2-DPTO. DE ENLACE CON LOS AYTOS                                              </v>
      </c>
      <c r="C156" s="19" t="str">
        <f>Hoja1!A151</f>
        <v>NELSON RAMON GARCIA HERNANDEZ</v>
      </c>
      <c r="D156" s="19" t="str">
        <f>Hoja1!H151</f>
        <v xml:space="preserve">ENLACE DISTRITOS MUNICIPALES            </v>
      </c>
      <c r="E156" s="18" t="s">
        <v>1794</v>
      </c>
      <c r="F156" s="18" t="str">
        <f>Hoja1!AH151</f>
        <v xml:space="preserve">Masculino </v>
      </c>
      <c r="G156" s="20">
        <f>Hoja1!K151</f>
        <v>135000</v>
      </c>
      <c r="H156" s="20">
        <f>Hoja1!N151</f>
        <v>0</v>
      </c>
      <c r="I156" s="20">
        <f>[1]Hoja1!U151</f>
        <v>20338.310000000001</v>
      </c>
      <c r="J156" s="20">
        <f>Hoja1!V151</f>
        <v>3874.5</v>
      </c>
      <c r="K156" s="20">
        <f>Hoja1!W151</f>
        <v>4104</v>
      </c>
      <c r="L156" s="20">
        <f>Hoja1!X151</f>
        <v>0</v>
      </c>
      <c r="M156" s="42">
        <f>Hoja1!Y151</f>
        <v>0</v>
      </c>
      <c r="N156" s="21">
        <f>Hoja1!Z151</f>
        <v>0</v>
      </c>
      <c r="O156" s="42">
        <v>0</v>
      </c>
      <c r="P156" s="21">
        <f>Hoja1!AE151</f>
        <v>28316.81</v>
      </c>
      <c r="Q156" s="21">
        <f>Hoja1!AF151</f>
        <v>106683.19</v>
      </c>
    </row>
    <row r="157" spans="1:17" s="22" customFormat="1" ht="18" customHeight="1">
      <c r="A157" s="17">
        <v>151</v>
      </c>
      <c r="B157" s="18" t="str">
        <f>Hoja1!G152</f>
        <v xml:space="preserve">10.2-DPTO. DE ENLACE CON LOS AYTOS                                              </v>
      </c>
      <c r="C157" s="19" t="str">
        <f>Hoja1!A152</f>
        <v>PAMELA MARIA CRUZ VARGAS</v>
      </c>
      <c r="D157" s="19" t="str">
        <f>Hoja1!H152</f>
        <v xml:space="preserve">ENL. MNCPL- SANTIAGO                    </v>
      </c>
      <c r="E157" s="18" t="s">
        <v>1794</v>
      </c>
      <c r="F157" s="18" t="str">
        <f>Hoja1!AH152</f>
        <v xml:space="preserve">Femenino  </v>
      </c>
      <c r="G157" s="20">
        <f>Hoja1!K152</f>
        <v>25000</v>
      </c>
      <c r="H157" s="20">
        <f>Hoja1!N152</f>
        <v>0</v>
      </c>
      <c r="I157" s="20">
        <f>[1]Hoja1!U152</f>
        <v>0</v>
      </c>
      <c r="J157" s="20">
        <f>Hoja1!V152</f>
        <v>717.5</v>
      </c>
      <c r="K157" s="20">
        <f>Hoja1!W152</f>
        <v>760</v>
      </c>
      <c r="L157" s="20">
        <f>Hoja1!X152</f>
        <v>0</v>
      </c>
      <c r="M157" s="42">
        <f>Hoja1!Y152</f>
        <v>0</v>
      </c>
      <c r="N157" s="21">
        <f>Hoja1!Z152</f>
        <v>0</v>
      </c>
      <c r="O157" s="42">
        <v>0</v>
      </c>
      <c r="P157" s="21">
        <f>Hoja1!AE152</f>
        <v>1477.5</v>
      </c>
      <c r="Q157" s="21">
        <f>Hoja1!AF152</f>
        <v>23522.5</v>
      </c>
    </row>
    <row r="158" spans="1:17" s="22" customFormat="1" ht="18" customHeight="1">
      <c r="A158" s="17">
        <v>152</v>
      </c>
      <c r="B158" s="18" t="str">
        <f>Hoja1!G153</f>
        <v xml:space="preserve">10.2-DPTO. DE ENLACE CON LOS AYTOS                                              </v>
      </c>
      <c r="C158" s="19" t="str">
        <f>Hoja1!A153</f>
        <v>PAOLA KARINA PICHARDO BAEZ</v>
      </c>
      <c r="D158" s="19" t="str">
        <f>Hoja1!H153</f>
        <v xml:space="preserve">ENL. MNCPL. ESPERANZA                   </v>
      </c>
      <c r="E158" s="18" t="s">
        <v>1794</v>
      </c>
      <c r="F158" s="18" t="str">
        <f>Hoja1!AH153</f>
        <v xml:space="preserve">Femenino  </v>
      </c>
      <c r="G158" s="20">
        <f>Hoja1!K153</f>
        <v>20000</v>
      </c>
      <c r="H158" s="20">
        <f>Hoja1!N153</f>
        <v>0</v>
      </c>
      <c r="I158" s="20">
        <f>[1]Hoja1!U153</f>
        <v>0</v>
      </c>
      <c r="J158" s="20">
        <f>Hoja1!V153</f>
        <v>574</v>
      </c>
      <c r="K158" s="20">
        <f>Hoja1!W153</f>
        <v>608</v>
      </c>
      <c r="L158" s="20">
        <f>Hoja1!X153</f>
        <v>0</v>
      </c>
      <c r="M158" s="42">
        <f>Hoja1!Y153</f>
        <v>0</v>
      </c>
      <c r="N158" s="21">
        <f>Hoja1!Z153</f>
        <v>0</v>
      </c>
      <c r="O158" s="42">
        <v>0</v>
      </c>
      <c r="P158" s="21">
        <f>Hoja1!AE153</f>
        <v>1182</v>
      </c>
      <c r="Q158" s="21">
        <f>Hoja1!AF153</f>
        <v>18818</v>
      </c>
    </row>
    <row r="159" spans="1:17" s="22" customFormat="1" ht="18" customHeight="1">
      <c r="A159" s="17">
        <v>153</v>
      </c>
      <c r="B159" s="18" t="str">
        <f>Hoja1!G154</f>
        <v xml:space="preserve">10.2-DPTO. DE ENLACE CON LOS AYTOS                                              </v>
      </c>
      <c r="C159" s="19" t="str">
        <f>Hoja1!A154</f>
        <v>RAFAEL ANTONIO CLASE SANCHEZ</v>
      </c>
      <c r="D159" s="19" t="str">
        <f>Hoja1!H154</f>
        <v xml:space="preserve">ENCARGADO(A)                            </v>
      </c>
      <c r="E159" s="18" t="s">
        <v>1794</v>
      </c>
      <c r="F159" s="18" t="str">
        <f>Hoja1!AH154</f>
        <v xml:space="preserve">Masculino </v>
      </c>
      <c r="G159" s="20">
        <f>Hoja1!K154</f>
        <v>190000</v>
      </c>
      <c r="H159" s="20">
        <f>Hoja1!N154</f>
        <v>0</v>
      </c>
      <c r="I159" s="20">
        <f>[1]Hoja1!U154</f>
        <v>32417.96</v>
      </c>
      <c r="J159" s="20">
        <f>Hoja1!V154</f>
        <v>5453</v>
      </c>
      <c r="K159" s="20">
        <f>Hoja1!W154</f>
        <v>5776</v>
      </c>
      <c r="L159" s="20">
        <f>Hoja1!X154</f>
        <v>3430.92</v>
      </c>
      <c r="M159" s="42">
        <f>Hoja1!Y154</f>
        <v>0</v>
      </c>
      <c r="N159" s="21">
        <f>Hoja1!Z154</f>
        <v>93360.67</v>
      </c>
      <c r="O159" s="42">
        <v>0</v>
      </c>
      <c r="P159" s="21">
        <f>Hoja1!AE154</f>
        <v>140438.54999999999</v>
      </c>
      <c r="Q159" s="21">
        <f>Hoja1!AF154</f>
        <v>49561.45</v>
      </c>
    </row>
    <row r="160" spans="1:17" s="22" customFormat="1" ht="18" customHeight="1">
      <c r="A160" s="23">
        <v>154</v>
      </c>
      <c r="B160" s="18" t="str">
        <f>Hoja1!G155</f>
        <v xml:space="preserve">10.2-DPTO. DE ENLACE CON LOS AYTOS                                              </v>
      </c>
      <c r="C160" s="19" t="str">
        <f>Hoja1!A155</f>
        <v>RAMIRE VALERIO MENA</v>
      </c>
      <c r="D160" s="19" t="str">
        <f>Hoja1!H155</f>
        <v xml:space="preserve">ENL. MNCPL-LAS MATAS DE SANTA CRUZ      </v>
      </c>
      <c r="E160" s="18" t="s">
        <v>1794</v>
      </c>
      <c r="F160" s="18" t="str">
        <f>Hoja1!AH155</f>
        <v xml:space="preserve">Masculino </v>
      </c>
      <c r="G160" s="20">
        <f>Hoja1!K155</f>
        <v>30000</v>
      </c>
      <c r="H160" s="20">
        <f>Hoja1!N155</f>
        <v>0</v>
      </c>
      <c r="I160" s="20">
        <f>[1]Hoja1!U155</f>
        <v>0</v>
      </c>
      <c r="J160" s="20">
        <f>Hoja1!V155</f>
        <v>861</v>
      </c>
      <c r="K160" s="20">
        <f>Hoja1!W155</f>
        <v>912</v>
      </c>
      <c r="L160" s="20">
        <f>Hoja1!X155</f>
        <v>0</v>
      </c>
      <c r="M160" s="42">
        <f>Hoja1!Y155</f>
        <v>0</v>
      </c>
      <c r="N160" s="21">
        <f>Hoja1!Z155</f>
        <v>0</v>
      </c>
      <c r="O160" s="42">
        <v>0</v>
      </c>
      <c r="P160" s="21">
        <f>Hoja1!AE155</f>
        <v>1773</v>
      </c>
      <c r="Q160" s="21">
        <f>Hoja1!AF155</f>
        <v>28227</v>
      </c>
    </row>
    <row r="161" spans="1:17" s="22" customFormat="1" ht="18" customHeight="1">
      <c r="A161" s="17">
        <v>155</v>
      </c>
      <c r="B161" s="18" t="str">
        <f>Hoja1!G156</f>
        <v xml:space="preserve">10.2-DPTO. DE ENLACE CON LOS AYTOS                                              </v>
      </c>
      <c r="C161" s="19" t="str">
        <f>Hoja1!A156</f>
        <v>RAMON DEL CARMEN TAPIA</v>
      </c>
      <c r="D161" s="19" t="str">
        <f>Hoja1!H156</f>
        <v xml:space="preserve">ENLACE MUNICIPAL                        </v>
      </c>
      <c r="E161" s="18" t="s">
        <v>1794</v>
      </c>
      <c r="F161" s="18" t="str">
        <f>Hoja1!AH156</f>
        <v xml:space="preserve">Masculino </v>
      </c>
      <c r="G161" s="20">
        <f>Hoja1!K156</f>
        <v>35000</v>
      </c>
      <c r="H161" s="20">
        <f>Hoja1!N156</f>
        <v>0</v>
      </c>
      <c r="I161" s="20">
        <f>[1]Hoja1!U156</f>
        <v>0</v>
      </c>
      <c r="J161" s="20">
        <f>Hoja1!V156</f>
        <v>1004.5</v>
      </c>
      <c r="K161" s="20">
        <f>Hoja1!W156</f>
        <v>1064</v>
      </c>
      <c r="L161" s="20">
        <f>Hoja1!X156</f>
        <v>0</v>
      </c>
      <c r="M161" s="42">
        <f>Hoja1!Y156</f>
        <v>0</v>
      </c>
      <c r="N161" s="21">
        <f>Hoja1!Z156</f>
        <v>0</v>
      </c>
      <c r="O161" s="42">
        <v>0</v>
      </c>
      <c r="P161" s="21">
        <f>Hoja1!AE156</f>
        <v>2068.5</v>
      </c>
      <c r="Q161" s="21">
        <f>Hoja1!AF156</f>
        <v>32931.5</v>
      </c>
    </row>
    <row r="162" spans="1:17" s="22" customFormat="1" ht="18" customHeight="1">
      <c r="A162" s="17">
        <v>156</v>
      </c>
      <c r="B162" s="18" t="str">
        <f>Hoja1!G157</f>
        <v xml:space="preserve">10.2-DPTO. DE ENLACE CON LOS AYTOS                                              </v>
      </c>
      <c r="C162" s="19" t="str">
        <f>Hoja1!A157</f>
        <v>RENATO ANTONIO PEREZ DI CARLO</v>
      </c>
      <c r="D162" s="19" t="str">
        <f>Hoja1!H157</f>
        <v xml:space="preserve">AUXILIAR ADMINISTRATIVO                 </v>
      </c>
      <c r="E162" s="18" t="s">
        <v>1794</v>
      </c>
      <c r="F162" s="18" t="str">
        <f>Hoja1!AH157</f>
        <v xml:space="preserve">Masculino </v>
      </c>
      <c r="G162" s="20">
        <f>Hoja1!K157</f>
        <v>30000</v>
      </c>
      <c r="H162" s="20">
        <f>Hoja1!N157</f>
        <v>0</v>
      </c>
      <c r="I162" s="20">
        <f>[1]Hoja1!U157</f>
        <v>0</v>
      </c>
      <c r="J162" s="20">
        <f>Hoja1!V157</f>
        <v>861</v>
      </c>
      <c r="K162" s="20">
        <f>Hoja1!W157</f>
        <v>912</v>
      </c>
      <c r="L162" s="20">
        <f>Hoja1!X157</f>
        <v>0</v>
      </c>
      <c r="M162" s="42">
        <f>Hoja1!Y157</f>
        <v>0</v>
      </c>
      <c r="N162" s="21">
        <f>Hoja1!Z157</f>
        <v>0</v>
      </c>
      <c r="O162" s="42">
        <v>0</v>
      </c>
      <c r="P162" s="21">
        <f>Hoja1!AE157</f>
        <v>1773</v>
      </c>
      <c r="Q162" s="21">
        <f>Hoja1!AF157</f>
        <v>28227</v>
      </c>
    </row>
    <row r="163" spans="1:17" s="22" customFormat="1" ht="18" customHeight="1">
      <c r="A163" s="17">
        <v>157</v>
      </c>
      <c r="B163" s="18" t="str">
        <f>Hoja1!G158</f>
        <v xml:space="preserve">10.2-DPTO. DE ENLACE CON LOS AYTOS                                              </v>
      </c>
      <c r="C163" s="19" t="str">
        <f>Hoja1!A158</f>
        <v>ROMALVIN CAROLINA ROJAS CORNIEL</v>
      </c>
      <c r="D163" s="19" t="str">
        <f>Hoja1!H158</f>
        <v xml:space="preserve">ENL. MNCPL.-LOS COCOS JACAGUA           </v>
      </c>
      <c r="E163" s="18" t="s">
        <v>1794</v>
      </c>
      <c r="F163" s="18" t="str">
        <f>Hoja1!AH158</f>
        <v xml:space="preserve">Femenino  </v>
      </c>
      <c r="G163" s="20">
        <f>Hoja1!K158</f>
        <v>25000</v>
      </c>
      <c r="H163" s="20">
        <f>Hoja1!N158</f>
        <v>0</v>
      </c>
      <c r="I163" s="20">
        <f>[1]Hoja1!U158</f>
        <v>0</v>
      </c>
      <c r="J163" s="20">
        <f>Hoja1!V158</f>
        <v>717.5</v>
      </c>
      <c r="K163" s="20">
        <f>Hoja1!W158</f>
        <v>760</v>
      </c>
      <c r="L163" s="20">
        <f>Hoja1!X158</f>
        <v>0</v>
      </c>
      <c r="M163" s="42">
        <f>Hoja1!Y158</f>
        <v>0</v>
      </c>
      <c r="N163" s="21">
        <f>Hoja1!Z158</f>
        <v>0</v>
      </c>
      <c r="O163" s="42">
        <v>0</v>
      </c>
      <c r="P163" s="21">
        <f>Hoja1!AE158</f>
        <v>1477.5</v>
      </c>
      <c r="Q163" s="21">
        <f>Hoja1!AF158</f>
        <v>23522.5</v>
      </c>
    </row>
    <row r="164" spans="1:17" s="22" customFormat="1" ht="18" customHeight="1">
      <c r="A164" s="23">
        <v>158</v>
      </c>
      <c r="B164" s="18" t="str">
        <f>Hoja1!G159</f>
        <v xml:space="preserve">10.2-DPTO. DE ENLACE CON LOS AYTOS                                              </v>
      </c>
      <c r="C164" s="19" t="str">
        <f>Hoja1!A159</f>
        <v>SAMUEL MARTE BONILLA</v>
      </c>
      <c r="D164" s="19" t="str">
        <f>Hoja1!H159</f>
        <v xml:space="preserve">ENLACE PROVINCIAL                       </v>
      </c>
      <c r="E164" s="18" t="s">
        <v>1794</v>
      </c>
      <c r="F164" s="18" t="str">
        <f>Hoja1!AH159</f>
        <v xml:space="preserve">Masculino </v>
      </c>
      <c r="G164" s="20">
        <f>Hoja1!K159</f>
        <v>50000</v>
      </c>
      <c r="H164" s="20">
        <f>Hoja1!N159</f>
        <v>0</v>
      </c>
      <c r="I164" s="20">
        <f>[1]Hoja1!U159</f>
        <v>1854</v>
      </c>
      <c r="J164" s="20">
        <f>Hoja1!V159</f>
        <v>1435</v>
      </c>
      <c r="K164" s="20">
        <f>Hoja1!W159</f>
        <v>1520</v>
      </c>
      <c r="L164" s="20">
        <f>Hoja1!X159</f>
        <v>0</v>
      </c>
      <c r="M164" s="42">
        <f>Hoja1!Y159</f>
        <v>0</v>
      </c>
      <c r="N164" s="21">
        <f>Hoja1!Z159</f>
        <v>0</v>
      </c>
      <c r="O164" s="42">
        <v>0</v>
      </c>
      <c r="P164" s="21">
        <f>Hoja1!AE159</f>
        <v>4809</v>
      </c>
      <c r="Q164" s="21">
        <f>Hoja1!AF159</f>
        <v>45191</v>
      </c>
    </row>
    <row r="165" spans="1:17" s="22" customFormat="1" ht="18" customHeight="1">
      <c r="A165" s="17">
        <v>159</v>
      </c>
      <c r="B165" s="18" t="str">
        <f>Hoja1!G160</f>
        <v xml:space="preserve">10.2-DPTO. DE ENLACE CON LOS AYTOS                                              </v>
      </c>
      <c r="C165" s="19" t="str">
        <f>Hoja1!A160</f>
        <v>TORIBIO MILANES VASQUEZ GUTIERREZ</v>
      </c>
      <c r="D165" s="19" t="str">
        <f>Hoja1!H160</f>
        <v xml:space="preserve">ENL. DISTRITAL-JAIBON                   </v>
      </c>
      <c r="E165" s="18" t="s">
        <v>1794</v>
      </c>
      <c r="F165" s="18" t="str">
        <f>Hoja1!AH160</f>
        <v xml:space="preserve">Masculino </v>
      </c>
      <c r="G165" s="20">
        <f>Hoja1!K160</f>
        <v>20000</v>
      </c>
      <c r="H165" s="20">
        <f>Hoja1!N160</f>
        <v>0</v>
      </c>
      <c r="I165" s="20">
        <f>[1]Hoja1!U160</f>
        <v>0</v>
      </c>
      <c r="J165" s="20">
        <f>Hoja1!V160</f>
        <v>574</v>
      </c>
      <c r="K165" s="20">
        <f>Hoja1!W160</f>
        <v>608</v>
      </c>
      <c r="L165" s="20">
        <f>Hoja1!X160</f>
        <v>0</v>
      </c>
      <c r="M165" s="42">
        <f>Hoja1!Y160</f>
        <v>0</v>
      </c>
      <c r="N165" s="21">
        <f>Hoja1!Z160</f>
        <v>0</v>
      </c>
      <c r="O165" s="42">
        <v>0</v>
      </c>
      <c r="P165" s="21">
        <f>Hoja1!AE160</f>
        <v>1182</v>
      </c>
      <c r="Q165" s="21">
        <f>Hoja1!AF160</f>
        <v>18818</v>
      </c>
    </row>
    <row r="166" spans="1:17" s="22" customFormat="1" ht="18" customHeight="1">
      <c r="A166" s="17">
        <v>160</v>
      </c>
      <c r="B166" s="18" t="str">
        <f>Hoja1!G161</f>
        <v xml:space="preserve">10.2-DPTO. DE ENLACE CON LOS AYTOS                                              </v>
      </c>
      <c r="C166" s="19" t="str">
        <f>Hoja1!A161</f>
        <v>WENDY YAJAIRA REYES COLUMNA</v>
      </c>
      <c r="D166" s="19" t="str">
        <f>Hoja1!H161</f>
        <v xml:space="preserve">ENLACE MNCPL- STO. DOM. NORTE           </v>
      </c>
      <c r="E166" s="18" t="s">
        <v>1794</v>
      </c>
      <c r="F166" s="18" t="str">
        <f>Hoja1!AH161</f>
        <v xml:space="preserve">Femenino  </v>
      </c>
      <c r="G166" s="20">
        <f>Hoja1!K161</f>
        <v>20000</v>
      </c>
      <c r="H166" s="20">
        <f>Hoja1!N161</f>
        <v>0</v>
      </c>
      <c r="I166" s="20">
        <f>[1]Hoja1!U161</f>
        <v>0</v>
      </c>
      <c r="J166" s="20">
        <f>Hoja1!V161</f>
        <v>574</v>
      </c>
      <c r="K166" s="20">
        <f>Hoja1!W161</f>
        <v>608</v>
      </c>
      <c r="L166" s="20">
        <f>Hoja1!X161</f>
        <v>0</v>
      </c>
      <c r="M166" s="42">
        <f>Hoja1!Y161</f>
        <v>0</v>
      </c>
      <c r="N166" s="21">
        <f>Hoja1!Z161</f>
        <v>0</v>
      </c>
      <c r="O166" s="42">
        <v>0</v>
      </c>
      <c r="P166" s="21">
        <f>Hoja1!AE161</f>
        <v>1182</v>
      </c>
      <c r="Q166" s="21">
        <f>Hoja1!AF161</f>
        <v>18818</v>
      </c>
    </row>
    <row r="167" spans="1:17" s="22" customFormat="1" ht="18" customHeight="1">
      <c r="A167" s="17">
        <v>161</v>
      </c>
      <c r="B167" s="18" t="str">
        <f>Hoja1!G162</f>
        <v xml:space="preserve">10.2-DPTO. DE ENLACE CON LOS AYTOS                                              </v>
      </c>
      <c r="C167" s="19" t="str">
        <f>Hoja1!A162</f>
        <v>WILLIAM FRANCISCO BUENO CRUZ</v>
      </c>
      <c r="D167" s="19" t="str">
        <f>Hoja1!H162</f>
        <v xml:space="preserve">ENL. MNCPL- VILLA BISONO                </v>
      </c>
      <c r="E167" s="18" t="s">
        <v>1794</v>
      </c>
      <c r="F167" s="18" t="str">
        <f>Hoja1!AH162</f>
        <v xml:space="preserve">Masculino </v>
      </c>
      <c r="G167" s="20">
        <f>Hoja1!K162</f>
        <v>30000</v>
      </c>
      <c r="H167" s="20">
        <f>Hoja1!N162</f>
        <v>0</v>
      </c>
      <c r="I167" s="20">
        <f>[1]Hoja1!U162</f>
        <v>0</v>
      </c>
      <c r="J167" s="20">
        <f>Hoja1!V162</f>
        <v>861</v>
      </c>
      <c r="K167" s="20">
        <f>Hoja1!W162</f>
        <v>912</v>
      </c>
      <c r="L167" s="20">
        <f>Hoja1!X162</f>
        <v>0</v>
      </c>
      <c r="M167" s="42">
        <f>Hoja1!Y162</f>
        <v>0</v>
      </c>
      <c r="N167" s="21">
        <f>Hoja1!Z162</f>
        <v>0</v>
      </c>
      <c r="O167" s="42">
        <v>0</v>
      </c>
      <c r="P167" s="21">
        <f>Hoja1!AE162</f>
        <v>1773</v>
      </c>
      <c r="Q167" s="21">
        <f>Hoja1!AF162</f>
        <v>28227</v>
      </c>
    </row>
    <row r="168" spans="1:17" s="22" customFormat="1" ht="18" customHeight="1">
      <c r="A168" s="23">
        <v>162</v>
      </c>
      <c r="B168" s="18" t="str">
        <f>Hoja1!G163</f>
        <v xml:space="preserve">10.2-DPTO. DE ENLACE CON LOS AYTOS                                              </v>
      </c>
      <c r="C168" s="19" t="str">
        <f>Hoja1!A163</f>
        <v>YAMIL ALI ROSARIO</v>
      </c>
      <c r="D168" s="19" t="str">
        <f>Hoja1!H163</f>
        <v xml:space="preserve">ENLACE MUNICIPAL                        </v>
      </c>
      <c r="E168" s="18" t="s">
        <v>1794</v>
      </c>
      <c r="F168" s="18" t="str">
        <f>Hoja1!AH163</f>
        <v xml:space="preserve">Masculino </v>
      </c>
      <c r="G168" s="20">
        <f>Hoja1!K163</f>
        <v>35000</v>
      </c>
      <c r="H168" s="20">
        <f>Hoja1!N163</f>
        <v>0</v>
      </c>
      <c r="I168" s="20">
        <f>[1]Hoja1!U163</f>
        <v>0</v>
      </c>
      <c r="J168" s="20">
        <f>Hoja1!V163</f>
        <v>1004.5</v>
      </c>
      <c r="K168" s="20">
        <f>Hoja1!W163</f>
        <v>1064</v>
      </c>
      <c r="L168" s="20">
        <f>Hoja1!X163</f>
        <v>0</v>
      </c>
      <c r="M168" s="42">
        <f>Hoja1!Y163</f>
        <v>0</v>
      </c>
      <c r="N168" s="21">
        <f>Hoja1!Z163</f>
        <v>0</v>
      </c>
      <c r="O168" s="42">
        <v>0</v>
      </c>
      <c r="P168" s="21">
        <f>Hoja1!AE163</f>
        <v>2068.5</v>
      </c>
      <c r="Q168" s="21">
        <f>Hoja1!AF163</f>
        <v>32931.5</v>
      </c>
    </row>
    <row r="169" spans="1:17" s="22" customFormat="1" ht="18" customHeight="1">
      <c r="A169" s="17">
        <v>163</v>
      </c>
      <c r="B169" s="18" t="str">
        <f>Hoja1!G164</f>
        <v xml:space="preserve">10.3.1-DIV. DE ASES. SEG. CIUD. POLICIAS Y BOMB.                                </v>
      </c>
      <c r="C169" s="19" t="str">
        <f>Hoja1!A164</f>
        <v>JOSE JOAQUIN JOGA ESTEVEZ</v>
      </c>
      <c r="D169" s="19" t="str">
        <f>Hoja1!H164</f>
        <v xml:space="preserve">ASESOR(A)                               </v>
      </c>
      <c r="E169" s="18" t="s">
        <v>1794</v>
      </c>
      <c r="F169" s="18" t="str">
        <f>Hoja1!AH164</f>
        <v xml:space="preserve">Masculino </v>
      </c>
      <c r="G169" s="20">
        <f>Hoja1!K164</f>
        <v>100000</v>
      </c>
      <c r="H169" s="20">
        <f>Hoja1!N164</f>
        <v>0</v>
      </c>
      <c r="I169" s="20">
        <f>[1]Hoja1!U164</f>
        <v>12105.44</v>
      </c>
      <c r="J169" s="20">
        <f>Hoja1!V164</f>
        <v>2870</v>
      </c>
      <c r="K169" s="20">
        <f>Hoja1!W164</f>
        <v>3040</v>
      </c>
      <c r="L169" s="20">
        <f>Hoja1!X164</f>
        <v>0</v>
      </c>
      <c r="M169" s="42">
        <f>Hoja1!Y164</f>
        <v>0</v>
      </c>
      <c r="N169" s="21">
        <f>Hoja1!Z164</f>
        <v>0</v>
      </c>
      <c r="O169" s="42">
        <v>0</v>
      </c>
      <c r="P169" s="21">
        <f>Hoja1!AE164</f>
        <v>18015.439999999999</v>
      </c>
      <c r="Q169" s="21">
        <f>Hoja1!AF164</f>
        <v>81984.56</v>
      </c>
    </row>
    <row r="170" spans="1:17" s="22" customFormat="1" ht="18" customHeight="1">
      <c r="A170" s="17">
        <v>164</v>
      </c>
      <c r="B170" s="18" t="str">
        <f>Hoja1!G165</f>
        <v xml:space="preserve">10.3.1-DIV. DE ASES. SEG. CIUD. POLICIAS Y BOMB.                                </v>
      </c>
      <c r="C170" s="19" t="str">
        <f>Hoja1!A165</f>
        <v>MARCELO FRANCISCO GARCIA</v>
      </c>
      <c r="D170" s="19" t="str">
        <f>Hoja1!H165</f>
        <v xml:space="preserve">ENCARGDO(A) DIV. DE BOMB.               </v>
      </c>
      <c r="E170" s="18" t="s">
        <v>1794</v>
      </c>
      <c r="F170" s="18" t="str">
        <f>Hoja1!AH165</f>
        <v xml:space="preserve">Masculino </v>
      </c>
      <c r="G170" s="20">
        <f>Hoja1!K165</f>
        <v>85000</v>
      </c>
      <c r="H170" s="20">
        <f>Hoja1!N165</f>
        <v>0</v>
      </c>
      <c r="I170" s="20">
        <f>[1]Hoja1!U165</f>
        <v>8577.06</v>
      </c>
      <c r="J170" s="20">
        <f>Hoja1!V165</f>
        <v>2439.5</v>
      </c>
      <c r="K170" s="20">
        <f>Hoja1!W165</f>
        <v>2584</v>
      </c>
      <c r="L170" s="20">
        <f>Hoja1!X165</f>
        <v>0</v>
      </c>
      <c r="M170" s="42">
        <f>Hoja1!Y165</f>
        <v>0</v>
      </c>
      <c r="N170" s="21">
        <f>Hoja1!Z165</f>
        <v>9113.11</v>
      </c>
      <c r="O170" s="42">
        <v>0</v>
      </c>
      <c r="P170" s="21">
        <f>Hoja1!AE165</f>
        <v>22713.67</v>
      </c>
      <c r="Q170" s="21">
        <f>Hoja1!AF165</f>
        <v>62286.33</v>
      </c>
    </row>
    <row r="171" spans="1:17" s="22" customFormat="1" ht="18" customHeight="1">
      <c r="A171" s="17">
        <v>165</v>
      </c>
      <c r="B171" s="18" t="str">
        <f>Hoja1!G166</f>
        <v xml:space="preserve">10.3.1-DIV. DE ASES. SEG. CIUD. POLICIAS Y BOMB.                                </v>
      </c>
      <c r="C171" s="19" t="str">
        <f>Hoja1!A166</f>
        <v>MARIAH ANGELINE VALERA PEREZ</v>
      </c>
      <c r="D171" s="19" t="str">
        <f>Hoja1!H166</f>
        <v xml:space="preserve">AUXILIAR ADMINISTRATIVO                 </v>
      </c>
      <c r="E171" s="18" t="s">
        <v>1794</v>
      </c>
      <c r="F171" s="18" t="s">
        <v>47</v>
      </c>
      <c r="G171" s="20">
        <f>Hoja1!K166</f>
        <v>30000</v>
      </c>
      <c r="H171" s="20">
        <f>Hoja1!N166</f>
        <v>0</v>
      </c>
      <c r="I171" s="20">
        <f>[1]Hoja1!U166</f>
        <v>0</v>
      </c>
      <c r="J171" s="20">
        <f>Hoja1!V166</f>
        <v>861</v>
      </c>
      <c r="K171" s="20">
        <f>Hoja1!W166</f>
        <v>912</v>
      </c>
      <c r="L171" s="20">
        <f>Hoja1!X166</f>
        <v>0</v>
      </c>
      <c r="M171" s="42">
        <f>Hoja1!Y166</f>
        <v>0</v>
      </c>
      <c r="N171" s="21">
        <f>Hoja1!Z166</f>
        <v>0</v>
      </c>
      <c r="O171" s="42">
        <v>0</v>
      </c>
      <c r="P171" s="21">
        <f>Hoja1!AE166</f>
        <v>1773</v>
      </c>
      <c r="Q171" s="21">
        <f>Hoja1!AF166</f>
        <v>28227</v>
      </c>
    </row>
    <row r="172" spans="1:17" s="22" customFormat="1" ht="18" customHeight="1">
      <c r="A172" s="23">
        <v>166</v>
      </c>
      <c r="B172" s="18" t="str">
        <f>Hoja1!G167</f>
        <v xml:space="preserve">10.3.2-SECCION DE GESTION AMBIENTAL                                             </v>
      </c>
      <c r="C172" s="19" t="str">
        <f>Hoja1!A167</f>
        <v>DENIA A. DE LOS SANTOS ESQUEA</v>
      </c>
      <c r="D172" s="19" t="str">
        <f>Hoja1!H167</f>
        <v xml:space="preserve">SECRETARIA                              </v>
      </c>
      <c r="E172" s="18" t="s">
        <v>1795</v>
      </c>
      <c r="F172" s="18" t="str">
        <f>Hoja1!AH167</f>
        <v xml:space="preserve">Femenino  </v>
      </c>
      <c r="G172" s="20">
        <f>Hoja1!K167</f>
        <v>37000</v>
      </c>
      <c r="H172" s="20">
        <f>Hoja1!N167</f>
        <v>0</v>
      </c>
      <c r="I172" s="20">
        <f>[1]Hoja1!U167</f>
        <v>19.25</v>
      </c>
      <c r="J172" s="20">
        <f>Hoja1!V167</f>
        <v>1061.9000000000001</v>
      </c>
      <c r="K172" s="20">
        <f>Hoja1!W167</f>
        <v>1124.8</v>
      </c>
      <c r="L172" s="20">
        <f>Hoja1!X167</f>
        <v>0</v>
      </c>
      <c r="M172" s="42">
        <f>Hoja1!Y167</f>
        <v>0</v>
      </c>
      <c r="N172" s="21">
        <f>Hoja1!Z167</f>
        <v>11653</v>
      </c>
      <c r="O172" s="42">
        <v>0</v>
      </c>
      <c r="P172" s="21">
        <f>Hoja1!AE167</f>
        <v>13858.95</v>
      </c>
      <c r="Q172" s="21">
        <f>Hoja1!AF167</f>
        <v>23141.05</v>
      </c>
    </row>
    <row r="173" spans="1:17" s="22" customFormat="1" ht="18" customHeight="1">
      <c r="A173" s="17">
        <v>167</v>
      </c>
      <c r="B173" s="18" t="str">
        <f>Hoja1!G168</f>
        <v xml:space="preserve">10.3.2-SECCION DE GESTION AMBIENTAL                                             </v>
      </c>
      <c r="C173" s="19" t="str">
        <f>Hoja1!A168</f>
        <v>JHOENNY CARPIO CASTILLO</v>
      </c>
      <c r="D173" s="19" t="str">
        <f>Hoja1!H168</f>
        <v xml:space="preserve">AUXILIAR ADMINISTRATIVO                 </v>
      </c>
      <c r="E173" s="18" t="s">
        <v>1795</v>
      </c>
      <c r="F173" s="18" t="str">
        <f>Hoja1!AH168</f>
        <v xml:space="preserve">Masculino </v>
      </c>
      <c r="G173" s="20">
        <f>Hoja1!K168</f>
        <v>30000</v>
      </c>
      <c r="H173" s="20">
        <f>Hoja1!N168</f>
        <v>0</v>
      </c>
      <c r="I173" s="20">
        <f>[1]Hoja1!U168</f>
        <v>0</v>
      </c>
      <c r="J173" s="20">
        <f>Hoja1!V168</f>
        <v>861</v>
      </c>
      <c r="K173" s="20">
        <f>Hoja1!W168</f>
        <v>912</v>
      </c>
      <c r="L173" s="20">
        <f>Hoja1!X168</f>
        <v>1715.46</v>
      </c>
      <c r="M173" s="42">
        <f>Hoja1!Y168</f>
        <v>0</v>
      </c>
      <c r="N173" s="21">
        <f>Hoja1!Z168</f>
        <v>14188.54</v>
      </c>
      <c r="O173" s="42">
        <v>0</v>
      </c>
      <c r="P173" s="21">
        <f>Hoja1!AE168</f>
        <v>17677</v>
      </c>
      <c r="Q173" s="21">
        <f>Hoja1!AF168</f>
        <v>12323</v>
      </c>
    </row>
    <row r="174" spans="1:17" s="22" customFormat="1" ht="18" customHeight="1">
      <c r="A174" s="17">
        <v>168</v>
      </c>
      <c r="B174" s="18" t="str">
        <f>Hoja1!G169</f>
        <v xml:space="preserve">10.3.2-SECCION DE GESTION AMBIENTAL                                             </v>
      </c>
      <c r="C174" s="19" t="str">
        <f>Hoja1!A169</f>
        <v>YOCASTA NOESI BATISTA</v>
      </c>
      <c r="D174" s="19" t="str">
        <f>Hoja1!H169</f>
        <v xml:space="preserve">SUB-ENCARGADO(A)                        </v>
      </c>
      <c r="E174" s="18" t="s">
        <v>1794</v>
      </c>
      <c r="F174" s="18" t="str">
        <f>Hoja1!AH169</f>
        <v xml:space="preserve">Femenino  </v>
      </c>
      <c r="G174" s="20">
        <f>Hoja1!K169</f>
        <v>70000</v>
      </c>
      <c r="H174" s="20">
        <f>Hoja1!N169</f>
        <v>0</v>
      </c>
      <c r="I174" s="20">
        <f>[1]Hoja1!U169</f>
        <v>5368.45</v>
      </c>
      <c r="J174" s="20">
        <f>Hoja1!V169</f>
        <v>2009</v>
      </c>
      <c r="K174" s="20">
        <f>Hoja1!W169</f>
        <v>2128</v>
      </c>
      <c r="L174" s="20">
        <f>Hoja1!X169</f>
        <v>0</v>
      </c>
      <c r="M174" s="42">
        <f>Hoja1!Y169</f>
        <v>3895.2</v>
      </c>
      <c r="N174" s="21">
        <f>Hoja1!Z169</f>
        <v>27448.84</v>
      </c>
      <c r="O174" s="42">
        <v>0</v>
      </c>
      <c r="P174" s="21">
        <f>Hoja1!AE169</f>
        <v>40849.49</v>
      </c>
      <c r="Q174" s="21">
        <f>Hoja1!AF169</f>
        <v>29150.51</v>
      </c>
    </row>
    <row r="175" spans="1:17" s="22" customFormat="1" ht="18" customHeight="1">
      <c r="A175" s="17">
        <v>169</v>
      </c>
      <c r="B175" s="18" t="str">
        <f>Hoja1!G170</f>
        <v xml:space="preserve">10.4-DPTO. DE PROG. ESP. PARA LOS GOB. LOC.                                     </v>
      </c>
      <c r="C175" s="19" t="str">
        <f>Hoja1!A170</f>
        <v>VICTOR MILCIADES SOTO SANCHEZ</v>
      </c>
      <c r="D175" s="19" t="str">
        <f>Hoja1!H170</f>
        <v xml:space="preserve">COORD. PROG. CONST. CEM.                </v>
      </c>
      <c r="E175" s="18" t="s">
        <v>1794</v>
      </c>
      <c r="F175" s="18" t="str">
        <f>Hoja1!AH170</f>
        <v xml:space="preserve">Masculino </v>
      </c>
      <c r="G175" s="20">
        <f>Hoja1!K170</f>
        <v>120000</v>
      </c>
      <c r="H175" s="20">
        <f>Hoja1!N170</f>
        <v>0</v>
      </c>
      <c r="I175" s="20">
        <f>[1]Hoja1!U170</f>
        <v>16809.939999999999</v>
      </c>
      <c r="J175" s="20">
        <f>Hoja1!V170</f>
        <v>3444</v>
      </c>
      <c r="K175" s="20">
        <f>Hoja1!W170</f>
        <v>3648</v>
      </c>
      <c r="L175" s="20">
        <f>Hoja1!X170</f>
        <v>0</v>
      </c>
      <c r="M175" s="42">
        <f>Hoja1!Y170</f>
        <v>0</v>
      </c>
      <c r="N175" s="21">
        <f>Hoja1!Z170</f>
        <v>0</v>
      </c>
      <c r="O175" s="42">
        <v>0</v>
      </c>
      <c r="P175" s="21">
        <f>Hoja1!AE170</f>
        <v>23901.94</v>
      </c>
      <c r="Q175" s="21">
        <f>Hoja1!AF170</f>
        <v>96098.06</v>
      </c>
    </row>
    <row r="176" spans="1:17" s="22" customFormat="1" ht="18" customHeight="1">
      <c r="A176" s="23">
        <v>170</v>
      </c>
      <c r="B176" s="18" t="str">
        <f>Hoja1!G171</f>
        <v xml:space="preserve">10.5 -DPTO. ASIST. TEC. EN GEST. FINANCIERA MNCPL                               </v>
      </c>
      <c r="C176" s="19" t="str">
        <f>Hoja1!A171</f>
        <v>AMBAR ONALIZ MELO NIN</v>
      </c>
      <c r="D176" s="19" t="str">
        <f>Hoja1!H171</f>
        <v xml:space="preserve">COORD. CONTROL INT. MNCPL-ENRIQUILLO    </v>
      </c>
      <c r="E176" s="18" t="s">
        <v>1795</v>
      </c>
      <c r="F176" s="18" t="str">
        <f>Hoja1!AH171</f>
        <v xml:space="preserve">Femenino  </v>
      </c>
      <c r="G176" s="20">
        <f>Hoja1!K171</f>
        <v>50000</v>
      </c>
      <c r="H176" s="20">
        <f>Hoja1!N171</f>
        <v>0</v>
      </c>
      <c r="I176" s="20">
        <f>[1]Hoja1!U171</f>
        <v>1854</v>
      </c>
      <c r="J176" s="20">
        <f>Hoja1!V171</f>
        <v>1435</v>
      </c>
      <c r="K176" s="20">
        <f>Hoja1!W171</f>
        <v>1520</v>
      </c>
      <c r="L176" s="20">
        <f>Hoja1!X171</f>
        <v>0</v>
      </c>
      <c r="M176" s="42">
        <f>Hoja1!Y171</f>
        <v>0</v>
      </c>
      <c r="N176" s="21">
        <f>Hoja1!Z171</f>
        <v>0</v>
      </c>
      <c r="O176" s="42">
        <v>0</v>
      </c>
      <c r="P176" s="21">
        <f>Hoja1!AE171</f>
        <v>4809</v>
      </c>
      <c r="Q176" s="21">
        <f>Hoja1!AF171</f>
        <v>45191</v>
      </c>
    </row>
    <row r="177" spans="1:17" s="22" customFormat="1" ht="18" customHeight="1">
      <c r="A177" s="17">
        <v>171</v>
      </c>
      <c r="B177" s="18" t="str">
        <f>Hoja1!G172</f>
        <v xml:space="preserve">10.5 -DPTO. ASIST. TEC. EN GEST. FINANCIERA MNCPL                               </v>
      </c>
      <c r="C177" s="19" t="str">
        <f>Hoja1!A172</f>
        <v>ELIZABETH JIMENEZ MARTINEZ</v>
      </c>
      <c r="D177" s="19" t="str">
        <f>Hoja1!H172</f>
        <v xml:space="preserve">COORD. CONTROL INT. MNCPL-METROPOLITANA </v>
      </c>
      <c r="E177" s="18" t="s">
        <v>1795</v>
      </c>
      <c r="F177" s="18" t="str">
        <f>Hoja1!AH172</f>
        <v xml:space="preserve">Femenino  </v>
      </c>
      <c r="G177" s="20">
        <f>Hoja1!K172</f>
        <v>50000</v>
      </c>
      <c r="H177" s="20">
        <f>Hoja1!N172</f>
        <v>0</v>
      </c>
      <c r="I177" s="20">
        <f>[1]Hoja1!U172</f>
        <v>1596.68</v>
      </c>
      <c r="J177" s="20">
        <f>Hoja1!V172</f>
        <v>1435</v>
      </c>
      <c r="K177" s="20">
        <f>Hoja1!W172</f>
        <v>1520</v>
      </c>
      <c r="L177" s="20">
        <f>Hoja1!X172</f>
        <v>1715.46</v>
      </c>
      <c r="M177" s="42">
        <f>Hoja1!Y172</f>
        <v>0</v>
      </c>
      <c r="N177" s="21">
        <f>Hoja1!Z172</f>
        <v>0</v>
      </c>
      <c r="O177" s="42">
        <v>0</v>
      </c>
      <c r="P177" s="21">
        <f>Hoja1!AE172</f>
        <v>6267.14</v>
      </c>
      <c r="Q177" s="21">
        <f>Hoja1!AF172</f>
        <v>43732.86</v>
      </c>
    </row>
    <row r="178" spans="1:17" s="22" customFormat="1" ht="18" customHeight="1">
      <c r="A178" s="17">
        <v>172</v>
      </c>
      <c r="B178" s="18" t="str">
        <f>Hoja1!G173</f>
        <v xml:space="preserve">10.5 -DPTO. ASIST. TEC. EN GEST. FINANCIERA MNCPL                               </v>
      </c>
      <c r="C178" s="19" t="str">
        <f>Hoja1!A173</f>
        <v>GILMARY CASTILLO BORROME</v>
      </c>
      <c r="D178" s="19" t="str">
        <f>Hoja1!H173</f>
        <v xml:space="preserve">COORD. CONTROL INT. MNCPL-YUMA          </v>
      </c>
      <c r="E178" s="18" t="s">
        <v>1795</v>
      </c>
      <c r="F178" s="18" t="str">
        <f>Hoja1!AH173</f>
        <v xml:space="preserve">Femenino  </v>
      </c>
      <c r="G178" s="20">
        <f>Hoja1!K173</f>
        <v>50000</v>
      </c>
      <c r="H178" s="20">
        <f>Hoja1!N173</f>
        <v>0</v>
      </c>
      <c r="I178" s="20">
        <f>[1]Hoja1!U173</f>
        <v>1854</v>
      </c>
      <c r="J178" s="20">
        <f>Hoja1!V173</f>
        <v>1435</v>
      </c>
      <c r="K178" s="20">
        <f>Hoja1!W173</f>
        <v>1520</v>
      </c>
      <c r="L178" s="20">
        <f>Hoja1!X173</f>
        <v>0</v>
      </c>
      <c r="M178" s="42">
        <f>Hoja1!Y173</f>
        <v>0</v>
      </c>
      <c r="N178" s="21">
        <f>Hoja1!Z173</f>
        <v>0</v>
      </c>
      <c r="O178" s="42">
        <v>0</v>
      </c>
      <c r="P178" s="21">
        <f>Hoja1!AE173</f>
        <v>4809</v>
      </c>
      <c r="Q178" s="21">
        <f>Hoja1!AF173</f>
        <v>45191</v>
      </c>
    </row>
    <row r="179" spans="1:17" s="22" customFormat="1" ht="18" customHeight="1">
      <c r="A179" s="17">
        <v>173</v>
      </c>
      <c r="B179" s="18" t="str">
        <f>Hoja1!G174</f>
        <v xml:space="preserve">10.5 -DPTO. ASIST. TEC. EN GEST. FINANCIERA MNCPL                               </v>
      </c>
      <c r="C179" s="19" t="str">
        <f>Hoja1!A174</f>
        <v>JOELIKA JOANNY JAQUEZ POLO</v>
      </c>
      <c r="D179" s="19" t="str">
        <f>Hoja1!H174</f>
        <v xml:space="preserve">COORD. CONTROL INT. MNCPL-CIBAO NORTE   </v>
      </c>
      <c r="E179" s="18" t="s">
        <v>1795</v>
      </c>
      <c r="F179" s="18" t="str">
        <f>Hoja1!AH174</f>
        <v xml:space="preserve">Femenino  </v>
      </c>
      <c r="G179" s="20">
        <f>Hoja1!K174</f>
        <v>50000</v>
      </c>
      <c r="H179" s="20">
        <f>Hoja1!N174</f>
        <v>0</v>
      </c>
      <c r="I179" s="20">
        <f>[1]Hoja1!U174</f>
        <v>1854</v>
      </c>
      <c r="J179" s="20">
        <f>Hoja1!V174</f>
        <v>1435</v>
      </c>
      <c r="K179" s="20">
        <f>Hoja1!W174</f>
        <v>1520</v>
      </c>
      <c r="L179" s="20">
        <f>Hoja1!X174</f>
        <v>0</v>
      </c>
      <c r="M179" s="42">
        <f>Hoja1!Y174</f>
        <v>0</v>
      </c>
      <c r="N179" s="21">
        <f>Hoja1!Z174</f>
        <v>0</v>
      </c>
      <c r="O179" s="42">
        <v>0</v>
      </c>
      <c r="P179" s="21">
        <f>Hoja1!AE174</f>
        <v>4809</v>
      </c>
      <c r="Q179" s="21">
        <f>Hoja1!AF174</f>
        <v>45191</v>
      </c>
    </row>
    <row r="180" spans="1:17" s="22" customFormat="1" ht="18" customHeight="1">
      <c r="A180" s="23">
        <v>174</v>
      </c>
      <c r="B180" s="18" t="str">
        <f>Hoja1!G175</f>
        <v xml:space="preserve">10.5 -DPTO. ASIST. TEC. EN GEST. FINANCIERA MNCPL                               </v>
      </c>
      <c r="C180" s="19" t="str">
        <f>Hoja1!A175</f>
        <v>LEANDRA MARIA CABRAL PEÑALO</v>
      </c>
      <c r="D180" s="19" t="str">
        <f>Hoja1!H175</f>
        <v>COORD. CONTROL INT. MNCPL-CIBAO NOROESTE</v>
      </c>
      <c r="E180" s="18" t="s">
        <v>1795</v>
      </c>
      <c r="F180" s="18" t="str">
        <f>Hoja1!AH175</f>
        <v xml:space="preserve">Femenino  </v>
      </c>
      <c r="G180" s="20">
        <f>Hoja1!K175</f>
        <v>50000</v>
      </c>
      <c r="H180" s="20">
        <f>Hoja1!N175</f>
        <v>0</v>
      </c>
      <c r="I180" s="20">
        <f>[1]Hoja1!U175</f>
        <v>1854</v>
      </c>
      <c r="J180" s="20">
        <f>Hoja1!V175</f>
        <v>1435</v>
      </c>
      <c r="K180" s="20">
        <f>Hoja1!W175</f>
        <v>1520</v>
      </c>
      <c r="L180" s="20">
        <f>Hoja1!X175</f>
        <v>0</v>
      </c>
      <c r="M180" s="42">
        <f>Hoja1!Y175</f>
        <v>0</v>
      </c>
      <c r="N180" s="21">
        <f>Hoja1!Z175</f>
        <v>0</v>
      </c>
      <c r="O180" s="42">
        <v>0</v>
      </c>
      <c r="P180" s="21">
        <f>Hoja1!AE175</f>
        <v>4809</v>
      </c>
      <c r="Q180" s="21">
        <f>Hoja1!AF175</f>
        <v>45191</v>
      </c>
    </row>
    <row r="181" spans="1:17" s="22" customFormat="1" ht="18" customHeight="1">
      <c r="A181" s="17">
        <v>175</v>
      </c>
      <c r="B181" s="18" t="str">
        <f>Hoja1!G176</f>
        <v xml:space="preserve">10.5 -DPTO. ASIST. TEC. EN GEST. FINANCIERA MNCPL                               </v>
      </c>
      <c r="C181" s="19" t="str">
        <f>Hoja1!A176</f>
        <v>LENNY VLADIMIR FERNANDEZ PICHARDO</v>
      </c>
      <c r="D181" s="19" t="str">
        <f>Hoja1!H176</f>
        <v xml:space="preserve">COORD. CONTROL INT. MNCPL-CIBAO SUR     </v>
      </c>
      <c r="E181" s="18" t="s">
        <v>1795</v>
      </c>
      <c r="F181" s="18" t="str">
        <f>Hoja1!AH176</f>
        <v xml:space="preserve">Masculino </v>
      </c>
      <c r="G181" s="20">
        <f>Hoja1!K176</f>
        <v>50000</v>
      </c>
      <c r="H181" s="20">
        <f>Hoja1!N176</f>
        <v>0</v>
      </c>
      <c r="I181" s="20">
        <f>[1]Hoja1!U176</f>
        <v>1854</v>
      </c>
      <c r="J181" s="20">
        <f>Hoja1!V176</f>
        <v>1435</v>
      </c>
      <c r="K181" s="20">
        <f>Hoja1!W176</f>
        <v>1520</v>
      </c>
      <c r="L181" s="20">
        <f>Hoja1!X176</f>
        <v>0</v>
      </c>
      <c r="M181" s="42">
        <f>Hoja1!Y176</f>
        <v>0</v>
      </c>
      <c r="N181" s="21">
        <f>Hoja1!Z176</f>
        <v>0</v>
      </c>
      <c r="O181" s="42">
        <v>0</v>
      </c>
      <c r="P181" s="21">
        <f>Hoja1!AE176</f>
        <v>4809</v>
      </c>
      <c r="Q181" s="21">
        <f>Hoja1!AF176</f>
        <v>45191</v>
      </c>
    </row>
    <row r="182" spans="1:17" s="22" customFormat="1" ht="18" customHeight="1">
      <c r="A182" s="17">
        <v>176</v>
      </c>
      <c r="B182" s="18" t="str">
        <f>Hoja1!G177</f>
        <v xml:space="preserve">10.5 -DPTO. ASIST. TEC. EN GEST. FINANCIERA MNCPL                               </v>
      </c>
      <c r="C182" s="19" t="str">
        <f>Hoja1!A177</f>
        <v>MABEL AWILDA PEREZ VALERA</v>
      </c>
      <c r="D182" s="19" t="str">
        <f>Hoja1!H177</f>
        <v>COORD. CONTROL INT. MNCPL-CIBAO NOROESTE</v>
      </c>
      <c r="E182" s="18" t="s">
        <v>1795</v>
      </c>
      <c r="F182" s="18" t="str">
        <f>Hoja1!AH177</f>
        <v xml:space="preserve">Femenino  </v>
      </c>
      <c r="G182" s="20">
        <f>Hoja1!K177</f>
        <v>50000</v>
      </c>
      <c r="H182" s="20">
        <f>Hoja1!N177</f>
        <v>0</v>
      </c>
      <c r="I182" s="20">
        <f>[1]Hoja1!U177</f>
        <v>1596.68</v>
      </c>
      <c r="J182" s="20">
        <f>Hoja1!V177</f>
        <v>1435</v>
      </c>
      <c r="K182" s="20">
        <f>Hoja1!W177</f>
        <v>1520</v>
      </c>
      <c r="L182" s="20">
        <f>Hoja1!X177</f>
        <v>1715.46</v>
      </c>
      <c r="M182" s="42">
        <f>Hoja1!Y177</f>
        <v>0</v>
      </c>
      <c r="N182" s="21">
        <f>Hoja1!Z177</f>
        <v>0</v>
      </c>
      <c r="O182" s="42">
        <v>0</v>
      </c>
      <c r="P182" s="21">
        <f>Hoja1!AE177</f>
        <v>6267.14</v>
      </c>
      <c r="Q182" s="21">
        <f>Hoja1!AF177</f>
        <v>43732.86</v>
      </c>
    </row>
    <row r="183" spans="1:17" s="22" customFormat="1" ht="18" customHeight="1">
      <c r="A183" s="17">
        <v>177</v>
      </c>
      <c r="B183" s="18" t="str">
        <f>Hoja1!G178</f>
        <v xml:space="preserve">10.5 -DPTO. ASIST. TEC. EN GEST. FINANCIERA MNCPL                               </v>
      </c>
      <c r="C183" s="19" t="str">
        <f>Hoja1!A178</f>
        <v>MANUEL RAHINER PEÑA GARCIA</v>
      </c>
      <c r="D183" s="19" t="str">
        <f>Hoja1!H178</f>
        <v xml:space="preserve">COORD. CONTROL INT. MNCPL-VALDESIA      </v>
      </c>
      <c r="E183" s="18" t="s">
        <v>1795</v>
      </c>
      <c r="F183" s="18" t="str">
        <f>Hoja1!AH178</f>
        <v xml:space="preserve">Masculino </v>
      </c>
      <c r="G183" s="20">
        <f>Hoja1!K178</f>
        <v>50000</v>
      </c>
      <c r="H183" s="20">
        <f>Hoja1!N178</f>
        <v>0</v>
      </c>
      <c r="I183" s="20">
        <f>[1]Hoja1!U178</f>
        <v>1854</v>
      </c>
      <c r="J183" s="20">
        <f>Hoja1!V178</f>
        <v>1435</v>
      </c>
      <c r="K183" s="20">
        <f>Hoja1!W178</f>
        <v>1520</v>
      </c>
      <c r="L183" s="20">
        <f>Hoja1!X178</f>
        <v>0</v>
      </c>
      <c r="M183" s="42">
        <f>Hoja1!Y178</f>
        <v>0</v>
      </c>
      <c r="N183" s="21">
        <f>Hoja1!Z178</f>
        <v>27887.89</v>
      </c>
      <c r="O183" s="42">
        <v>0</v>
      </c>
      <c r="P183" s="21">
        <f>Hoja1!AE178</f>
        <v>32696.89</v>
      </c>
      <c r="Q183" s="21">
        <f>Hoja1!AF178</f>
        <v>17303.11</v>
      </c>
    </row>
    <row r="184" spans="1:17" s="22" customFormat="1" ht="18" customHeight="1">
      <c r="A184" s="23">
        <v>178</v>
      </c>
      <c r="B184" s="18" t="str">
        <f>Hoja1!G179</f>
        <v xml:space="preserve">10.5 -DPTO. ASIST. TEC. EN GEST. FINANCIERA MNCPL                               </v>
      </c>
      <c r="C184" s="19" t="str">
        <f>Hoja1!A179</f>
        <v>RAQUEL DIAZ CONFIDAN</v>
      </c>
      <c r="D184" s="19" t="str">
        <f>Hoja1!H179</f>
        <v xml:space="preserve">COORD. CONTROL INT. MNCPL-HIGUAMO       </v>
      </c>
      <c r="E184" s="18" t="s">
        <v>1795</v>
      </c>
      <c r="F184" s="18" t="str">
        <f>Hoja1!AH179</f>
        <v xml:space="preserve">Femenino  </v>
      </c>
      <c r="G184" s="20">
        <f>Hoja1!K179</f>
        <v>50000</v>
      </c>
      <c r="H184" s="20">
        <f>Hoja1!N179</f>
        <v>0</v>
      </c>
      <c r="I184" s="20">
        <f>[1]Hoja1!U179</f>
        <v>1854</v>
      </c>
      <c r="J184" s="20">
        <f>Hoja1!V179</f>
        <v>1435</v>
      </c>
      <c r="K184" s="20">
        <f>Hoja1!W179</f>
        <v>1520</v>
      </c>
      <c r="L184" s="20">
        <f>Hoja1!X179</f>
        <v>0</v>
      </c>
      <c r="M184" s="42">
        <f>Hoja1!Y179</f>
        <v>0</v>
      </c>
      <c r="N184" s="21">
        <f>Hoja1!Z179</f>
        <v>0</v>
      </c>
      <c r="O184" s="42">
        <v>0</v>
      </c>
      <c r="P184" s="21">
        <f>Hoja1!AE179</f>
        <v>4809</v>
      </c>
      <c r="Q184" s="21">
        <f>Hoja1!AF179</f>
        <v>45191</v>
      </c>
    </row>
    <row r="185" spans="1:17" s="22" customFormat="1" ht="18" customHeight="1">
      <c r="A185" s="17">
        <v>179</v>
      </c>
      <c r="B185" s="18" t="str">
        <f>Hoja1!G180</f>
        <v xml:space="preserve">10.5 -DPTO. ASIST. TEC. EN GEST. FINANCIERA MNCPL                               </v>
      </c>
      <c r="C185" s="19" t="str">
        <f>Hoja1!A180</f>
        <v>ROBIN GALVA SANTANA</v>
      </c>
      <c r="D185" s="19" t="str">
        <f>Hoja1!H180</f>
        <v xml:space="preserve">COORD. CONTROL INT. MNCPL-EL VALLE      </v>
      </c>
      <c r="E185" s="18" t="s">
        <v>1795</v>
      </c>
      <c r="F185" s="18" t="str">
        <f>Hoja1!AH180</f>
        <v xml:space="preserve">Masculino </v>
      </c>
      <c r="G185" s="20">
        <f>Hoja1!K180</f>
        <v>50000</v>
      </c>
      <c r="H185" s="20">
        <f>Hoja1!N180</f>
        <v>0</v>
      </c>
      <c r="I185" s="20">
        <f>[1]Hoja1!U180</f>
        <v>1854</v>
      </c>
      <c r="J185" s="20">
        <f>Hoja1!V180</f>
        <v>1435</v>
      </c>
      <c r="K185" s="20">
        <f>Hoja1!W180</f>
        <v>1520</v>
      </c>
      <c r="L185" s="20">
        <f>Hoja1!X180</f>
        <v>0</v>
      </c>
      <c r="M185" s="42">
        <f>Hoja1!Y180</f>
        <v>0</v>
      </c>
      <c r="N185" s="21">
        <f>Hoja1!Z180</f>
        <v>0</v>
      </c>
      <c r="O185" s="42">
        <v>0</v>
      </c>
      <c r="P185" s="21">
        <f>Hoja1!AE180</f>
        <v>4809</v>
      </c>
      <c r="Q185" s="21">
        <f>Hoja1!AF180</f>
        <v>45191</v>
      </c>
    </row>
    <row r="186" spans="1:17" s="22" customFormat="1" ht="18" customHeight="1">
      <c r="A186" s="17">
        <v>180</v>
      </c>
      <c r="B186" s="18" t="str">
        <f>Hoja1!G181</f>
        <v xml:space="preserve">10.5 -DPTO. ASIST. TEC. EN GEST. FINANCIERA MNCPL                               </v>
      </c>
      <c r="C186" s="19" t="str">
        <f>Hoja1!A181</f>
        <v>WENDY SEVERINO FRIAS</v>
      </c>
      <c r="D186" s="19" t="str">
        <f>Hoja1!H181</f>
        <v>COORD. CONTROL INT. MNCPL-CIBAO NORDESTE</v>
      </c>
      <c r="E186" s="18" t="s">
        <v>1795</v>
      </c>
      <c r="F186" s="18" t="str">
        <f>Hoja1!AH181</f>
        <v xml:space="preserve">Femenino  </v>
      </c>
      <c r="G186" s="20">
        <f>Hoja1!K181</f>
        <v>50000</v>
      </c>
      <c r="H186" s="20">
        <f>Hoja1!N181</f>
        <v>0</v>
      </c>
      <c r="I186" s="20">
        <f>[1]Hoja1!U181</f>
        <v>1596.68</v>
      </c>
      <c r="J186" s="20">
        <f>Hoja1!V181</f>
        <v>1435</v>
      </c>
      <c r="K186" s="20">
        <f>Hoja1!W181</f>
        <v>1520</v>
      </c>
      <c r="L186" s="20">
        <f>Hoja1!X181</f>
        <v>1715.46</v>
      </c>
      <c r="M186" s="42">
        <f>Hoja1!Y181</f>
        <v>0</v>
      </c>
      <c r="N186" s="21">
        <f>Hoja1!Z181</f>
        <v>5000</v>
      </c>
      <c r="O186" s="42">
        <v>0</v>
      </c>
      <c r="P186" s="21">
        <f>Hoja1!AE181</f>
        <v>11267.14</v>
      </c>
      <c r="Q186" s="21">
        <f>Hoja1!AF181</f>
        <v>38732.86</v>
      </c>
    </row>
    <row r="187" spans="1:17" s="22" customFormat="1" ht="18" customHeight="1">
      <c r="A187" s="17">
        <v>181</v>
      </c>
      <c r="B187" s="18" t="str">
        <f>Hoja1!G182</f>
        <v xml:space="preserve">10.5 -DPTO. ASIST. TEC. EN GEST. FINANCIERA MNCPL                               </v>
      </c>
      <c r="C187" s="19" t="str">
        <f>Hoja1!A182</f>
        <v>WILKAYRA LUNA AMADOR</v>
      </c>
      <c r="D187" s="19" t="str">
        <f>Hoja1!H182</f>
        <v xml:space="preserve">COORD. CONTROL INT. MNCPL-EL VALLE      </v>
      </c>
      <c r="E187" s="18" t="s">
        <v>1795</v>
      </c>
      <c r="F187" s="18" t="str">
        <f>Hoja1!AH182</f>
        <v xml:space="preserve">Femenino  </v>
      </c>
      <c r="G187" s="20">
        <f>Hoja1!K182</f>
        <v>50000</v>
      </c>
      <c r="H187" s="20">
        <f>Hoja1!N182</f>
        <v>0</v>
      </c>
      <c r="I187" s="20">
        <f>[1]Hoja1!U182</f>
        <v>1854</v>
      </c>
      <c r="J187" s="20">
        <f>Hoja1!V182</f>
        <v>1435</v>
      </c>
      <c r="K187" s="20">
        <f>Hoja1!W182</f>
        <v>1520</v>
      </c>
      <c r="L187" s="20">
        <f>Hoja1!X182</f>
        <v>0</v>
      </c>
      <c r="M187" s="42">
        <f>Hoja1!Y182</f>
        <v>0</v>
      </c>
      <c r="N187" s="21">
        <f>Hoja1!Z182</f>
        <v>0</v>
      </c>
      <c r="O187" s="42">
        <v>0</v>
      </c>
      <c r="P187" s="21">
        <f>Hoja1!AE182</f>
        <v>4809</v>
      </c>
      <c r="Q187" s="21">
        <f>Hoja1!AF182</f>
        <v>45191</v>
      </c>
    </row>
    <row r="188" spans="1:17" s="22" customFormat="1" ht="18" customHeight="1">
      <c r="A188" s="23">
        <v>182</v>
      </c>
      <c r="B188" s="18" t="str">
        <f>Hoja1!G183</f>
        <v xml:space="preserve">11-DIRECCION TEC. DE LA INF. Y COM                                              </v>
      </c>
      <c r="C188" s="19" t="str">
        <f>Hoja1!A183</f>
        <v xml:space="preserve"> ROMEL BENJAMIN ESTEVEZ RODRIGUEZ</v>
      </c>
      <c r="D188" s="19" t="str">
        <f>Hoja1!H183</f>
        <v xml:space="preserve">DIRECTOR(A)                             </v>
      </c>
      <c r="E188" s="18" t="s">
        <v>1794</v>
      </c>
      <c r="F188" s="18" t="str">
        <f>Hoja1!AH183</f>
        <v xml:space="preserve">Masculino </v>
      </c>
      <c r="G188" s="20">
        <f>Hoja1!K183</f>
        <v>120000</v>
      </c>
      <c r="H188" s="20">
        <f>Hoja1!N183</f>
        <v>0</v>
      </c>
      <c r="I188" s="20">
        <f>[1]Hoja1!U183</f>
        <v>16809.939999999999</v>
      </c>
      <c r="J188" s="20">
        <f>Hoja1!V183</f>
        <v>3444</v>
      </c>
      <c r="K188" s="20">
        <f>Hoja1!W183</f>
        <v>3648</v>
      </c>
      <c r="L188" s="20">
        <f>Hoja1!X183</f>
        <v>0</v>
      </c>
      <c r="M188" s="42">
        <f>Hoja1!Y183</f>
        <v>0</v>
      </c>
      <c r="N188" s="21">
        <f>Hoja1!Z183</f>
        <v>54043.88</v>
      </c>
      <c r="O188" s="42">
        <v>0</v>
      </c>
      <c r="P188" s="21">
        <f>Hoja1!AE183</f>
        <v>77945.820000000007</v>
      </c>
      <c r="Q188" s="21">
        <f>Hoja1!AF183</f>
        <v>42054.18</v>
      </c>
    </row>
    <row r="189" spans="1:17" s="22" customFormat="1" ht="18" customHeight="1">
      <c r="A189" s="17">
        <v>183</v>
      </c>
      <c r="B189" s="18" t="str">
        <f>Hoja1!G184</f>
        <v xml:space="preserve">11-DIRECCION TEC. DE LA INF. Y COM                                              </v>
      </c>
      <c r="C189" s="19" t="str">
        <f>Hoja1!A184</f>
        <v>ANNETTY MIOZOTTY FELIZ FELIZ</v>
      </c>
      <c r="D189" s="19" t="str">
        <f>Hoja1!H184</f>
        <v xml:space="preserve">ANALISTA                                </v>
      </c>
      <c r="E189" s="18" t="s">
        <v>1795</v>
      </c>
      <c r="F189" s="18" t="str">
        <f>Hoja1!AH184</f>
        <v xml:space="preserve">Femenino  </v>
      </c>
      <c r="G189" s="20">
        <f>Hoja1!K184</f>
        <v>50000</v>
      </c>
      <c r="H189" s="20">
        <f>Hoja1!N184</f>
        <v>0</v>
      </c>
      <c r="I189" s="20">
        <f>[1]Hoja1!U184</f>
        <v>1854</v>
      </c>
      <c r="J189" s="20">
        <f>Hoja1!V184</f>
        <v>1435</v>
      </c>
      <c r="K189" s="20">
        <f>Hoja1!W184</f>
        <v>1520</v>
      </c>
      <c r="L189" s="20">
        <f>Hoja1!X184</f>
        <v>0</v>
      </c>
      <c r="M189" s="42">
        <f>Hoja1!Y184</f>
        <v>0</v>
      </c>
      <c r="N189" s="21">
        <f>Hoja1!Z184</f>
        <v>9372.89</v>
      </c>
      <c r="O189" s="42">
        <v>0</v>
      </c>
      <c r="P189" s="21">
        <f>Hoja1!AE184</f>
        <v>14181.89</v>
      </c>
      <c r="Q189" s="21">
        <f>Hoja1!AF184</f>
        <v>35818.11</v>
      </c>
    </row>
    <row r="190" spans="1:17" s="22" customFormat="1" ht="18" customHeight="1">
      <c r="A190" s="17">
        <v>184</v>
      </c>
      <c r="B190" s="18" t="str">
        <f>Hoja1!G185</f>
        <v xml:space="preserve">11-DIRECCION TEC. DE LA INF. Y COM                                              </v>
      </c>
      <c r="C190" s="19" t="str">
        <f>Hoja1!A185</f>
        <v>ISAIAS EMILIO TORIBIO GARDEN</v>
      </c>
      <c r="D190" s="19" t="str">
        <f>Hoja1!H185</f>
        <v xml:space="preserve">SUB-DIRECTOR(A)                         </v>
      </c>
      <c r="E190" s="18" t="s">
        <v>1794</v>
      </c>
      <c r="F190" s="18" t="str">
        <f>Hoja1!AH185</f>
        <v xml:space="preserve">Masculino </v>
      </c>
      <c r="G190" s="20">
        <f>Hoja1!K185</f>
        <v>90000</v>
      </c>
      <c r="H190" s="20">
        <f>Hoja1!N185</f>
        <v>0</v>
      </c>
      <c r="I190" s="20">
        <f>[1]Hoja1!U185</f>
        <v>9753.19</v>
      </c>
      <c r="J190" s="20">
        <f>Hoja1!V185</f>
        <v>2583</v>
      </c>
      <c r="K190" s="20">
        <f>Hoja1!W185</f>
        <v>2736</v>
      </c>
      <c r="L190" s="20">
        <f>Hoja1!X185</f>
        <v>0</v>
      </c>
      <c r="M190" s="42">
        <f>Hoja1!Y185</f>
        <v>0</v>
      </c>
      <c r="N190" s="21">
        <f>Hoja1!Z185</f>
        <v>0</v>
      </c>
      <c r="O190" s="42">
        <v>0</v>
      </c>
      <c r="P190" s="21">
        <f>Hoja1!AE185</f>
        <v>15072.19</v>
      </c>
      <c r="Q190" s="21">
        <f>Hoja1!AF185</f>
        <v>74927.81</v>
      </c>
    </row>
    <row r="191" spans="1:17" s="22" customFormat="1" ht="18" customHeight="1">
      <c r="A191" s="17">
        <v>185</v>
      </c>
      <c r="B191" s="18" t="str">
        <f>Hoja1!G186</f>
        <v xml:space="preserve">11-DIRECCION TEC. DE LA INF. Y COM                                              </v>
      </c>
      <c r="C191" s="19" t="str">
        <f>Hoja1!A186</f>
        <v>MASSIEL YANNA HENRIQUEZ MEJIA</v>
      </c>
      <c r="D191" s="19" t="str">
        <f>Hoja1!H186</f>
        <v xml:space="preserve">AUXILIAR ADMINISTRATIVO                 </v>
      </c>
      <c r="E191" s="18" t="s">
        <v>1794</v>
      </c>
      <c r="F191" s="18" t="str">
        <f>Hoja1!AH186</f>
        <v xml:space="preserve">Femenino  </v>
      </c>
      <c r="G191" s="20">
        <f>Hoja1!K186</f>
        <v>26000</v>
      </c>
      <c r="H191" s="20">
        <f>Hoja1!N186</f>
        <v>0</v>
      </c>
      <c r="I191" s="20">
        <f>[1]Hoja1!U186</f>
        <v>0</v>
      </c>
      <c r="J191" s="20">
        <f>Hoja1!V186</f>
        <v>746.2</v>
      </c>
      <c r="K191" s="20">
        <f>Hoja1!W186</f>
        <v>790.4</v>
      </c>
      <c r="L191" s="20">
        <f>Hoja1!X186</f>
        <v>0</v>
      </c>
      <c r="M191" s="42">
        <f>Hoja1!Y186</f>
        <v>0</v>
      </c>
      <c r="N191" s="21">
        <f>Hoja1!Z186</f>
        <v>9315.94</v>
      </c>
      <c r="O191" s="42">
        <v>0</v>
      </c>
      <c r="P191" s="21">
        <f>Hoja1!AE186</f>
        <v>10852.54</v>
      </c>
      <c r="Q191" s="21">
        <f>Hoja1!AF186</f>
        <v>15147.46</v>
      </c>
    </row>
    <row r="192" spans="1:17" s="22" customFormat="1" ht="18" customHeight="1">
      <c r="A192" s="23">
        <v>186</v>
      </c>
      <c r="B192" s="18" t="str">
        <f>Hoja1!G187</f>
        <v xml:space="preserve">11-DIRECCION TEC. DE LA INF. Y COM                                              </v>
      </c>
      <c r="C192" s="19" t="str">
        <f>Hoja1!A187</f>
        <v>MAXIMO JOEL SANTANA CABRAL</v>
      </c>
      <c r="D192" s="19" t="str">
        <f>Hoja1!H187</f>
        <v xml:space="preserve">ADMINISTRADOR DE REDES Y COM.           </v>
      </c>
      <c r="E192" s="18" t="s">
        <v>1794</v>
      </c>
      <c r="F192" s="18" t="str">
        <f>Hoja1!AH187</f>
        <v xml:space="preserve">Masculino </v>
      </c>
      <c r="G192" s="20">
        <f>Hoja1!K187</f>
        <v>46000</v>
      </c>
      <c r="H192" s="20">
        <f>Hoja1!N187</f>
        <v>0</v>
      </c>
      <c r="I192" s="20">
        <f>[1]Hoja1!U187</f>
        <v>1289.46</v>
      </c>
      <c r="J192" s="20">
        <f>Hoja1!V187</f>
        <v>1320.2</v>
      </c>
      <c r="K192" s="20">
        <f>Hoja1!W187</f>
        <v>1398.4</v>
      </c>
      <c r="L192" s="20">
        <f>Hoja1!X187</f>
        <v>0</v>
      </c>
      <c r="M192" s="42">
        <f>Hoja1!Y187</f>
        <v>0</v>
      </c>
      <c r="N192" s="21">
        <f>Hoja1!Z187</f>
        <v>500</v>
      </c>
      <c r="O192" s="42">
        <v>0</v>
      </c>
      <c r="P192" s="21">
        <f>Hoja1!AE187</f>
        <v>4508.0600000000004</v>
      </c>
      <c r="Q192" s="21">
        <f>Hoja1!AF187</f>
        <v>41491.94</v>
      </c>
    </row>
    <row r="193" spans="1:17" s="22" customFormat="1" ht="18" customHeight="1">
      <c r="A193" s="17">
        <v>187</v>
      </c>
      <c r="B193" s="18" t="str">
        <f>Hoja1!G188</f>
        <v xml:space="preserve">11-DIRECCION TEC. DE LA INF. Y COM                                              </v>
      </c>
      <c r="C193" s="19" t="str">
        <f>Hoja1!A188</f>
        <v>ROSMERY VENTURA</v>
      </c>
      <c r="D193" s="19" t="str">
        <f>Hoja1!H188</f>
        <v xml:space="preserve">SECRETARIA                              </v>
      </c>
      <c r="E193" s="18" t="s">
        <v>1794</v>
      </c>
      <c r="F193" s="18" t="str">
        <f>Hoja1!AH188</f>
        <v xml:space="preserve">Femenino  </v>
      </c>
      <c r="G193" s="20">
        <f>Hoja1!K188</f>
        <v>26000</v>
      </c>
      <c r="H193" s="20">
        <f>Hoja1!N188</f>
        <v>0</v>
      </c>
      <c r="I193" s="20">
        <f>[1]Hoja1!U188</f>
        <v>0</v>
      </c>
      <c r="J193" s="20">
        <f>Hoja1!V188</f>
        <v>746.2</v>
      </c>
      <c r="K193" s="20">
        <f>Hoja1!W188</f>
        <v>790.4</v>
      </c>
      <c r="L193" s="20">
        <f>Hoja1!X188</f>
        <v>0</v>
      </c>
      <c r="M193" s="42">
        <f>Hoja1!Y188</f>
        <v>0</v>
      </c>
      <c r="N193" s="21">
        <f>Hoja1!Z188</f>
        <v>0</v>
      </c>
      <c r="O193" s="42">
        <v>0</v>
      </c>
      <c r="P193" s="21">
        <f>Hoja1!AE188</f>
        <v>1536.6</v>
      </c>
      <c r="Q193" s="21">
        <f>Hoja1!AF188</f>
        <v>24463.4</v>
      </c>
    </row>
    <row r="194" spans="1:17" s="22" customFormat="1" ht="18" customHeight="1">
      <c r="A194" s="17">
        <v>188</v>
      </c>
      <c r="B194" s="18" t="str">
        <f>Hoja1!G189</f>
        <v xml:space="preserve">12.1-SUB-SEC. ADM. Y FINANCIERA                                                 </v>
      </c>
      <c r="C194" s="19" t="str">
        <f>Hoja1!A189</f>
        <v>EUSEBIA COMAS LEBRON</v>
      </c>
      <c r="D194" s="19" t="str">
        <f>Hoja1!H189</f>
        <v xml:space="preserve">AUXILIAR ADMINISTRATIVO                 </v>
      </c>
      <c r="E194" s="18" t="s">
        <v>1794</v>
      </c>
      <c r="F194" s="18" t="str">
        <f>Hoja1!AH189</f>
        <v xml:space="preserve">Femenino  </v>
      </c>
      <c r="G194" s="20">
        <f>Hoja1!K189</f>
        <v>26000</v>
      </c>
      <c r="H194" s="20">
        <f>Hoja1!N189</f>
        <v>0</v>
      </c>
      <c r="I194" s="20">
        <f>[1]Hoja1!U189</f>
        <v>0</v>
      </c>
      <c r="J194" s="20">
        <f>Hoja1!V189</f>
        <v>746.2</v>
      </c>
      <c r="K194" s="20">
        <f>Hoja1!W189</f>
        <v>790.4</v>
      </c>
      <c r="L194" s="20">
        <f>Hoja1!X189</f>
        <v>0</v>
      </c>
      <c r="M194" s="42">
        <f>Hoja1!Y189</f>
        <v>0</v>
      </c>
      <c r="N194" s="21">
        <f>Hoja1!Z189</f>
        <v>3100.93</v>
      </c>
      <c r="O194" s="42">
        <v>0</v>
      </c>
      <c r="P194" s="21">
        <f>Hoja1!AE189</f>
        <v>4637.53</v>
      </c>
      <c r="Q194" s="21">
        <f>Hoja1!AF189</f>
        <v>21362.47</v>
      </c>
    </row>
    <row r="195" spans="1:17" s="22" customFormat="1" ht="18" customHeight="1">
      <c r="A195" s="17">
        <v>189</v>
      </c>
      <c r="B195" s="18" t="str">
        <f>Hoja1!G190</f>
        <v xml:space="preserve">12.1-SUB-SEC. ADM. Y FINANCIERA                                                 </v>
      </c>
      <c r="C195" s="19" t="str">
        <f>Hoja1!A190</f>
        <v>HECTOR DAVID MORALES OVAY</v>
      </c>
      <c r="D195" s="19" t="str">
        <f>Hoja1!H190</f>
        <v xml:space="preserve">CHOFER                                  </v>
      </c>
      <c r="E195" s="18" t="s">
        <v>1794</v>
      </c>
      <c r="F195" s="18" t="str">
        <f>Hoja1!AH190</f>
        <v xml:space="preserve">Masculino </v>
      </c>
      <c r="G195" s="20">
        <f>Hoja1!K190</f>
        <v>25000</v>
      </c>
      <c r="H195" s="20">
        <f>Hoja1!N190</f>
        <v>0</v>
      </c>
      <c r="I195" s="20">
        <f>[1]Hoja1!U190</f>
        <v>0</v>
      </c>
      <c r="J195" s="20">
        <f>Hoja1!V190</f>
        <v>717.5</v>
      </c>
      <c r="K195" s="20">
        <f>Hoja1!W190</f>
        <v>760</v>
      </c>
      <c r="L195" s="20">
        <f>Hoja1!X190</f>
        <v>0</v>
      </c>
      <c r="M195" s="42">
        <f>Hoja1!Y190</f>
        <v>0</v>
      </c>
      <c r="N195" s="21">
        <f>Hoja1!Z190</f>
        <v>1500</v>
      </c>
      <c r="O195" s="42">
        <v>0</v>
      </c>
      <c r="P195" s="21">
        <f>Hoja1!AE190</f>
        <v>2977.5</v>
      </c>
      <c r="Q195" s="21">
        <f>Hoja1!AF190</f>
        <v>22022.5</v>
      </c>
    </row>
    <row r="196" spans="1:17" s="22" customFormat="1" ht="18" customHeight="1">
      <c r="A196" s="23">
        <v>190</v>
      </c>
      <c r="B196" s="18" t="str">
        <f>Hoja1!G191</f>
        <v xml:space="preserve">12.1-SUB-SEC. ADM. Y FINANCIERA                                                 </v>
      </c>
      <c r="C196" s="19" t="str">
        <f>Hoja1!A191</f>
        <v>JOSE ALBERTO HERNANDEZ TAPIA</v>
      </c>
      <c r="D196" s="19" t="str">
        <f>Hoja1!H191</f>
        <v xml:space="preserve">MENSAJERO INTERNO                       </v>
      </c>
      <c r="E196" s="18" t="s">
        <v>1794</v>
      </c>
      <c r="F196" s="18" t="str">
        <f>Hoja1!AH191</f>
        <v xml:space="preserve">Masculino </v>
      </c>
      <c r="G196" s="20">
        <f>Hoja1!K191</f>
        <v>25000</v>
      </c>
      <c r="H196" s="20">
        <f>Hoja1!N191</f>
        <v>0</v>
      </c>
      <c r="I196" s="20">
        <f>[1]Hoja1!U191</f>
        <v>0</v>
      </c>
      <c r="J196" s="20">
        <f>Hoja1!V191</f>
        <v>717.5</v>
      </c>
      <c r="K196" s="20">
        <f>Hoja1!W191</f>
        <v>760</v>
      </c>
      <c r="L196" s="20">
        <f>Hoja1!X191</f>
        <v>0</v>
      </c>
      <c r="M196" s="42">
        <f>Hoja1!Y191</f>
        <v>0</v>
      </c>
      <c r="N196" s="21">
        <f>Hoja1!Z191</f>
        <v>2000</v>
      </c>
      <c r="O196" s="42">
        <v>0</v>
      </c>
      <c r="P196" s="21">
        <f>Hoja1!AE191</f>
        <v>3477.5</v>
      </c>
      <c r="Q196" s="21">
        <f>Hoja1!AF191</f>
        <v>21522.5</v>
      </c>
    </row>
    <row r="197" spans="1:17" s="22" customFormat="1" ht="18" customHeight="1">
      <c r="A197" s="17">
        <v>191</v>
      </c>
      <c r="B197" s="18" t="str">
        <f>Hoja1!G192</f>
        <v xml:space="preserve">12.1-SUB-SEC. ADM. Y FINANCIERA                                                 </v>
      </c>
      <c r="C197" s="19" t="str">
        <f>Hoja1!A192</f>
        <v>JUAN CARLOS LUCIANO JIMENEZ</v>
      </c>
      <c r="D197" s="19" t="str">
        <f>Hoja1!H192</f>
        <v xml:space="preserve">ASESOR FINANCIERO                       </v>
      </c>
      <c r="E197" s="18" t="s">
        <v>1794</v>
      </c>
      <c r="F197" s="18" t="str">
        <f>Hoja1!AH192</f>
        <v xml:space="preserve">Masculino </v>
      </c>
      <c r="G197" s="20">
        <f>Hoja1!K192</f>
        <v>50000</v>
      </c>
      <c r="H197" s="20">
        <f>Hoja1!N192</f>
        <v>0</v>
      </c>
      <c r="I197" s="20">
        <f>[1]Hoja1!U192</f>
        <v>1854</v>
      </c>
      <c r="J197" s="20">
        <f>Hoja1!V192</f>
        <v>1435</v>
      </c>
      <c r="K197" s="20">
        <f>Hoja1!W192</f>
        <v>1520</v>
      </c>
      <c r="L197" s="20">
        <f>Hoja1!X192</f>
        <v>0</v>
      </c>
      <c r="M197" s="42">
        <f>Hoja1!Y192</f>
        <v>0</v>
      </c>
      <c r="N197" s="21">
        <f>Hoja1!Z192</f>
        <v>12538.73</v>
      </c>
      <c r="O197" s="42">
        <v>0</v>
      </c>
      <c r="P197" s="21">
        <f>Hoja1!AE192</f>
        <v>17347.73</v>
      </c>
      <c r="Q197" s="21">
        <f>Hoja1!AF192</f>
        <v>32652.27</v>
      </c>
    </row>
    <row r="198" spans="1:17" s="22" customFormat="1" ht="18" customHeight="1">
      <c r="A198" s="17">
        <v>192</v>
      </c>
      <c r="B198" s="18" t="str">
        <f>Hoja1!G193</f>
        <v xml:space="preserve">12.1-SUB-SEC. ADM. Y FINANCIERA                                                 </v>
      </c>
      <c r="C198" s="19" t="str">
        <f>Hoja1!A193</f>
        <v>JUANA EVANGELISTA SANTANA DE CABRERA</v>
      </c>
      <c r="D198" s="19" t="str">
        <f>Hoja1!H193</f>
        <v xml:space="preserve">ASESOR(A)                               </v>
      </c>
      <c r="E198" s="18" t="s">
        <v>1794</v>
      </c>
      <c r="F198" s="18" t="str">
        <f>Hoja1!AH193</f>
        <v xml:space="preserve">Femenino  </v>
      </c>
      <c r="G198" s="20">
        <f>Hoja1!K193</f>
        <v>90000</v>
      </c>
      <c r="H198" s="20">
        <f>Hoja1!N193</f>
        <v>0</v>
      </c>
      <c r="I198" s="20">
        <f>[1]Hoja1!U193</f>
        <v>9753.19</v>
      </c>
      <c r="J198" s="20">
        <f>Hoja1!V193</f>
        <v>2583</v>
      </c>
      <c r="K198" s="20">
        <f>Hoja1!W193</f>
        <v>2736</v>
      </c>
      <c r="L198" s="20">
        <f>Hoja1!X193</f>
        <v>0</v>
      </c>
      <c r="M198" s="42">
        <f>Hoja1!Y193</f>
        <v>0</v>
      </c>
      <c r="N198" s="21">
        <f>Hoja1!Z193</f>
        <v>0</v>
      </c>
      <c r="O198" s="42">
        <v>0</v>
      </c>
      <c r="P198" s="21">
        <f>Hoja1!AE193</f>
        <v>15072.19</v>
      </c>
      <c r="Q198" s="21">
        <f>Hoja1!AF193</f>
        <v>74927.81</v>
      </c>
    </row>
    <row r="199" spans="1:17" s="22" customFormat="1" ht="18" customHeight="1">
      <c r="A199" s="17">
        <v>193</v>
      </c>
      <c r="B199" s="18" t="str">
        <f>Hoja1!G194</f>
        <v xml:space="preserve">12.1-SUB-SEC. ADM. Y FINANCIERA                                                 </v>
      </c>
      <c r="C199" s="19" t="str">
        <f>Hoja1!A194</f>
        <v>LOURDES EULALIA ALT. MIRABAL GARCIA</v>
      </c>
      <c r="D199" s="19" t="str">
        <f>Hoja1!H194</f>
        <v xml:space="preserve">SUB-SECRETARIO(A)                       </v>
      </c>
      <c r="E199" s="18" t="s">
        <v>1794</v>
      </c>
      <c r="F199" s="18" t="str">
        <f>Hoja1!AH194</f>
        <v xml:space="preserve">Femenino  </v>
      </c>
      <c r="G199" s="20">
        <f>Hoja1!K194</f>
        <v>190000</v>
      </c>
      <c r="H199" s="20">
        <f>Hoja1!N194</f>
        <v>0</v>
      </c>
      <c r="I199" s="20">
        <f>[1]Hoja1!U194</f>
        <v>32846.82</v>
      </c>
      <c r="J199" s="20">
        <f>Hoja1!V194</f>
        <v>5453</v>
      </c>
      <c r="K199" s="20">
        <f>Hoja1!W194</f>
        <v>5776</v>
      </c>
      <c r="L199" s="20">
        <f>Hoja1!X194</f>
        <v>1715.46</v>
      </c>
      <c r="M199" s="42">
        <f>Hoja1!Y194</f>
        <v>0</v>
      </c>
      <c r="N199" s="21">
        <f>Hoja1!Z194</f>
        <v>2000</v>
      </c>
      <c r="O199" s="42">
        <v>0</v>
      </c>
      <c r="P199" s="21">
        <f>Hoja1!AE194</f>
        <v>47791.28</v>
      </c>
      <c r="Q199" s="21">
        <f>Hoja1!AF194</f>
        <v>142208.72</v>
      </c>
    </row>
    <row r="200" spans="1:17" s="22" customFormat="1" ht="18" customHeight="1">
      <c r="A200" s="23">
        <v>194</v>
      </c>
      <c r="B200" s="18" t="str">
        <f>Hoja1!G195</f>
        <v xml:space="preserve">12.1-SUB-SEC. ADM. Y FINANCIERA                                                 </v>
      </c>
      <c r="C200" s="19" t="str">
        <f>Hoja1!A195</f>
        <v>MERCEDES MASSIEL MARQUEZ GUERRERO</v>
      </c>
      <c r="D200" s="19" t="str">
        <f>Hoja1!H195</f>
        <v xml:space="preserve">AUXILIAR ADMINISTRATIVO                 </v>
      </c>
      <c r="E200" s="18" t="s">
        <v>1794</v>
      </c>
      <c r="F200" s="18" t="str">
        <f>Hoja1!AH195</f>
        <v xml:space="preserve">Femenino  </v>
      </c>
      <c r="G200" s="20">
        <f>Hoja1!K195</f>
        <v>35000</v>
      </c>
      <c r="H200" s="20">
        <f>Hoja1!N195</f>
        <v>0</v>
      </c>
      <c r="I200" s="20">
        <f>[1]Hoja1!U195</f>
        <v>0</v>
      </c>
      <c r="J200" s="20">
        <f>Hoja1!V195</f>
        <v>1004.5</v>
      </c>
      <c r="K200" s="20">
        <f>Hoja1!W195</f>
        <v>1064</v>
      </c>
      <c r="L200" s="20">
        <f>Hoja1!X195</f>
        <v>0</v>
      </c>
      <c r="M200" s="42">
        <f>Hoja1!Y195</f>
        <v>0</v>
      </c>
      <c r="N200" s="21">
        <f>Hoja1!Z195</f>
        <v>0</v>
      </c>
      <c r="O200" s="42">
        <v>0</v>
      </c>
      <c r="P200" s="21">
        <f>Hoja1!AE195</f>
        <v>2068.5</v>
      </c>
      <c r="Q200" s="21">
        <f>Hoja1!AF195</f>
        <v>32931.5</v>
      </c>
    </row>
    <row r="201" spans="1:17" s="22" customFormat="1" ht="18" customHeight="1">
      <c r="A201" s="17">
        <v>195</v>
      </c>
      <c r="B201" s="18" t="str">
        <f>Hoja1!G196</f>
        <v xml:space="preserve">12.1-SUB-SEC. ADM. Y FINANCIERA                                                 </v>
      </c>
      <c r="C201" s="19" t="str">
        <f>Hoja1!A196</f>
        <v>NIKHAULY JOSEFINA GIL ACOSTA</v>
      </c>
      <c r="D201" s="19" t="str">
        <f>Hoja1!H196</f>
        <v xml:space="preserve">ASESOR(A)                               </v>
      </c>
      <c r="E201" s="18" t="s">
        <v>1794</v>
      </c>
      <c r="F201" s="18" t="str">
        <f>Hoja1!AH196</f>
        <v xml:space="preserve">Femenino  </v>
      </c>
      <c r="G201" s="20">
        <f>Hoja1!K196</f>
        <v>90000</v>
      </c>
      <c r="H201" s="20">
        <f>Hoja1!N196</f>
        <v>0</v>
      </c>
      <c r="I201" s="20">
        <f>[1]Hoja1!U196</f>
        <v>9753.19</v>
      </c>
      <c r="J201" s="20">
        <f>Hoja1!V196</f>
        <v>2583</v>
      </c>
      <c r="K201" s="20">
        <f>Hoja1!W196</f>
        <v>2736</v>
      </c>
      <c r="L201" s="20">
        <f>Hoja1!X196</f>
        <v>0</v>
      </c>
      <c r="M201" s="42">
        <f>Hoja1!Y196</f>
        <v>0</v>
      </c>
      <c r="N201" s="21">
        <f>Hoja1!Z196</f>
        <v>0</v>
      </c>
      <c r="O201" s="42">
        <v>0</v>
      </c>
      <c r="P201" s="21">
        <f>Hoja1!AE196</f>
        <v>15072.19</v>
      </c>
      <c r="Q201" s="21">
        <f>Hoja1!AF196</f>
        <v>74927.81</v>
      </c>
    </row>
    <row r="202" spans="1:17" s="22" customFormat="1" ht="18" customHeight="1">
      <c r="A202" s="17">
        <v>196</v>
      </c>
      <c r="B202" s="18" t="str">
        <f>Hoja1!G197</f>
        <v xml:space="preserve">12.1-SUB-SEC. ADM. Y FINANCIERA                                                 </v>
      </c>
      <c r="C202" s="19" t="str">
        <f>Hoja1!A197</f>
        <v>SOLEDAD EVANGELISTA ROBLES DE ABREU</v>
      </c>
      <c r="D202" s="19" t="str">
        <f>Hoja1!H197</f>
        <v xml:space="preserve">ANALISTA FINANCIERO(A)                  </v>
      </c>
      <c r="E202" s="18" t="s">
        <v>1794</v>
      </c>
      <c r="F202" s="18" t="str">
        <f>Hoja1!AH197</f>
        <v xml:space="preserve">Femenino  </v>
      </c>
      <c r="G202" s="20">
        <f>Hoja1!K197</f>
        <v>46000</v>
      </c>
      <c r="H202" s="20">
        <f>Hoja1!N197</f>
        <v>0</v>
      </c>
      <c r="I202" s="20">
        <f>[1]Hoja1!U197</f>
        <v>1289.46</v>
      </c>
      <c r="J202" s="20">
        <f>Hoja1!V197</f>
        <v>1320.2</v>
      </c>
      <c r="K202" s="20">
        <f>Hoja1!W197</f>
        <v>1398.4</v>
      </c>
      <c r="L202" s="20">
        <f>Hoja1!X197</f>
        <v>0</v>
      </c>
      <c r="M202" s="42">
        <f>Hoja1!Y197</f>
        <v>2244.09</v>
      </c>
      <c r="N202" s="21">
        <f>Hoja1!Z197</f>
        <v>4200.12</v>
      </c>
      <c r="O202" s="42">
        <v>0</v>
      </c>
      <c r="P202" s="21">
        <f>Hoja1!AE197</f>
        <v>10452.27</v>
      </c>
      <c r="Q202" s="21">
        <f>Hoja1!AF197</f>
        <v>35547.730000000003</v>
      </c>
    </row>
    <row r="203" spans="1:17" s="22" customFormat="1" ht="18" customHeight="1">
      <c r="A203" s="17">
        <v>197</v>
      </c>
      <c r="B203" s="18" t="str">
        <f>Hoja1!G198</f>
        <v xml:space="preserve">12.1-SUB-SEC. ADM. Y FINANCIERA                                                 </v>
      </c>
      <c r="C203" s="19" t="str">
        <f>Hoja1!A198</f>
        <v>SORIVEL CASTELLY BAUTISTA</v>
      </c>
      <c r="D203" s="19" t="str">
        <f>Hoja1!H198</f>
        <v xml:space="preserve">AUXILIAR ADMINISTRATIVO                 </v>
      </c>
      <c r="E203" s="18" t="s">
        <v>1794</v>
      </c>
      <c r="F203" s="18" t="str">
        <f>Hoja1!AH198</f>
        <v xml:space="preserve">Femenino  </v>
      </c>
      <c r="G203" s="20">
        <f>Hoja1!K198</f>
        <v>35000</v>
      </c>
      <c r="H203" s="20">
        <f>Hoja1!N198</f>
        <v>0</v>
      </c>
      <c r="I203" s="20">
        <f>[1]Hoja1!U198</f>
        <v>0</v>
      </c>
      <c r="J203" s="20">
        <f>Hoja1!V198</f>
        <v>1004.5</v>
      </c>
      <c r="K203" s="20">
        <f>Hoja1!W198</f>
        <v>1064</v>
      </c>
      <c r="L203" s="20">
        <f>Hoja1!X198</f>
        <v>0</v>
      </c>
      <c r="M203" s="42">
        <f>Hoja1!Y198</f>
        <v>0</v>
      </c>
      <c r="N203" s="21">
        <f>Hoja1!Z198</f>
        <v>11751.26</v>
      </c>
      <c r="O203" s="42">
        <v>0</v>
      </c>
      <c r="P203" s="21">
        <f>Hoja1!AE198</f>
        <v>13819.76</v>
      </c>
      <c r="Q203" s="21">
        <f>Hoja1!AF198</f>
        <v>21180.240000000002</v>
      </c>
    </row>
    <row r="204" spans="1:17" s="22" customFormat="1" ht="18" customHeight="1">
      <c r="A204" s="23">
        <v>198</v>
      </c>
      <c r="B204" s="18" t="str">
        <f>Hoja1!G199</f>
        <v xml:space="preserve">13-DIRECCION FINANCIERA                                                         </v>
      </c>
      <c r="C204" s="19" t="str">
        <f>Hoja1!A199</f>
        <v xml:space="preserve"> CLARISSA DE LEON</v>
      </c>
      <c r="D204" s="19" t="str">
        <f>Hoja1!H199</f>
        <v xml:space="preserve">DIRECTOR(A)                             </v>
      </c>
      <c r="E204" s="18" t="s">
        <v>1794</v>
      </c>
      <c r="F204" s="18" t="str">
        <f>Hoja1!AH199</f>
        <v xml:space="preserve">Femenino  </v>
      </c>
      <c r="G204" s="20">
        <f>Hoja1!K199</f>
        <v>150000</v>
      </c>
      <c r="H204" s="20">
        <f>Hoja1!N199</f>
        <v>0</v>
      </c>
      <c r="I204" s="20">
        <f>[1]Hoja1!U199</f>
        <v>23866.69</v>
      </c>
      <c r="J204" s="20">
        <f>Hoja1!V199</f>
        <v>4305</v>
      </c>
      <c r="K204" s="20">
        <f>Hoja1!W199</f>
        <v>4560</v>
      </c>
      <c r="L204" s="20">
        <f>Hoja1!X199</f>
        <v>0</v>
      </c>
      <c r="M204" s="42">
        <f>Hoja1!Y199</f>
        <v>0</v>
      </c>
      <c r="N204" s="21">
        <f>Hoja1!Z199</f>
        <v>0</v>
      </c>
      <c r="O204" s="42">
        <v>0</v>
      </c>
      <c r="P204" s="21">
        <f>Hoja1!AE199</f>
        <v>32731.69</v>
      </c>
      <c r="Q204" s="21">
        <f>Hoja1!AF199</f>
        <v>117268.31</v>
      </c>
    </row>
    <row r="205" spans="1:17" s="22" customFormat="1" ht="18" customHeight="1">
      <c r="A205" s="17">
        <v>199</v>
      </c>
      <c r="B205" s="18" t="str">
        <f>Hoja1!G200</f>
        <v xml:space="preserve">13-DIRECCION FINANCIERA                                                         </v>
      </c>
      <c r="C205" s="19" t="str">
        <f>Hoja1!A200</f>
        <v>ANA RITA RIVAS ACOSTA</v>
      </c>
      <c r="D205" s="19" t="str">
        <f>Hoja1!H200</f>
        <v xml:space="preserve">ANALISTA                                </v>
      </c>
      <c r="E205" s="18" t="s">
        <v>1795</v>
      </c>
      <c r="F205" s="18" t="str">
        <f>Hoja1!AH200</f>
        <v xml:space="preserve">Femenino  </v>
      </c>
      <c r="G205" s="20">
        <f>Hoja1!K200</f>
        <v>37000</v>
      </c>
      <c r="H205" s="20">
        <f>Hoja1!N200</f>
        <v>0</v>
      </c>
      <c r="I205" s="20">
        <f>[1]Hoja1!U200</f>
        <v>19.25</v>
      </c>
      <c r="J205" s="20">
        <f>Hoja1!V200</f>
        <v>1061.9000000000001</v>
      </c>
      <c r="K205" s="20">
        <f>Hoja1!W200</f>
        <v>1124.8</v>
      </c>
      <c r="L205" s="20">
        <f>Hoja1!X200</f>
        <v>0</v>
      </c>
      <c r="M205" s="42">
        <f>Hoja1!Y200</f>
        <v>0</v>
      </c>
      <c r="N205" s="21">
        <f>Hoja1!Z200</f>
        <v>0</v>
      </c>
      <c r="O205" s="42">
        <v>0</v>
      </c>
      <c r="P205" s="21">
        <f>Hoja1!AE200</f>
        <v>2205.9499999999998</v>
      </c>
      <c r="Q205" s="21">
        <f>Hoja1!AF200</f>
        <v>34794.050000000003</v>
      </c>
    </row>
    <row r="206" spans="1:17" s="22" customFormat="1" ht="18" customHeight="1">
      <c r="A206" s="17">
        <v>200</v>
      </c>
      <c r="B206" s="18" t="str">
        <f>Hoja1!G201</f>
        <v xml:space="preserve">13-DIRECCION FINANCIERA                                                         </v>
      </c>
      <c r="C206" s="19" t="str">
        <f>Hoja1!A201</f>
        <v>DELIA JULISSA MELO MATOS</v>
      </c>
      <c r="D206" s="19" t="str">
        <f>Hoja1!H201</f>
        <v xml:space="preserve">SECRETARIA                              </v>
      </c>
      <c r="E206" s="18" t="s">
        <v>1795</v>
      </c>
      <c r="F206" s="18" t="str">
        <f>Hoja1!AH201</f>
        <v xml:space="preserve">Femenino  </v>
      </c>
      <c r="G206" s="20">
        <f>Hoja1!K201</f>
        <v>29400</v>
      </c>
      <c r="H206" s="20">
        <f>Hoja1!N201</f>
        <v>0</v>
      </c>
      <c r="I206" s="20">
        <f>[1]Hoja1!U201</f>
        <v>0</v>
      </c>
      <c r="J206" s="20">
        <f>Hoja1!V201</f>
        <v>843.78</v>
      </c>
      <c r="K206" s="20">
        <f>Hoja1!W201</f>
        <v>893.76</v>
      </c>
      <c r="L206" s="20">
        <f>Hoja1!X201</f>
        <v>0</v>
      </c>
      <c r="M206" s="42">
        <f>Hoja1!Y201</f>
        <v>0</v>
      </c>
      <c r="N206" s="21">
        <f>Hoja1!Z201</f>
        <v>0</v>
      </c>
      <c r="O206" s="42">
        <v>0</v>
      </c>
      <c r="P206" s="21">
        <f>Hoja1!AE201</f>
        <v>1737.54</v>
      </c>
      <c r="Q206" s="21">
        <f>Hoja1!AF201</f>
        <v>27662.46</v>
      </c>
    </row>
    <row r="207" spans="1:17" s="22" customFormat="1" ht="18" customHeight="1">
      <c r="A207" s="17">
        <v>201</v>
      </c>
      <c r="B207" s="18" t="str">
        <f>Hoja1!G202</f>
        <v xml:space="preserve">13-DIRECCION FINANCIERA                                                         </v>
      </c>
      <c r="C207" s="19" t="str">
        <f>Hoja1!A202</f>
        <v>JOHANNA MICHELLE ROSARIO DE GUZMAN</v>
      </c>
      <c r="D207" s="19" t="str">
        <f>Hoja1!H202</f>
        <v xml:space="preserve">AUXILIAR ADMINISTRATIVO                 </v>
      </c>
      <c r="E207" s="18" t="s">
        <v>1794</v>
      </c>
      <c r="F207" s="18" t="str">
        <f>Hoja1!AH202</f>
        <v xml:space="preserve">Femenino  </v>
      </c>
      <c r="G207" s="20">
        <f>Hoja1!K202</f>
        <v>26000</v>
      </c>
      <c r="H207" s="20">
        <f>Hoja1!N202</f>
        <v>0</v>
      </c>
      <c r="I207" s="20">
        <f>[1]Hoja1!U202</f>
        <v>0</v>
      </c>
      <c r="J207" s="20">
        <f>Hoja1!V202</f>
        <v>746.2</v>
      </c>
      <c r="K207" s="20">
        <f>Hoja1!W202</f>
        <v>790.4</v>
      </c>
      <c r="L207" s="20">
        <f>Hoja1!X202</f>
        <v>0</v>
      </c>
      <c r="M207" s="42">
        <f>Hoja1!Y202</f>
        <v>0</v>
      </c>
      <c r="N207" s="21">
        <f>Hoja1!Z202</f>
        <v>0</v>
      </c>
      <c r="O207" s="42">
        <v>0</v>
      </c>
      <c r="P207" s="21">
        <f>Hoja1!AE202</f>
        <v>1536.6</v>
      </c>
      <c r="Q207" s="21">
        <f>Hoja1!AF202</f>
        <v>24463.4</v>
      </c>
    </row>
    <row r="208" spans="1:17" s="22" customFormat="1" ht="18" customHeight="1">
      <c r="A208" s="23">
        <v>202</v>
      </c>
      <c r="B208" s="18" t="str">
        <f>Hoja1!G203</f>
        <v xml:space="preserve">13-DIRECCION FINANCIERA                                                         </v>
      </c>
      <c r="C208" s="19" t="str">
        <f>Hoja1!A203</f>
        <v>VIRGINIA ISABEL LOPEZ LOPEZ</v>
      </c>
      <c r="D208" s="19" t="str">
        <f>Hoja1!H203</f>
        <v xml:space="preserve">ASESOR(A)                               </v>
      </c>
      <c r="E208" s="18" t="s">
        <v>1794</v>
      </c>
      <c r="F208" s="18" t="str">
        <f>Hoja1!AH203</f>
        <v xml:space="preserve">Femenino  </v>
      </c>
      <c r="G208" s="20">
        <f>Hoja1!K203</f>
        <v>60000</v>
      </c>
      <c r="H208" s="20">
        <f>Hoja1!N203</f>
        <v>0</v>
      </c>
      <c r="I208" s="20">
        <f>[1]Hoja1!U203</f>
        <v>3486.65</v>
      </c>
      <c r="J208" s="20">
        <f>Hoja1!V203</f>
        <v>1722</v>
      </c>
      <c r="K208" s="20">
        <f>Hoja1!W203</f>
        <v>1824</v>
      </c>
      <c r="L208" s="20">
        <f>Hoja1!X203</f>
        <v>0</v>
      </c>
      <c r="M208" s="42">
        <f>Hoja1!Y203</f>
        <v>0</v>
      </c>
      <c r="N208" s="21">
        <f>Hoja1!Z203</f>
        <v>0</v>
      </c>
      <c r="O208" s="42">
        <v>0</v>
      </c>
      <c r="P208" s="21">
        <f>Hoja1!AE203</f>
        <v>7032.65</v>
      </c>
      <c r="Q208" s="21">
        <f>Hoja1!AF203</f>
        <v>52967.35</v>
      </c>
    </row>
    <row r="209" spans="1:17" s="22" customFormat="1" ht="18" customHeight="1">
      <c r="A209" s="17">
        <v>203</v>
      </c>
      <c r="B209" s="18" t="str">
        <f>Hoja1!G204</f>
        <v xml:space="preserve">13.1-DEPARTAMENTO DE CONTABILIDAD                                               </v>
      </c>
      <c r="C209" s="19" t="str">
        <f>Hoja1!A204</f>
        <v>ARISLEYDA HEREDIA SANCHEZ</v>
      </c>
      <c r="D209" s="19" t="str">
        <f>Hoja1!H204</f>
        <v xml:space="preserve">AUXILIAR DE CONTABILIDAD                </v>
      </c>
      <c r="E209" s="18" t="s">
        <v>1794</v>
      </c>
      <c r="F209" s="18" t="str">
        <f>Hoja1!AH204</f>
        <v xml:space="preserve">Femenino  </v>
      </c>
      <c r="G209" s="20">
        <f>Hoja1!K204</f>
        <v>30000</v>
      </c>
      <c r="H209" s="20">
        <f>Hoja1!N204</f>
        <v>0</v>
      </c>
      <c r="I209" s="20">
        <f>[1]Hoja1!U204</f>
        <v>0</v>
      </c>
      <c r="J209" s="20">
        <f>Hoja1!V204</f>
        <v>861</v>
      </c>
      <c r="K209" s="20">
        <f>Hoja1!W204</f>
        <v>912</v>
      </c>
      <c r="L209" s="20">
        <f>Hoja1!X204</f>
        <v>3430.92</v>
      </c>
      <c r="M209" s="42">
        <f>Hoja1!Y204</f>
        <v>0</v>
      </c>
      <c r="N209" s="21">
        <f>Hoja1!Z204</f>
        <v>1976.57</v>
      </c>
      <c r="O209" s="42">
        <v>0</v>
      </c>
      <c r="P209" s="21">
        <f>Hoja1!AE204</f>
        <v>7180.49</v>
      </c>
      <c r="Q209" s="21">
        <f>Hoja1!AF204</f>
        <v>22819.51</v>
      </c>
    </row>
    <row r="210" spans="1:17" s="22" customFormat="1" ht="18" customHeight="1">
      <c r="A210" s="17">
        <v>204</v>
      </c>
      <c r="B210" s="18" t="str">
        <f>Hoja1!G205</f>
        <v xml:space="preserve">13.1-DEPARTAMENTO DE CONTABILIDAD                                               </v>
      </c>
      <c r="C210" s="19" t="str">
        <f>Hoja1!A205</f>
        <v>CRISTY PAOLA RODRIGUEZ MUÑOZ</v>
      </c>
      <c r="D210" s="19" t="str">
        <f>Hoja1!H205</f>
        <v xml:space="preserve">AUXILIAR ADMINISTRATIVO                 </v>
      </c>
      <c r="E210" s="18" t="s">
        <v>1794</v>
      </c>
      <c r="F210" s="18" t="str">
        <f>Hoja1!AH205</f>
        <v xml:space="preserve">Femenino  </v>
      </c>
      <c r="G210" s="20">
        <f>Hoja1!K205</f>
        <v>35000</v>
      </c>
      <c r="H210" s="20">
        <f>Hoja1!N205</f>
        <v>0</v>
      </c>
      <c r="I210" s="20">
        <f>[1]Hoja1!U205</f>
        <v>0</v>
      </c>
      <c r="J210" s="20">
        <f>Hoja1!V205</f>
        <v>1004.5</v>
      </c>
      <c r="K210" s="20">
        <f>Hoja1!W205</f>
        <v>1064</v>
      </c>
      <c r="L210" s="20">
        <f>Hoja1!X205</f>
        <v>0</v>
      </c>
      <c r="M210" s="42">
        <f>Hoja1!Y205</f>
        <v>0</v>
      </c>
      <c r="N210" s="21">
        <f>Hoja1!Z205</f>
        <v>0</v>
      </c>
      <c r="O210" s="42">
        <v>0</v>
      </c>
      <c r="P210" s="21">
        <f>Hoja1!AE205</f>
        <v>2068.5</v>
      </c>
      <c r="Q210" s="21">
        <f>Hoja1!AF205</f>
        <v>32931.5</v>
      </c>
    </row>
    <row r="211" spans="1:17" s="22" customFormat="1" ht="18" customHeight="1">
      <c r="A211" s="17">
        <v>205</v>
      </c>
      <c r="B211" s="18" t="str">
        <f>Hoja1!G206</f>
        <v xml:space="preserve">13.1-DEPARTAMENTO DE CONTABILIDAD                                               </v>
      </c>
      <c r="C211" s="19" t="str">
        <f>Hoja1!A206</f>
        <v>FRANCISCA VICTORIA BRITO BURGOS</v>
      </c>
      <c r="D211" s="19" t="str">
        <f>Hoja1!H206</f>
        <v xml:space="preserve">AUXILIAR ADMINISTRATIVO                 </v>
      </c>
      <c r="E211" s="18" t="s">
        <v>1794</v>
      </c>
      <c r="F211" s="18" t="str">
        <f>Hoja1!AH206</f>
        <v xml:space="preserve">Femenino  </v>
      </c>
      <c r="G211" s="20">
        <f>Hoja1!K206</f>
        <v>35000</v>
      </c>
      <c r="H211" s="20">
        <f>Hoja1!N206</f>
        <v>0</v>
      </c>
      <c r="I211" s="20">
        <f>[1]Hoja1!U206</f>
        <v>0</v>
      </c>
      <c r="J211" s="20">
        <f>Hoja1!V206</f>
        <v>1004.5</v>
      </c>
      <c r="K211" s="20">
        <f>Hoja1!W206</f>
        <v>1064</v>
      </c>
      <c r="L211" s="20">
        <f>Hoja1!X206</f>
        <v>0</v>
      </c>
      <c r="M211" s="42">
        <f>Hoja1!Y206</f>
        <v>0</v>
      </c>
      <c r="N211" s="21">
        <f>Hoja1!Z206</f>
        <v>0</v>
      </c>
      <c r="O211" s="42">
        <v>0</v>
      </c>
      <c r="P211" s="21">
        <f>Hoja1!AE206</f>
        <v>2068.5</v>
      </c>
      <c r="Q211" s="21">
        <f>Hoja1!AF206</f>
        <v>32931.5</v>
      </c>
    </row>
    <row r="212" spans="1:17" s="22" customFormat="1" ht="18" customHeight="1">
      <c r="A212" s="23">
        <v>206</v>
      </c>
      <c r="B212" s="18" t="str">
        <f>Hoja1!G207</f>
        <v xml:space="preserve">13.1-DEPARTAMENTO DE CONTABILIDAD                                               </v>
      </c>
      <c r="C212" s="19" t="str">
        <f>Hoja1!A207</f>
        <v>GAUDIS ESPERANZA MONTAS S</v>
      </c>
      <c r="D212" s="19" t="str">
        <f>Hoja1!H207</f>
        <v xml:space="preserve">ENC. CONC. BANCARIAS                    </v>
      </c>
      <c r="E212" s="18" t="s">
        <v>1795</v>
      </c>
      <c r="F212" s="18" t="str">
        <f>Hoja1!AH207</f>
        <v xml:space="preserve">Femenino  </v>
      </c>
      <c r="G212" s="20">
        <f>Hoja1!K207</f>
        <v>50000</v>
      </c>
      <c r="H212" s="20">
        <f>Hoja1!N207</f>
        <v>0</v>
      </c>
      <c r="I212" s="20">
        <f>[1]Hoja1!U207</f>
        <v>1854</v>
      </c>
      <c r="J212" s="20">
        <f>Hoja1!V207</f>
        <v>1435</v>
      </c>
      <c r="K212" s="20">
        <f>Hoja1!W207</f>
        <v>1520</v>
      </c>
      <c r="L212" s="20">
        <f>Hoja1!X207</f>
        <v>0</v>
      </c>
      <c r="M212" s="42">
        <f>Hoja1!Y207</f>
        <v>0</v>
      </c>
      <c r="N212" s="21">
        <f>Hoja1!Z207</f>
        <v>0</v>
      </c>
      <c r="O212" s="42">
        <v>0</v>
      </c>
      <c r="P212" s="21">
        <f>Hoja1!AE207</f>
        <v>4809</v>
      </c>
      <c r="Q212" s="21">
        <f>Hoja1!AF207</f>
        <v>45191</v>
      </c>
    </row>
    <row r="213" spans="1:17" s="22" customFormat="1" ht="18" customHeight="1">
      <c r="A213" s="17">
        <v>207</v>
      </c>
      <c r="B213" s="18" t="str">
        <f>Hoja1!G208</f>
        <v xml:space="preserve">13.1-DEPARTAMENTO DE CONTABILIDAD                                               </v>
      </c>
      <c r="C213" s="19" t="str">
        <f>Hoja1!A208</f>
        <v>SULEIKA EVARISTA RUIZ CUEVAS</v>
      </c>
      <c r="D213" s="19" t="str">
        <f>Hoja1!H208</f>
        <v xml:space="preserve">ENCARGADO(A)                            </v>
      </c>
      <c r="E213" s="18" t="s">
        <v>1795</v>
      </c>
      <c r="F213" s="18" t="str">
        <f>Hoja1!AH208</f>
        <v xml:space="preserve">Femenino  </v>
      </c>
      <c r="G213" s="20">
        <f>Hoja1!K208</f>
        <v>100000</v>
      </c>
      <c r="H213" s="20">
        <f>Hoja1!N208</f>
        <v>0</v>
      </c>
      <c r="I213" s="20">
        <f>[1]Hoja1!U208</f>
        <v>12105.44</v>
      </c>
      <c r="J213" s="20">
        <f>Hoja1!V208</f>
        <v>2870</v>
      </c>
      <c r="K213" s="20">
        <f>Hoja1!W208</f>
        <v>3040</v>
      </c>
      <c r="L213" s="20">
        <f>Hoja1!X208</f>
        <v>0</v>
      </c>
      <c r="M213" s="42">
        <f>Hoja1!Y208</f>
        <v>1496.06</v>
      </c>
      <c r="N213" s="21">
        <f>Hoja1!Z208</f>
        <v>14461.84</v>
      </c>
      <c r="O213" s="42">
        <v>0</v>
      </c>
      <c r="P213" s="21">
        <f>Hoja1!AE208</f>
        <v>33973.339999999997</v>
      </c>
      <c r="Q213" s="21">
        <f>Hoja1!AF208</f>
        <v>66026.66</v>
      </c>
    </row>
    <row r="214" spans="1:17" s="22" customFormat="1" ht="18" customHeight="1">
      <c r="A214" s="17">
        <v>208</v>
      </c>
      <c r="B214" s="18" t="str">
        <f>Hoja1!G209</f>
        <v xml:space="preserve">13.1-DEPARTAMENTO DE CONTABILIDAD                                               </v>
      </c>
      <c r="C214" s="19" t="str">
        <f>Hoja1!A209</f>
        <v>YOCESAR DE JESUS DEL ROSARIO ADRIAN</v>
      </c>
      <c r="D214" s="19" t="str">
        <f>Hoja1!H209</f>
        <v xml:space="preserve">AUXILIAR ADMINISTRATIVO                 </v>
      </c>
      <c r="E214" s="18" t="s">
        <v>1794</v>
      </c>
      <c r="F214" s="18" t="str">
        <f>Hoja1!AH209</f>
        <v xml:space="preserve">Masculino </v>
      </c>
      <c r="G214" s="20">
        <f>Hoja1!K209</f>
        <v>26000</v>
      </c>
      <c r="H214" s="20">
        <f>Hoja1!N209</f>
        <v>0</v>
      </c>
      <c r="I214" s="20">
        <f>[1]Hoja1!U209</f>
        <v>0</v>
      </c>
      <c r="J214" s="20">
        <f>Hoja1!V209</f>
        <v>746.2</v>
      </c>
      <c r="K214" s="20">
        <f>Hoja1!W209</f>
        <v>790.4</v>
      </c>
      <c r="L214" s="20">
        <f>Hoja1!X209</f>
        <v>0</v>
      </c>
      <c r="M214" s="42">
        <f>Hoja1!Y209</f>
        <v>0</v>
      </c>
      <c r="N214" s="21">
        <f>Hoja1!Z209</f>
        <v>0</v>
      </c>
      <c r="O214" s="42">
        <v>0</v>
      </c>
      <c r="P214" s="21">
        <f>Hoja1!AE209</f>
        <v>1536.6</v>
      </c>
      <c r="Q214" s="21">
        <f>Hoja1!AF209</f>
        <v>24463.4</v>
      </c>
    </row>
    <row r="215" spans="1:17" s="22" customFormat="1" ht="18" customHeight="1">
      <c r="A215" s="17">
        <v>209</v>
      </c>
      <c r="B215" s="18" t="str">
        <f>Hoja1!G210</f>
        <v xml:space="preserve">13.2-DEPARTAMENTO DE TESORERIA                                                  </v>
      </c>
      <c r="C215" s="19" t="str">
        <f>Hoja1!A210</f>
        <v xml:space="preserve"> INGRID ISABEL ESTEVEZ MEJIA</v>
      </c>
      <c r="D215" s="19" t="str">
        <f>Hoja1!H210</f>
        <v xml:space="preserve">ENCARGADO(A)                            </v>
      </c>
      <c r="E215" s="18" t="s">
        <v>1794</v>
      </c>
      <c r="F215" s="18" t="str">
        <f>Hoja1!AH210</f>
        <v xml:space="preserve">Femenino  </v>
      </c>
      <c r="G215" s="20">
        <f>Hoja1!K210</f>
        <v>120000</v>
      </c>
      <c r="H215" s="20">
        <f>Hoja1!N210</f>
        <v>0</v>
      </c>
      <c r="I215" s="20">
        <f>[1]Hoja1!U210</f>
        <v>16809.939999999999</v>
      </c>
      <c r="J215" s="20">
        <f>Hoja1!V210</f>
        <v>3444</v>
      </c>
      <c r="K215" s="20">
        <f>Hoja1!W210</f>
        <v>3648</v>
      </c>
      <c r="L215" s="20">
        <f>Hoja1!X210</f>
        <v>0</v>
      </c>
      <c r="M215" s="42">
        <f>Hoja1!Y210</f>
        <v>1947.6</v>
      </c>
      <c r="N215" s="21">
        <f>Hoja1!Z210</f>
        <v>2000</v>
      </c>
      <c r="O215" s="42">
        <v>0</v>
      </c>
      <c r="P215" s="21">
        <f>Hoja1!AE210</f>
        <v>27849.54</v>
      </c>
      <c r="Q215" s="21">
        <f>Hoja1!AF210</f>
        <v>92150.46</v>
      </c>
    </row>
    <row r="216" spans="1:17" s="22" customFormat="1" ht="18" customHeight="1">
      <c r="A216" s="23">
        <v>210</v>
      </c>
      <c r="B216" s="18" t="str">
        <f>Hoja1!G211</f>
        <v xml:space="preserve">13.2-DEPARTAMENTO DE TESORERIA                                                  </v>
      </c>
      <c r="C216" s="19" t="str">
        <f>Hoja1!A211</f>
        <v>GRISELY ANYELINA LIRIANO PEREZ</v>
      </c>
      <c r="D216" s="19" t="str">
        <f>Hoja1!H211</f>
        <v xml:space="preserve">TECNICO ADMINISTRATIVO                  </v>
      </c>
      <c r="E216" s="18" t="s">
        <v>1794</v>
      </c>
      <c r="F216" s="18" t="str">
        <f>Hoja1!AH211</f>
        <v xml:space="preserve">Femenino  </v>
      </c>
      <c r="G216" s="20">
        <f>Hoja1!K211</f>
        <v>36000</v>
      </c>
      <c r="H216" s="20">
        <f>Hoja1!N211</f>
        <v>0</v>
      </c>
      <c r="I216" s="20">
        <f>[1]Hoja1!U211</f>
        <v>0</v>
      </c>
      <c r="J216" s="20">
        <f>Hoja1!V211</f>
        <v>1033.2</v>
      </c>
      <c r="K216" s="20">
        <f>Hoja1!W211</f>
        <v>1094.4000000000001</v>
      </c>
      <c r="L216" s="20">
        <f>Hoja1!X211</f>
        <v>0</v>
      </c>
      <c r="M216" s="42">
        <f>Hoja1!Y211</f>
        <v>1349.63</v>
      </c>
      <c r="N216" s="21">
        <f>Hoja1!Z211</f>
        <v>5125.71</v>
      </c>
      <c r="O216" s="42">
        <v>0</v>
      </c>
      <c r="P216" s="21">
        <f>Hoja1!AE211</f>
        <v>8602.94</v>
      </c>
      <c r="Q216" s="21">
        <f>Hoja1!AF211</f>
        <v>27397.06</v>
      </c>
    </row>
    <row r="217" spans="1:17" s="22" customFormat="1" ht="18" customHeight="1">
      <c r="A217" s="17">
        <v>211</v>
      </c>
      <c r="B217" s="18" t="str">
        <f>Hoja1!G212</f>
        <v xml:space="preserve">13.2-DEPARTAMENTO DE TESORERIA                                                  </v>
      </c>
      <c r="C217" s="19" t="str">
        <f>Hoja1!A212</f>
        <v>HELAINE FIORDALIZA GOMEZ ABREU</v>
      </c>
      <c r="D217" s="19" t="str">
        <f>Hoja1!H212</f>
        <v xml:space="preserve">ANALISTA                                </v>
      </c>
      <c r="E217" s="18" t="s">
        <v>1794</v>
      </c>
      <c r="F217" s="18" t="str">
        <f>Hoja1!AH212</f>
        <v xml:space="preserve">Femenino  </v>
      </c>
      <c r="G217" s="20">
        <f>Hoja1!K212</f>
        <v>60000</v>
      </c>
      <c r="H217" s="20">
        <f>Hoja1!N212</f>
        <v>0</v>
      </c>
      <c r="I217" s="20">
        <f>[1]Hoja1!U212</f>
        <v>2800.47</v>
      </c>
      <c r="J217" s="20">
        <f>Hoja1!V212</f>
        <v>1722</v>
      </c>
      <c r="K217" s="20">
        <f>Hoja1!W212</f>
        <v>1824</v>
      </c>
      <c r="L217" s="20">
        <f>Hoja1!X212</f>
        <v>3430.92</v>
      </c>
      <c r="M217" s="42">
        <f>Hoja1!Y212</f>
        <v>1349.63</v>
      </c>
      <c r="N217" s="21">
        <f>Hoja1!Z212</f>
        <v>700</v>
      </c>
      <c r="O217" s="42">
        <v>0</v>
      </c>
      <c r="P217" s="21">
        <f>Hoja1!AE212</f>
        <v>11827.02</v>
      </c>
      <c r="Q217" s="21">
        <f>Hoja1!AF212</f>
        <v>48172.98</v>
      </c>
    </row>
    <row r="218" spans="1:17" s="22" customFormat="1" ht="18" customHeight="1">
      <c r="A218" s="17">
        <v>212</v>
      </c>
      <c r="B218" s="18" t="str">
        <f>Hoja1!G213</f>
        <v xml:space="preserve">13.2-DEPARTAMENTO DE TESORERIA                                                  </v>
      </c>
      <c r="C218" s="19" t="str">
        <f>Hoja1!A213</f>
        <v>LUZ MARIA HEREDIA HEREDIA</v>
      </c>
      <c r="D218" s="19" t="str">
        <f>Hoja1!H213</f>
        <v xml:space="preserve">TECNICO ADMINISTRATIVO                  </v>
      </c>
      <c r="E218" s="18" t="s">
        <v>1795</v>
      </c>
      <c r="F218" s="18" t="str">
        <f>Hoja1!AH213</f>
        <v xml:space="preserve">Femenino  </v>
      </c>
      <c r="G218" s="20">
        <f>Hoja1!K213</f>
        <v>45000</v>
      </c>
      <c r="H218" s="20">
        <f>Hoja1!N213</f>
        <v>0</v>
      </c>
      <c r="I218" s="20">
        <f>[1]Hoja1!U213</f>
        <v>891.01</v>
      </c>
      <c r="J218" s="20">
        <f>Hoja1!V213</f>
        <v>1291.5</v>
      </c>
      <c r="K218" s="20">
        <f>Hoja1!W213</f>
        <v>1368</v>
      </c>
      <c r="L218" s="20">
        <f>Hoja1!X213</f>
        <v>1715.46</v>
      </c>
      <c r="M218" s="42">
        <f>Hoja1!Y213</f>
        <v>1496.06</v>
      </c>
      <c r="N218" s="21">
        <f>Hoja1!Z213</f>
        <v>23360.78</v>
      </c>
      <c r="O218" s="42">
        <v>0</v>
      </c>
      <c r="P218" s="21">
        <f>Hoja1!AE213</f>
        <v>30122.81</v>
      </c>
      <c r="Q218" s="21">
        <f>Hoja1!AF213</f>
        <v>14877.19</v>
      </c>
    </row>
    <row r="219" spans="1:17" s="22" customFormat="1" ht="18" customHeight="1">
      <c r="A219" s="17">
        <v>213</v>
      </c>
      <c r="B219" s="18" t="str">
        <f>Hoja1!G214</f>
        <v xml:space="preserve">13.3-SECCION DE ACTIVO FIJO                                                     </v>
      </c>
      <c r="C219" s="19" t="str">
        <f>Hoja1!A214</f>
        <v xml:space="preserve"> NICOLAZA ARGENTINA FELIZ FAMILIA</v>
      </c>
      <c r="D219" s="19" t="str">
        <f>Hoja1!H214</f>
        <v xml:space="preserve">ENCARGADO(A)                            </v>
      </c>
      <c r="E219" s="18" t="s">
        <v>1794</v>
      </c>
      <c r="F219" s="18" t="str">
        <f>Hoja1!AH214</f>
        <v xml:space="preserve">Femenino  </v>
      </c>
      <c r="G219" s="20">
        <f>Hoja1!K214</f>
        <v>60000</v>
      </c>
      <c r="H219" s="20">
        <f>Hoja1!N214</f>
        <v>0</v>
      </c>
      <c r="I219" s="20">
        <f>[1]Hoja1!U214</f>
        <v>3486.65</v>
      </c>
      <c r="J219" s="20">
        <f>Hoja1!V214</f>
        <v>1722</v>
      </c>
      <c r="K219" s="20">
        <f>Hoja1!W214</f>
        <v>1824</v>
      </c>
      <c r="L219" s="20">
        <f>Hoja1!X214</f>
        <v>0</v>
      </c>
      <c r="M219" s="42">
        <f>Hoja1!Y214</f>
        <v>0</v>
      </c>
      <c r="N219" s="21">
        <f>Hoja1!Z214</f>
        <v>0</v>
      </c>
      <c r="O219" s="42">
        <v>0</v>
      </c>
      <c r="P219" s="21">
        <f>Hoja1!AE214</f>
        <v>7032.65</v>
      </c>
      <c r="Q219" s="21">
        <f>Hoja1!AF214</f>
        <v>52967.35</v>
      </c>
    </row>
    <row r="220" spans="1:17" s="22" customFormat="1" ht="18" customHeight="1">
      <c r="A220" s="23">
        <v>214</v>
      </c>
      <c r="B220" s="18" t="str">
        <f>Hoja1!G215</f>
        <v xml:space="preserve">13.3-SECCION DE ACTIVO FIJO                                                     </v>
      </c>
      <c r="C220" s="19" t="str">
        <f>Hoja1!A215</f>
        <v>DOMINGO JOSE BELLO DE LA PAZ</v>
      </c>
      <c r="D220" s="19" t="str">
        <f>Hoja1!H215</f>
        <v xml:space="preserve">SUB-ENCARGADO(A)                        </v>
      </c>
      <c r="E220" s="18" t="s">
        <v>1795</v>
      </c>
      <c r="F220" s="18" t="str">
        <f>Hoja1!AH215</f>
        <v xml:space="preserve">Masculino </v>
      </c>
      <c r="G220" s="20">
        <f>Hoja1!K215</f>
        <v>45000</v>
      </c>
      <c r="H220" s="20">
        <f>Hoja1!N215</f>
        <v>0</v>
      </c>
      <c r="I220" s="20">
        <f>[1]Hoja1!U215</f>
        <v>1148.33</v>
      </c>
      <c r="J220" s="20">
        <f>Hoja1!V215</f>
        <v>1291.5</v>
      </c>
      <c r="K220" s="20">
        <f>Hoja1!W215</f>
        <v>1368</v>
      </c>
      <c r="L220" s="20">
        <f>Hoja1!X215</f>
        <v>0</v>
      </c>
      <c r="M220" s="42">
        <f>Hoja1!Y215</f>
        <v>0</v>
      </c>
      <c r="N220" s="21">
        <f>Hoja1!Z215</f>
        <v>0</v>
      </c>
      <c r="O220" s="42">
        <v>0</v>
      </c>
      <c r="P220" s="21">
        <f>Hoja1!AE215</f>
        <v>3807.83</v>
      </c>
      <c r="Q220" s="21">
        <f>Hoja1!AF215</f>
        <v>41192.17</v>
      </c>
    </row>
    <row r="221" spans="1:17" s="22" customFormat="1" ht="18" customHeight="1">
      <c r="A221" s="17">
        <v>215</v>
      </c>
      <c r="B221" s="18" t="str">
        <f>Hoja1!G216</f>
        <v xml:space="preserve">13.3-SECCION DE ACTIVO FIJO                                                     </v>
      </c>
      <c r="C221" s="19" t="str">
        <f>Hoja1!A216</f>
        <v>MIRIAN  AUILDA GUERRERO</v>
      </c>
      <c r="D221" s="19" t="str">
        <f>Hoja1!H216</f>
        <v xml:space="preserve">AUXILIAR ADMINISTRATIVO                 </v>
      </c>
      <c r="E221" s="18" t="s">
        <v>1795</v>
      </c>
      <c r="F221" s="18" t="str">
        <f>Hoja1!AH216</f>
        <v xml:space="preserve">Femenino  </v>
      </c>
      <c r="G221" s="20">
        <f>Hoja1!K216</f>
        <v>30000</v>
      </c>
      <c r="H221" s="20">
        <f>Hoja1!N216</f>
        <v>0</v>
      </c>
      <c r="I221" s="20">
        <f>[1]Hoja1!U216</f>
        <v>0</v>
      </c>
      <c r="J221" s="20">
        <f>Hoja1!V216</f>
        <v>861</v>
      </c>
      <c r="K221" s="20">
        <f>Hoja1!W216</f>
        <v>912</v>
      </c>
      <c r="L221" s="20">
        <f>Hoja1!X216</f>
        <v>1715.46</v>
      </c>
      <c r="M221" s="42">
        <f>Hoja1!Y216</f>
        <v>0</v>
      </c>
      <c r="N221" s="21">
        <f>Hoja1!Z216</f>
        <v>11518.62</v>
      </c>
      <c r="O221" s="42">
        <v>0</v>
      </c>
      <c r="P221" s="21">
        <f>Hoja1!AE216</f>
        <v>15007.08</v>
      </c>
      <c r="Q221" s="21">
        <f>Hoja1!AF216</f>
        <v>14992.92</v>
      </c>
    </row>
    <row r="222" spans="1:17" s="22" customFormat="1" ht="18" customHeight="1">
      <c r="A222" s="17">
        <v>216</v>
      </c>
      <c r="B222" s="18" t="str">
        <f>Hoja1!G217</f>
        <v xml:space="preserve">13.3-SECCION DE ACTIVO FIJO                                                     </v>
      </c>
      <c r="C222" s="19" t="str">
        <f>Hoja1!A217</f>
        <v>SOBEIDA TAVAREZ CABRERA</v>
      </c>
      <c r="D222" s="19" t="str">
        <f>Hoja1!H217</f>
        <v xml:space="preserve">AUXILIAR                                </v>
      </c>
      <c r="E222" s="18" t="s">
        <v>1795</v>
      </c>
      <c r="F222" s="18" t="str">
        <f>Hoja1!AH217</f>
        <v xml:space="preserve">Femenino  </v>
      </c>
      <c r="G222" s="20">
        <f>Hoja1!K217</f>
        <v>43000</v>
      </c>
      <c r="H222" s="20">
        <f>Hoja1!N217</f>
        <v>0</v>
      </c>
      <c r="I222" s="20">
        <f>[1]Hoja1!U217</f>
        <v>866.06</v>
      </c>
      <c r="J222" s="20">
        <f>Hoja1!V217</f>
        <v>1234.0999999999999</v>
      </c>
      <c r="K222" s="20">
        <f>Hoja1!W217</f>
        <v>1307.2</v>
      </c>
      <c r="L222" s="20">
        <f>Hoja1!X217</f>
        <v>0</v>
      </c>
      <c r="M222" s="42">
        <f>Hoja1!Y217</f>
        <v>0</v>
      </c>
      <c r="N222" s="21">
        <f>Hoja1!Z217</f>
        <v>3608.91</v>
      </c>
      <c r="O222" s="42">
        <v>0</v>
      </c>
      <c r="P222" s="21">
        <f>Hoja1!AE217</f>
        <v>7016.27</v>
      </c>
      <c r="Q222" s="21">
        <f>Hoja1!AF217</f>
        <v>35983.730000000003</v>
      </c>
    </row>
    <row r="223" spans="1:17" s="22" customFormat="1" ht="18" customHeight="1">
      <c r="A223" s="17">
        <v>217</v>
      </c>
      <c r="B223" s="18" t="str">
        <f>Hoja1!G218</f>
        <v xml:space="preserve">13.4-DIVISION DE PRESUPUESTO                                                    </v>
      </c>
      <c r="C223" s="19" t="str">
        <f>Hoja1!A218</f>
        <v xml:space="preserve"> DANIEL UREÑA MITCHEL</v>
      </c>
      <c r="D223" s="19" t="str">
        <f>Hoja1!H218</f>
        <v xml:space="preserve">ENCARGADO(A)                            </v>
      </c>
      <c r="E223" s="18" t="s">
        <v>1795</v>
      </c>
      <c r="F223" s="18" t="str">
        <f>Hoja1!AH218</f>
        <v xml:space="preserve">Masculino </v>
      </c>
      <c r="G223" s="20">
        <f>Hoja1!K218</f>
        <v>120000</v>
      </c>
      <c r="H223" s="20">
        <f>Hoja1!N218</f>
        <v>0</v>
      </c>
      <c r="I223" s="20">
        <f>[1]Hoja1!U218</f>
        <v>16809.939999999999</v>
      </c>
      <c r="J223" s="20">
        <f>Hoja1!V218</f>
        <v>3444</v>
      </c>
      <c r="K223" s="20">
        <f>Hoja1!W218</f>
        <v>3648</v>
      </c>
      <c r="L223" s="20">
        <f>Hoja1!X218</f>
        <v>0</v>
      </c>
      <c r="M223" s="42">
        <f>Hoja1!Y218</f>
        <v>0</v>
      </c>
      <c r="N223" s="21">
        <f>Hoja1!Z218</f>
        <v>31394.76</v>
      </c>
      <c r="O223" s="42">
        <v>3078</v>
      </c>
      <c r="P223" s="21">
        <f>Hoja1!AE218</f>
        <v>58374.7</v>
      </c>
      <c r="Q223" s="21">
        <f>Hoja1!AF218</f>
        <v>61625.3</v>
      </c>
    </row>
    <row r="224" spans="1:17" s="22" customFormat="1" ht="18" customHeight="1">
      <c r="A224" s="23">
        <v>218</v>
      </c>
      <c r="B224" s="18" t="str">
        <f>Hoja1!G219</f>
        <v xml:space="preserve">13.4-DIVISION DE PRESUPUESTO                                                    </v>
      </c>
      <c r="C224" s="19" t="str">
        <f>Hoja1!A219</f>
        <v>JOSE AMAURYS RAMIREZ MENDEZ</v>
      </c>
      <c r="D224" s="19" t="str">
        <f>Hoja1!H219</f>
        <v xml:space="preserve">ANALISTA DE PRESUPUESTO                 </v>
      </c>
      <c r="E224" s="18" t="s">
        <v>1795</v>
      </c>
      <c r="F224" s="18" t="str">
        <f>Hoja1!AH219</f>
        <v xml:space="preserve">Masculino </v>
      </c>
      <c r="G224" s="20">
        <f>Hoja1!K219</f>
        <v>45000</v>
      </c>
      <c r="H224" s="20">
        <f>Hoja1!N219</f>
        <v>0</v>
      </c>
      <c r="I224" s="20">
        <f>[1]Hoja1!U219</f>
        <v>1148.33</v>
      </c>
      <c r="J224" s="20">
        <f>Hoja1!V219</f>
        <v>1291.5</v>
      </c>
      <c r="K224" s="20">
        <f>Hoja1!W219</f>
        <v>1368</v>
      </c>
      <c r="L224" s="20">
        <f>Hoja1!X219</f>
        <v>0</v>
      </c>
      <c r="M224" s="42">
        <f>Hoja1!Y219</f>
        <v>0</v>
      </c>
      <c r="N224" s="21">
        <f>Hoja1!Z219</f>
        <v>0</v>
      </c>
      <c r="O224" s="42">
        <v>0</v>
      </c>
      <c r="P224" s="21">
        <f>Hoja1!AE219</f>
        <v>3807.83</v>
      </c>
      <c r="Q224" s="21">
        <f>Hoja1!AF219</f>
        <v>41192.17</v>
      </c>
    </row>
    <row r="225" spans="1:17" s="22" customFormat="1" ht="18" customHeight="1">
      <c r="A225" s="17">
        <v>219</v>
      </c>
      <c r="B225" s="18" t="str">
        <f>Hoja1!G220</f>
        <v xml:space="preserve">14-DIRECCION ADMINISTRATIVA                                                     </v>
      </c>
      <c r="C225" s="19" t="str">
        <f>Hoja1!A220</f>
        <v>ALBANIA LUNA MARCELINO</v>
      </c>
      <c r="D225" s="19" t="str">
        <f>Hoja1!H220</f>
        <v xml:space="preserve">AUXILIAR ADMINISTRATIVO                 </v>
      </c>
      <c r="E225" s="18" t="s">
        <v>1794</v>
      </c>
      <c r="F225" s="18" t="str">
        <f>Hoja1!AH220</f>
        <v xml:space="preserve">Femenino  </v>
      </c>
      <c r="G225" s="20">
        <f>Hoja1!K220</f>
        <v>35000</v>
      </c>
      <c r="H225" s="20">
        <f>Hoja1!N220</f>
        <v>0</v>
      </c>
      <c r="I225" s="20">
        <f>[1]Hoja1!U220</f>
        <v>0</v>
      </c>
      <c r="J225" s="20">
        <f>Hoja1!V220</f>
        <v>1004.5</v>
      </c>
      <c r="K225" s="20">
        <f>Hoja1!W220</f>
        <v>1064</v>
      </c>
      <c r="L225" s="20">
        <f>Hoja1!X220</f>
        <v>0</v>
      </c>
      <c r="M225" s="42">
        <f>Hoja1!Y220</f>
        <v>0</v>
      </c>
      <c r="N225" s="21">
        <f>Hoja1!Z220</f>
        <v>0</v>
      </c>
      <c r="O225" s="42">
        <v>0</v>
      </c>
      <c r="P225" s="21">
        <f>Hoja1!AE220</f>
        <v>2068.5</v>
      </c>
      <c r="Q225" s="21">
        <f>Hoja1!AF220</f>
        <v>32931.5</v>
      </c>
    </row>
    <row r="226" spans="1:17" s="22" customFormat="1" ht="18" customHeight="1">
      <c r="A226" s="17">
        <v>220</v>
      </c>
      <c r="B226" s="18" t="str">
        <f>Hoja1!G221</f>
        <v xml:space="preserve">14-DIRECCION ADMINISTRATIVA                                                     </v>
      </c>
      <c r="C226" s="19" t="str">
        <f>Hoja1!A221</f>
        <v>ANTONY GENARO RODRIGUEZ GERMOSEN</v>
      </c>
      <c r="D226" s="19" t="str">
        <f>Hoja1!H221</f>
        <v xml:space="preserve">DIRECTOR(A)                             </v>
      </c>
      <c r="E226" s="18" t="s">
        <v>1794</v>
      </c>
      <c r="F226" s="18" t="str">
        <f>Hoja1!AH221</f>
        <v xml:space="preserve">Masculino </v>
      </c>
      <c r="G226" s="20">
        <f>Hoja1!K221</f>
        <v>150000</v>
      </c>
      <c r="H226" s="20">
        <f>Hoja1!N221</f>
        <v>0</v>
      </c>
      <c r="I226" s="20">
        <f>[1]Hoja1!U221</f>
        <v>23866.69</v>
      </c>
      <c r="J226" s="20">
        <f>Hoja1!V221</f>
        <v>4305</v>
      </c>
      <c r="K226" s="20">
        <f>Hoja1!W221</f>
        <v>4560</v>
      </c>
      <c r="L226" s="20">
        <f>Hoja1!X221</f>
        <v>0</v>
      </c>
      <c r="M226" s="42">
        <f>Hoja1!Y221</f>
        <v>0</v>
      </c>
      <c r="N226" s="21">
        <f>Hoja1!Z221</f>
        <v>7000</v>
      </c>
      <c r="O226" s="42">
        <v>0</v>
      </c>
      <c r="P226" s="21">
        <f>Hoja1!AE221</f>
        <v>39731.69</v>
      </c>
      <c r="Q226" s="21">
        <f>Hoja1!AF221</f>
        <v>110268.31</v>
      </c>
    </row>
    <row r="227" spans="1:17" s="22" customFormat="1" ht="18" customHeight="1">
      <c r="A227" s="17">
        <v>221</v>
      </c>
      <c r="B227" s="18" t="str">
        <f>Hoja1!G222</f>
        <v xml:space="preserve">14-DIRECCION ADMINISTRATIVA                                                     </v>
      </c>
      <c r="C227" s="19" t="str">
        <f>Hoja1!A222</f>
        <v>FRANLLELY PAOLA JIMENEZ CUEVAS</v>
      </c>
      <c r="D227" s="19" t="str">
        <f>Hoja1!H222</f>
        <v xml:space="preserve">AUXILIAR ADMINISTRATIVO                 </v>
      </c>
      <c r="E227" s="18" t="s">
        <v>1794</v>
      </c>
      <c r="F227" s="18" t="str">
        <f>Hoja1!AH222</f>
        <v xml:space="preserve">Femenino  </v>
      </c>
      <c r="G227" s="20">
        <f>Hoja1!K222</f>
        <v>30000</v>
      </c>
      <c r="H227" s="20">
        <f>Hoja1!N222</f>
        <v>0</v>
      </c>
      <c r="I227" s="20">
        <f>[1]Hoja1!U222</f>
        <v>0</v>
      </c>
      <c r="J227" s="20">
        <f>Hoja1!V222</f>
        <v>861</v>
      </c>
      <c r="K227" s="20">
        <f>Hoja1!W222</f>
        <v>912</v>
      </c>
      <c r="L227" s="20">
        <f>Hoja1!X222</f>
        <v>0</v>
      </c>
      <c r="M227" s="42">
        <f>Hoja1!Y222</f>
        <v>0</v>
      </c>
      <c r="N227" s="21">
        <f>Hoja1!Z222</f>
        <v>1000</v>
      </c>
      <c r="O227" s="42">
        <v>0</v>
      </c>
      <c r="P227" s="21">
        <f>Hoja1!AE222</f>
        <v>2773</v>
      </c>
      <c r="Q227" s="21">
        <f>Hoja1!AF222</f>
        <v>27227</v>
      </c>
    </row>
    <row r="228" spans="1:17" s="22" customFormat="1" ht="18" customHeight="1">
      <c r="A228" s="23">
        <v>222</v>
      </c>
      <c r="B228" s="18" t="str">
        <f>Hoja1!G223</f>
        <v xml:space="preserve">14-DIRECCION ADMINISTRATIVA                                                     </v>
      </c>
      <c r="C228" s="19" t="str">
        <f>Hoja1!A223</f>
        <v>JANIL AMANCIA BATISTA BATISTA</v>
      </c>
      <c r="D228" s="19" t="str">
        <f>Hoja1!H223</f>
        <v xml:space="preserve">CONTADOR(A)                             </v>
      </c>
      <c r="E228" s="18" t="s">
        <v>1794</v>
      </c>
      <c r="F228" s="18" t="str">
        <f>Hoja1!AH223</f>
        <v xml:space="preserve">Femenino  </v>
      </c>
      <c r="G228" s="20">
        <f>Hoja1!K223</f>
        <v>53000</v>
      </c>
      <c r="H228" s="20">
        <f>Hoja1!N223</f>
        <v>0</v>
      </c>
      <c r="I228" s="20">
        <f>[1]Hoja1!U223</f>
        <v>2277.41</v>
      </c>
      <c r="J228" s="20">
        <f>Hoja1!V223</f>
        <v>1521.1</v>
      </c>
      <c r="K228" s="20">
        <f>Hoja1!W223</f>
        <v>1611.2</v>
      </c>
      <c r="L228" s="20">
        <f>Hoja1!X223</f>
        <v>0</v>
      </c>
      <c r="M228" s="42">
        <f>Hoja1!Y223</f>
        <v>0</v>
      </c>
      <c r="N228" s="21">
        <f>Hoja1!Z223</f>
        <v>1000</v>
      </c>
      <c r="O228" s="42">
        <v>0</v>
      </c>
      <c r="P228" s="21">
        <f>Hoja1!AE223</f>
        <v>6409.71</v>
      </c>
      <c r="Q228" s="21">
        <f>Hoja1!AF223</f>
        <v>46590.29</v>
      </c>
    </row>
    <row r="229" spans="1:17" s="22" customFormat="1" ht="18" customHeight="1">
      <c r="A229" s="17">
        <v>223</v>
      </c>
      <c r="B229" s="18" t="str">
        <f>Hoja1!G224</f>
        <v xml:space="preserve">14-DIRECCION ADMINISTRATIVA                                                     </v>
      </c>
      <c r="C229" s="19" t="str">
        <f>Hoja1!A224</f>
        <v>MARIBEL JIMENEZ MOLINA</v>
      </c>
      <c r="D229" s="19" t="str">
        <f>Hoja1!H224</f>
        <v xml:space="preserve">AUXILIAR ADMINISTRATIVO                 </v>
      </c>
      <c r="E229" s="18" t="s">
        <v>1794</v>
      </c>
      <c r="F229" s="18" t="str">
        <f>Hoja1!AH224</f>
        <v xml:space="preserve">Femenino  </v>
      </c>
      <c r="G229" s="20">
        <f>Hoja1!K224</f>
        <v>30000</v>
      </c>
      <c r="H229" s="20">
        <f>Hoja1!N224</f>
        <v>0</v>
      </c>
      <c r="I229" s="20">
        <f>[1]Hoja1!U224</f>
        <v>0</v>
      </c>
      <c r="J229" s="20">
        <f>Hoja1!V224</f>
        <v>861</v>
      </c>
      <c r="K229" s="20">
        <f>Hoja1!W224</f>
        <v>912</v>
      </c>
      <c r="L229" s="20">
        <f>Hoja1!X224</f>
        <v>0</v>
      </c>
      <c r="M229" s="42">
        <f>Hoja1!Y224</f>
        <v>0</v>
      </c>
      <c r="N229" s="21">
        <f>Hoja1!Z224</f>
        <v>0</v>
      </c>
      <c r="O229" s="42">
        <v>0</v>
      </c>
      <c r="P229" s="21">
        <f>Hoja1!AE224</f>
        <v>1773</v>
      </c>
      <c r="Q229" s="21">
        <f>Hoja1!AF224</f>
        <v>28227</v>
      </c>
    </row>
    <row r="230" spans="1:17" s="22" customFormat="1" ht="18" customHeight="1">
      <c r="A230" s="17">
        <v>224</v>
      </c>
      <c r="B230" s="18" t="str">
        <f>Hoja1!G225</f>
        <v xml:space="preserve">14-DIRECCION ADMINISTRATIVA                                                     </v>
      </c>
      <c r="C230" s="19" t="str">
        <f>Hoja1!A225</f>
        <v>ROSA ELENA GARCIA MEDINA</v>
      </c>
      <c r="D230" s="19" t="str">
        <f>Hoja1!H225</f>
        <v xml:space="preserve">ANALISTA                                </v>
      </c>
      <c r="E230" s="18" t="s">
        <v>1794</v>
      </c>
      <c r="F230" s="18" t="str">
        <f>Hoja1!AH225</f>
        <v xml:space="preserve">Femenino  </v>
      </c>
      <c r="G230" s="20">
        <f>Hoja1!K225</f>
        <v>50000</v>
      </c>
      <c r="H230" s="20">
        <f>Hoja1!N225</f>
        <v>0</v>
      </c>
      <c r="I230" s="20">
        <f>[1]Hoja1!U225</f>
        <v>1854</v>
      </c>
      <c r="J230" s="20">
        <f>Hoja1!V225</f>
        <v>1435</v>
      </c>
      <c r="K230" s="20">
        <f>Hoja1!W225</f>
        <v>1520</v>
      </c>
      <c r="L230" s="20">
        <f>Hoja1!X225</f>
        <v>0</v>
      </c>
      <c r="M230" s="42">
        <f>Hoja1!Y225</f>
        <v>0</v>
      </c>
      <c r="N230" s="21">
        <f>Hoja1!Z225</f>
        <v>11712.78</v>
      </c>
      <c r="O230" s="42">
        <v>0</v>
      </c>
      <c r="P230" s="21">
        <f>Hoja1!AE225</f>
        <v>16521.78</v>
      </c>
      <c r="Q230" s="21">
        <f>Hoja1!AF225</f>
        <v>33478.22</v>
      </c>
    </row>
    <row r="231" spans="1:17" s="22" customFormat="1" ht="18" customHeight="1">
      <c r="A231" s="17">
        <v>225</v>
      </c>
      <c r="B231" s="18" t="str">
        <f>Hoja1!G226</f>
        <v xml:space="preserve">14.1-DPTO. DE SEGURIDAD                                                         </v>
      </c>
      <c r="C231" s="19" t="str">
        <f>Hoja1!A226</f>
        <v>JUAN DE MATA DOMINGUEZ ALVAREZ</v>
      </c>
      <c r="D231" s="19" t="str">
        <f>Hoja1!H226</f>
        <v xml:space="preserve">SEGURIDAD                               </v>
      </c>
      <c r="E231" s="18" t="s">
        <v>1794</v>
      </c>
      <c r="F231" s="18" t="str">
        <f>Hoja1!AH226</f>
        <v xml:space="preserve">Masculino </v>
      </c>
      <c r="G231" s="20">
        <f>Hoja1!K226</f>
        <v>15000</v>
      </c>
      <c r="H231" s="20">
        <f>Hoja1!N226</f>
        <v>0</v>
      </c>
      <c r="I231" s="20">
        <f>[1]Hoja1!U226</f>
        <v>0</v>
      </c>
      <c r="J231" s="20">
        <f>Hoja1!V226</f>
        <v>430.5</v>
      </c>
      <c r="K231" s="20">
        <f>Hoja1!W226</f>
        <v>456</v>
      </c>
      <c r="L231" s="20">
        <f>Hoja1!X226</f>
        <v>0</v>
      </c>
      <c r="M231" s="42">
        <f>Hoja1!Y226</f>
        <v>0</v>
      </c>
      <c r="N231" s="21">
        <f>Hoja1!Z226</f>
        <v>0</v>
      </c>
      <c r="O231" s="42">
        <v>0</v>
      </c>
      <c r="P231" s="21">
        <f>Hoja1!AE226</f>
        <v>886.5</v>
      </c>
      <c r="Q231" s="21">
        <f>Hoja1!AF226</f>
        <v>14113.5</v>
      </c>
    </row>
    <row r="232" spans="1:17" s="22" customFormat="1" ht="18" customHeight="1">
      <c r="A232" s="23">
        <v>226</v>
      </c>
      <c r="B232" s="18" t="str">
        <f>Hoja1!G227</f>
        <v xml:space="preserve">14.1-DPTO. DE SEGURIDAD                                                         </v>
      </c>
      <c r="C232" s="19" t="str">
        <f>Hoja1!A227</f>
        <v>NARCISO YSIDRO HERNANDEZ DISLA</v>
      </c>
      <c r="D232" s="19" t="str">
        <f>Hoja1!H227</f>
        <v xml:space="preserve">SEGURIDAD                               </v>
      </c>
      <c r="E232" s="18" t="s">
        <v>1794</v>
      </c>
      <c r="F232" s="18" t="str">
        <f>Hoja1!AH227</f>
        <v xml:space="preserve">Masculino </v>
      </c>
      <c r="G232" s="20">
        <f>Hoja1!K227</f>
        <v>12000</v>
      </c>
      <c r="H232" s="20">
        <f>Hoja1!N227</f>
        <v>0</v>
      </c>
      <c r="I232" s="20">
        <f>[1]Hoja1!U227</f>
        <v>0</v>
      </c>
      <c r="J232" s="20">
        <f>Hoja1!V227</f>
        <v>344.4</v>
      </c>
      <c r="K232" s="20">
        <f>Hoja1!W227</f>
        <v>364.8</v>
      </c>
      <c r="L232" s="20">
        <f>Hoja1!X227</f>
        <v>0</v>
      </c>
      <c r="M232" s="42">
        <f>Hoja1!Y227</f>
        <v>0</v>
      </c>
      <c r="N232" s="21">
        <f>Hoja1!Z227</f>
        <v>0</v>
      </c>
      <c r="O232" s="42">
        <v>0</v>
      </c>
      <c r="P232" s="21">
        <f>Hoja1!AE227</f>
        <v>709.2</v>
      </c>
      <c r="Q232" s="21">
        <f>Hoja1!AF227</f>
        <v>11290.8</v>
      </c>
    </row>
    <row r="233" spans="1:17" s="22" customFormat="1" ht="18" customHeight="1">
      <c r="A233" s="17">
        <v>227</v>
      </c>
      <c r="B233" s="18" t="str">
        <f>Hoja1!G228</f>
        <v xml:space="preserve">14.2-DPTO. SERVICIOS GENERALES                                                  </v>
      </c>
      <c r="C233" s="19" t="str">
        <f>Hoja1!A228</f>
        <v xml:space="preserve"> EDUARDO ANTONIO TINEO VENTURA</v>
      </c>
      <c r="D233" s="19" t="str">
        <f>Hoja1!H228</f>
        <v xml:space="preserve">ENCARGADO(A)                            </v>
      </c>
      <c r="E233" s="18" t="s">
        <v>1794</v>
      </c>
      <c r="F233" s="18" t="str">
        <f>Hoja1!AH228</f>
        <v xml:space="preserve">Masculino </v>
      </c>
      <c r="G233" s="20">
        <f>Hoja1!K228</f>
        <v>75000</v>
      </c>
      <c r="H233" s="20">
        <f>Hoja1!N228</f>
        <v>0</v>
      </c>
      <c r="I233" s="20">
        <f>[1]Hoja1!U228</f>
        <v>6309.35</v>
      </c>
      <c r="J233" s="20">
        <f>Hoja1!V228</f>
        <v>2152.5</v>
      </c>
      <c r="K233" s="20">
        <f>Hoja1!W228</f>
        <v>2280</v>
      </c>
      <c r="L233" s="20">
        <f>Hoja1!X228</f>
        <v>0</v>
      </c>
      <c r="M233" s="42">
        <f>Hoja1!Y228</f>
        <v>0</v>
      </c>
      <c r="N233" s="21">
        <f>Hoja1!Z228</f>
        <v>1300</v>
      </c>
      <c r="O233" s="42">
        <v>0</v>
      </c>
      <c r="P233" s="21">
        <f>Hoja1!AE228</f>
        <v>12041.85</v>
      </c>
      <c r="Q233" s="21">
        <f>Hoja1!AF228</f>
        <v>62958.15</v>
      </c>
    </row>
    <row r="234" spans="1:17" s="22" customFormat="1" ht="18" customHeight="1">
      <c r="A234" s="17">
        <v>228</v>
      </c>
      <c r="B234" s="18" t="str">
        <f>Hoja1!G229</f>
        <v xml:space="preserve">14.2-DPTO. SERVICIOS GENERALES                                                  </v>
      </c>
      <c r="C234" s="19" t="str">
        <f>Hoja1!A229</f>
        <v>AGUSTIN PEGUERO ARIAS</v>
      </c>
      <c r="D234" s="19" t="str">
        <f>Hoja1!H229</f>
        <v xml:space="preserve">JARDINERO                               </v>
      </c>
      <c r="E234" s="18" t="s">
        <v>1794</v>
      </c>
      <c r="F234" s="18" t="str">
        <f>Hoja1!AH229</f>
        <v xml:space="preserve">Masculino </v>
      </c>
      <c r="G234" s="20">
        <f>Hoja1!K229</f>
        <v>23500</v>
      </c>
      <c r="H234" s="20">
        <f>Hoja1!N229</f>
        <v>0</v>
      </c>
      <c r="I234" s="20">
        <f>[1]Hoja1!U229</f>
        <v>0</v>
      </c>
      <c r="J234" s="20">
        <f>Hoja1!V229</f>
        <v>674.45</v>
      </c>
      <c r="K234" s="20">
        <f>Hoja1!W229</f>
        <v>714.4</v>
      </c>
      <c r="L234" s="20">
        <f>Hoja1!X229</f>
        <v>0</v>
      </c>
      <c r="M234" s="42">
        <f>Hoja1!Y229</f>
        <v>0</v>
      </c>
      <c r="N234" s="21">
        <f>Hoja1!Z229</f>
        <v>4246.91</v>
      </c>
      <c r="O234" s="42">
        <v>0</v>
      </c>
      <c r="P234" s="21">
        <f>Hoja1!AE229</f>
        <v>5635.76</v>
      </c>
      <c r="Q234" s="21">
        <f>Hoja1!AF229</f>
        <v>17864.240000000002</v>
      </c>
    </row>
    <row r="235" spans="1:17" s="22" customFormat="1" ht="18" customHeight="1">
      <c r="A235" s="17">
        <v>229</v>
      </c>
      <c r="B235" s="18" t="str">
        <f>Hoja1!G230</f>
        <v xml:space="preserve">14.2-DPTO. SERVICIOS GENERALES                                                  </v>
      </c>
      <c r="C235" s="19" t="str">
        <f>Hoja1!A230</f>
        <v>AMARILIS HEREDIA HEREDIA</v>
      </c>
      <c r="D235" s="19" t="str">
        <f>Hoja1!H230</f>
        <v xml:space="preserve">CONSERJE                                </v>
      </c>
      <c r="E235" s="18" t="s">
        <v>1794</v>
      </c>
      <c r="F235" s="18" t="str">
        <f>Hoja1!AH230</f>
        <v xml:space="preserve">Femenino  </v>
      </c>
      <c r="G235" s="20">
        <f>Hoja1!K230</f>
        <v>21000</v>
      </c>
      <c r="H235" s="20">
        <f>Hoja1!N230</f>
        <v>0</v>
      </c>
      <c r="I235" s="20">
        <f>[1]Hoja1!U230</f>
        <v>0</v>
      </c>
      <c r="J235" s="20">
        <f>Hoja1!V230</f>
        <v>602.70000000000005</v>
      </c>
      <c r="K235" s="20">
        <f>Hoja1!W230</f>
        <v>638.4</v>
      </c>
      <c r="L235" s="20">
        <f>Hoja1!X230</f>
        <v>0</v>
      </c>
      <c r="M235" s="42">
        <f>Hoja1!Y230</f>
        <v>0</v>
      </c>
      <c r="N235" s="21">
        <f>Hoja1!Z230</f>
        <v>6395.86</v>
      </c>
      <c r="O235" s="42">
        <v>0</v>
      </c>
      <c r="P235" s="21">
        <f>Hoja1!AE230</f>
        <v>7636.96</v>
      </c>
      <c r="Q235" s="21">
        <f>Hoja1!AF230</f>
        <v>13363.04</v>
      </c>
    </row>
    <row r="236" spans="1:17" s="22" customFormat="1" ht="18" customHeight="1">
      <c r="A236" s="23">
        <v>230</v>
      </c>
      <c r="B236" s="18" t="str">
        <f>Hoja1!G231</f>
        <v xml:space="preserve">14.2-DPTO. SERVICIOS GENERALES                                                  </v>
      </c>
      <c r="C236" s="19" t="str">
        <f>Hoja1!A231</f>
        <v>ANA MARIA ACOSTA</v>
      </c>
      <c r="D236" s="19" t="str">
        <f>Hoja1!H231</f>
        <v xml:space="preserve">CONSERJE                                </v>
      </c>
      <c r="E236" s="18" t="s">
        <v>1794</v>
      </c>
      <c r="F236" s="18" t="str">
        <f>Hoja1!AH231</f>
        <v xml:space="preserve">Femenino  </v>
      </c>
      <c r="G236" s="20">
        <f>Hoja1!K231</f>
        <v>22000</v>
      </c>
      <c r="H236" s="20">
        <f>Hoja1!N231</f>
        <v>0</v>
      </c>
      <c r="I236" s="20">
        <f>[1]Hoja1!U231</f>
        <v>0</v>
      </c>
      <c r="J236" s="20">
        <f>Hoja1!V231</f>
        <v>631.4</v>
      </c>
      <c r="K236" s="20">
        <f>Hoja1!W231</f>
        <v>668.8</v>
      </c>
      <c r="L236" s="20">
        <f>Hoja1!X231</f>
        <v>0</v>
      </c>
      <c r="M236" s="42">
        <f>Hoja1!Y231</f>
        <v>0</v>
      </c>
      <c r="N236" s="21">
        <f>Hoja1!Z231</f>
        <v>10667.11</v>
      </c>
      <c r="O236" s="42">
        <v>0</v>
      </c>
      <c r="P236" s="21">
        <f>Hoja1!AE231</f>
        <v>11967.31</v>
      </c>
      <c r="Q236" s="21">
        <f>Hoja1!AF231</f>
        <v>10032.69</v>
      </c>
    </row>
    <row r="237" spans="1:17" s="22" customFormat="1" ht="18" customHeight="1">
      <c r="A237" s="17">
        <v>231</v>
      </c>
      <c r="B237" s="18" t="str">
        <f>Hoja1!G232</f>
        <v xml:space="preserve">14.2-DPTO. SERVICIOS GENERALES                                                  </v>
      </c>
      <c r="C237" s="19" t="str">
        <f>Hoja1!A232</f>
        <v>ANDRES FLORENTIN LUIS BARETT</v>
      </c>
      <c r="D237" s="19" t="str">
        <f>Hoja1!H232</f>
        <v xml:space="preserve">EBANISTA                                </v>
      </c>
      <c r="E237" s="18" t="s">
        <v>1794</v>
      </c>
      <c r="F237" s="18" t="str">
        <f>Hoja1!AH232</f>
        <v xml:space="preserve">Masculino </v>
      </c>
      <c r="G237" s="20">
        <f>Hoja1!K232</f>
        <v>25000</v>
      </c>
      <c r="H237" s="20">
        <f>Hoja1!N232</f>
        <v>0</v>
      </c>
      <c r="I237" s="20">
        <f>[1]Hoja1!U232</f>
        <v>0</v>
      </c>
      <c r="J237" s="20">
        <f>Hoja1!V232</f>
        <v>717.5</v>
      </c>
      <c r="K237" s="20">
        <f>Hoja1!W232</f>
        <v>760</v>
      </c>
      <c r="L237" s="20">
        <f>Hoja1!X232</f>
        <v>0</v>
      </c>
      <c r="M237" s="42">
        <f>Hoja1!Y232</f>
        <v>0</v>
      </c>
      <c r="N237" s="21">
        <f>Hoja1!Z232</f>
        <v>5739.67</v>
      </c>
      <c r="O237" s="42">
        <v>0</v>
      </c>
      <c r="P237" s="21">
        <f>Hoja1!AE232</f>
        <v>7217.17</v>
      </c>
      <c r="Q237" s="21">
        <f>Hoja1!AF232</f>
        <v>17782.830000000002</v>
      </c>
    </row>
    <row r="238" spans="1:17" s="22" customFormat="1" ht="18" customHeight="1">
      <c r="A238" s="17">
        <v>232</v>
      </c>
      <c r="B238" s="18" t="str">
        <f>Hoja1!G233</f>
        <v xml:space="preserve">14.2-DPTO. SERVICIOS GENERALES                                                  </v>
      </c>
      <c r="C238" s="19" t="str">
        <f>Hoja1!A233</f>
        <v>ANGELA SORIANO CABRERA</v>
      </c>
      <c r="D238" s="19" t="str">
        <f>Hoja1!H233</f>
        <v xml:space="preserve">CONSERJE                                </v>
      </c>
      <c r="E238" s="18" t="s">
        <v>1794</v>
      </c>
      <c r="F238" s="18" t="str">
        <f>Hoja1!AH233</f>
        <v xml:space="preserve">Femenino  </v>
      </c>
      <c r="G238" s="20">
        <f>Hoja1!K233</f>
        <v>20000</v>
      </c>
      <c r="H238" s="20">
        <f>Hoja1!N233</f>
        <v>0</v>
      </c>
      <c r="I238" s="20">
        <f>[1]Hoja1!U233</f>
        <v>0</v>
      </c>
      <c r="J238" s="20">
        <f>Hoja1!V233</f>
        <v>574</v>
      </c>
      <c r="K238" s="20">
        <f>Hoja1!W233</f>
        <v>608</v>
      </c>
      <c r="L238" s="20">
        <f>Hoja1!X233</f>
        <v>0</v>
      </c>
      <c r="M238" s="42">
        <f>Hoja1!Y233</f>
        <v>0</v>
      </c>
      <c r="N238" s="21">
        <f>Hoja1!Z233</f>
        <v>3408.91</v>
      </c>
      <c r="O238" s="42">
        <v>0</v>
      </c>
      <c r="P238" s="21">
        <f>Hoja1!AE233</f>
        <v>4590.91</v>
      </c>
      <c r="Q238" s="21">
        <f>Hoja1!AF233</f>
        <v>15409.09</v>
      </c>
    </row>
    <row r="239" spans="1:17" s="22" customFormat="1" ht="18" customHeight="1">
      <c r="A239" s="17">
        <v>233</v>
      </c>
      <c r="B239" s="18" t="str">
        <f>Hoja1!G234</f>
        <v xml:space="preserve">14.2-DPTO. SERVICIOS GENERALES                                                  </v>
      </c>
      <c r="C239" s="19" t="str">
        <f>Hoja1!A234</f>
        <v>ARISLEIDA REYNOSO HERASME</v>
      </c>
      <c r="D239" s="19" t="str">
        <f>Hoja1!H234</f>
        <v xml:space="preserve">CONSERJE                                </v>
      </c>
      <c r="E239" s="18" t="s">
        <v>1794</v>
      </c>
      <c r="F239" s="18" t="str">
        <f>Hoja1!AH234</f>
        <v xml:space="preserve">Femenino  </v>
      </c>
      <c r="G239" s="20">
        <f>Hoja1!K234</f>
        <v>21000</v>
      </c>
      <c r="H239" s="20">
        <f>Hoja1!N234</f>
        <v>0</v>
      </c>
      <c r="I239" s="20">
        <f>[1]Hoja1!U234</f>
        <v>0</v>
      </c>
      <c r="J239" s="20">
        <f>Hoja1!V234</f>
        <v>602.70000000000005</v>
      </c>
      <c r="K239" s="20">
        <f>Hoja1!W234</f>
        <v>638.4</v>
      </c>
      <c r="L239" s="20">
        <f>Hoja1!X234</f>
        <v>0</v>
      </c>
      <c r="M239" s="42">
        <f>Hoja1!Y234</f>
        <v>0</v>
      </c>
      <c r="N239" s="21">
        <f>Hoja1!Z234</f>
        <v>12523.88</v>
      </c>
      <c r="O239" s="42">
        <v>0</v>
      </c>
      <c r="P239" s="21">
        <f>Hoja1!AE234</f>
        <v>13764.98</v>
      </c>
      <c r="Q239" s="21">
        <f>Hoja1!AF234</f>
        <v>7235.02</v>
      </c>
    </row>
    <row r="240" spans="1:17" s="22" customFormat="1" ht="18" customHeight="1">
      <c r="A240" s="23">
        <v>234</v>
      </c>
      <c r="B240" s="18" t="str">
        <f>Hoja1!G235</f>
        <v xml:space="preserve">14.2-DPTO. SERVICIOS GENERALES                                                  </v>
      </c>
      <c r="C240" s="19" t="str">
        <f>Hoja1!A235</f>
        <v>BENJAMIN ALFONSO JIMENEZ VERAS</v>
      </c>
      <c r="D240" s="19" t="str">
        <f>Hoja1!H235</f>
        <v xml:space="preserve">SUPERVISOR(A)                           </v>
      </c>
      <c r="E240" s="18" t="s">
        <v>1794</v>
      </c>
      <c r="F240" s="18" t="str">
        <f>Hoja1!AH235</f>
        <v xml:space="preserve">Masculino </v>
      </c>
      <c r="G240" s="20">
        <f>Hoja1!K235</f>
        <v>40000</v>
      </c>
      <c r="H240" s="20">
        <f>Hoja1!N235</f>
        <v>0</v>
      </c>
      <c r="I240" s="20">
        <f>[1]Hoja1!U235</f>
        <v>442.65</v>
      </c>
      <c r="J240" s="20">
        <f>Hoja1!V235</f>
        <v>1148</v>
      </c>
      <c r="K240" s="20">
        <f>Hoja1!W235</f>
        <v>1216</v>
      </c>
      <c r="L240" s="20">
        <f>Hoja1!X235</f>
        <v>0</v>
      </c>
      <c r="M240" s="42">
        <f>Hoja1!Y235</f>
        <v>0</v>
      </c>
      <c r="N240" s="21">
        <f>Hoja1!Z235</f>
        <v>15047.95</v>
      </c>
      <c r="O240" s="42">
        <v>0</v>
      </c>
      <c r="P240" s="21">
        <f>Hoja1!AE235</f>
        <v>17854.599999999999</v>
      </c>
      <c r="Q240" s="21">
        <f>Hoja1!AF235</f>
        <v>22145.4</v>
      </c>
    </row>
    <row r="241" spans="1:17" s="22" customFormat="1" ht="18" customHeight="1">
      <c r="A241" s="17">
        <v>235</v>
      </c>
      <c r="B241" s="18" t="str">
        <f>Hoja1!G236</f>
        <v xml:space="preserve">14.2-DPTO. SERVICIOS GENERALES                                                  </v>
      </c>
      <c r="C241" s="19" t="str">
        <f>Hoja1!A236</f>
        <v>CANDIDA CUEVAS GERARDO</v>
      </c>
      <c r="D241" s="19" t="str">
        <f>Hoja1!H236</f>
        <v xml:space="preserve">CONSERJE                                </v>
      </c>
      <c r="E241" s="18" t="s">
        <v>1794</v>
      </c>
      <c r="F241" s="18" t="str">
        <f>Hoja1!AH236</f>
        <v xml:space="preserve">Femenino  </v>
      </c>
      <c r="G241" s="20">
        <f>Hoja1!K236</f>
        <v>20000</v>
      </c>
      <c r="H241" s="20">
        <f>Hoja1!N236</f>
        <v>0</v>
      </c>
      <c r="I241" s="20">
        <f>[1]Hoja1!U236</f>
        <v>0</v>
      </c>
      <c r="J241" s="20">
        <f>Hoja1!V236</f>
        <v>574</v>
      </c>
      <c r="K241" s="20">
        <f>Hoja1!W236</f>
        <v>608</v>
      </c>
      <c r="L241" s="20">
        <f>Hoja1!X236</f>
        <v>0</v>
      </c>
      <c r="M241" s="42">
        <f>Hoja1!Y236</f>
        <v>0</v>
      </c>
      <c r="N241" s="21">
        <f>Hoja1!Z236</f>
        <v>0</v>
      </c>
      <c r="O241" s="42">
        <v>0</v>
      </c>
      <c r="P241" s="21">
        <f>Hoja1!AE236</f>
        <v>1182</v>
      </c>
      <c r="Q241" s="21">
        <f>Hoja1!AF236</f>
        <v>18818</v>
      </c>
    </row>
    <row r="242" spans="1:17" s="22" customFormat="1" ht="18" customHeight="1">
      <c r="A242" s="17">
        <v>236</v>
      </c>
      <c r="B242" s="18" t="str">
        <f>Hoja1!G237</f>
        <v xml:space="preserve">14.2-DPTO. SERVICIOS GENERALES                                                  </v>
      </c>
      <c r="C242" s="19" t="str">
        <f>Hoja1!A237</f>
        <v>CARMEN ALTAGRACIA SUERO DE PEREZ</v>
      </c>
      <c r="D242" s="19" t="str">
        <f>Hoja1!H237</f>
        <v xml:space="preserve">AYUDANTE DE MANTENIMIENTO               </v>
      </c>
      <c r="E242" s="18" t="s">
        <v>1794</v>
      </c>
      <c r="F242" s="18" t="str">
        <f>Hoja1!AH237</f>
        <v xml:space="preserve">Femenino  </v>
      </c>
      <c r="G242" s="20">
        <f>Hoja1!K237</f>
        <v>20000</v>
      </c>
      <c r="H242" s="20">
        <f>Hoja1!N237</f>
        <v>0</v>
      </c>
      <c r="I242" s="20">
        <f>[1]Hoja1!U237</f>
        <v>0</v>
      </c>
      <c r="J242" s="20">
        <f>Hoja1!V237</f>
        <v>574</v>
      </c>
      <c r="K242" s="20">
        <f>Hoja1!W237</f>
        <v>608</v>
      </c>
      <c r="L242" s="20">
        <f>Hoja1!X237</f>
        <v>0</v>
      </c>
      <c r="M242" s="42">
        <f>Hoja1!Y237</f>
        <v>0</v>
      </c>
      <c r="N242" s="21">
        <f>Hoja1!Z237</f>
        <v>0</v>
      </c>
      <c r="O242" s="42">
        <v>0</v>
      </c>
      <c r="P242" s="21">
        <f>Hoja1!AE237</f>
        <v>1182</v>
      </c>
      <c r="Q242" s="21">
        <f>Hoja1!AF237</f>
        <v>18818</v>
      </c>
    </row>
    <row r="243" spans="1:17" s="22" customFormat="1" ht="18" customHeight="1">
      <c r="A243" s="17">
        <v>237</v>
      </c>
      <c r="B243" s="18" t="str">
        <f>Hoja1!G238</f>
        <v xml:space="preserve">14.2-DPTO. SERVICIOS GENERALES                                                  </v>
      </c>
      <c r="C243" s="19" t="str">
        <f>Hoja1!A238</f>
        <v>CAYETANA CROUSSET PAREDES</v>
      </c>
      <c r="D243" s="19" t="str">
        <f>Hoja1!H238</f>
        <v xml:space="preserve">CONSERJE                                </v>
      </c>
      <c r="E243" s="18" t="s">
        <v>1794</v>
      </c>
      <c r="F243" s="18" t="str">
        <f>Hoja1!AH238</f>
        <v xml:space="preserve">Femenino  </v>
      </c>
      <c r="G243" s="20">
        <f>Hoja1!K238</f>
        <v>21000</v>
      </c>
      <c r="H243" s="20">
        <f>Hoja1!N238</f>
        <v>0</v>
      </c>
      <c r="I243" s="20">
        <f>[1]Hoja1!U238</f>
        <v>0</v>
      </c>
      <c r="J243" s="20">
        <f>Hoja1!V238</f>
        <v>602.70000000000005</v>
      </c>
      <c r="K243" s="20">
        <f>Hoja1!W238</f>
        <v>638.4</v>
      </c>
      <c r="L243" s="20">
        <f>Hoja1!X238</f>
        <v>0</v>
      </c>
      <c r="M243" s="42">
        <f>Hoja1!Y238</f>
        <v>0</v>
      </c>
      <c r="N243" s="21">
        <f>Hoja1!Z238</f>
        <v>9453.18</v>
      </c>
      <c r="O243" s="42">
        <v>0</v>
      </c>
      <c r="P243" s="21">
        <f>Hoja1!AE238</f>
        <v>10694.28</v>
      </c>
      <c r="Q243" s="21">
        <f>Hoja1!AF238</f>
        <v>10305.719999999999</v>
      </c>
    </row>
    <row r="244" spans="1:17" s="22" customFormat="1" ht="18" customHeight="1">
      <c r="A244" s="23">
        <v>238</v>
      </c>
      <c r="B244" s="18" t="str">
        <f>Hoja1!G239</f>
        <v xml:space="preserve">14.2-DPTO. SERVICIOS GENERALES                                                  </v>
      </c>
      <c r="C244" s="19" t="str">
        <f>Hoja1!A239</f>
        <v>CHARLIS ROSARIO SUAREZ</v>
      </c>
      <c r="D244" s="19" t="str">
        <f>Hoja1!H239</f>
        <v xml:space="preserve">PLOMERO                                 </v>
      </c>
      <c r="E244" s="18" t="s">
        <v>1794</v>
      </c>
      <c r="F244" s="18" t="str">
        <f>Hoja1!AH239</f>
        <v xml:space="preserve">Masculino </v>
      </c>
      <c r="G244" s="20">
        <f>Hoja1!K239</f>
        <v>25000</v>
      </c>
      <c r="H244" s="20">
        <f>Hoja1!N239</f>
        <v>0</v>
      </c>
      <c r="I244" s="20">
        <f>[1]Hoja1!U239</f>
        <v>0</v>
      </c>
      <c r="J244" s="20">
        <f>Hoja1!V239</f>
        <v>717.5</v>
      </c>
      <c r="K244" s="20">
        <f>Hoja1!W239</f>
        <v>760</v>
      </c>
      <c r="L244" s="20">
        <f>Hoja1!X239</f>
        <v>0</v>
      </c>
      <c r="M244" s="42">
        <f>Hoja1!Y239</f>
        <v>0</v>
      </c>
      <c r="N244" s="21">
        <f>Hoja1!Z239</f>
        <v>5258.62</v>
      </c>
      <c r="O244" s="42">
        <v>0</v>
      </c>
      <c r="P244" s="21">
        <f>Hoja1!AE239</f>
        <v>6736.12</v>
      </c>
      <c r="Q244" s="21">
        <f>Hoja1!AF239</f>
        <v>18263.88</v>
      </c>
    </row>
    <row r="245" spans="1:17" s="22" customFormat="1" ht="18" customHeight="1">
      <c r="A245" s="17">
        <v>239</v>
      </c>
      <c r="B245" s="18" t="str">
        <f>Hoja1!G240</f>
        <v xml:space="preserve">14.2-DPTO. SERVICIOS GENERALES                                                  </v>
      </c>
      <c r="C245" s="19" t="str">
        <f>Hoja1!A240</f>
        <v>DOMINGO ANTONIO CUEVAS GONZALEZ</v>
      </c>
      <c r="D245" s="19" t="str">
        <f>Hoja1!H240</f>
        <v xml:space="preserve">AUXILIAR ADMINISTRATIVO                 </v>
      </c>
      <c r="E245" s="18" t="s">
        <v>1794</v>
      </c>
      <c r="F245" s="18" t="str">
        <f>Hoja1!AH240</f>
        <v xml:space="preserve">Masculino </v>
      </c>
      <c r="G245" s="20">
        <f>Hoja1!K240</f>
        <v>35000</v>
      </c>
      <c r="H245" s="20">
        <f>Hoja1!N240</f>
        <v>0</v>
      </c>
      <c r="I245" s="20">
        <f>[1]Hoja1!U240</f>
        <v>0</v>
      </c>
      <c r="J245" s="20">
        <f>Hoja1!V240</f>
        <v>1004.5</v>
      </c>
      <c r="K245" s="20">
        <f>Hoja1!W240</f>
        <v>1064</v>
      </c>
      <c r="L245" s="20">
        <f>Hoja1!X240</f>
        <v>0</v>
      </c>
      <c r="M245" s="42">
        <f>Hoja1!Y240</f>
        <v>0</v>
      </c>
      <c r="N245" s="21">
        <f>Hoja1!Z240</f>
        <v>500</v>
      </c>
      <c r="O245" s="42">
        <v>0</v>
      </c>
      <c r="P245" s="21">
        <f>Hoja1!AE240</f>
        <v>2568.5</v>
      </c>
      <c r="Q245" s="21">
        <f>Hoja1!AF240</f>
        <v>32431.5</v>
      </c>
    </row>
    <row r="246" spans="1:17" s="22" customFormat="1" ht="18" customHeight="1">
      <c r="A246" s="17">
        <v>240</v>
      </c>
      <c r="B246" s="18" t="str">
        <f>Hoja1!G241</f>
        <v xml:space="preserve">14.2-DPTO. SERVICIOS GENERALES                                                  </v>
      </c>
      <c r="C246" s="19" t="str">
        <f>Hoja1!A241</f>
        <v>EDVELIN FAMILIA PEREZ</v>
      </c>
      <c r="D246" s="19" t="str">
        <f>Hoja1!H241</f>
        <v xml:space="preserve">CONSERJE                                </v>
      </c>
      <c r="E246" s="18" t="s">
        <v>1794</v>
      </c>
      <c r="F246" s="18" t="str">
        <f>Hoja1!AH241</f>
        <v xml:space="preserve">Femenino  </v>
      </c>
      <c r="G246" s="20">
        <f>Hoja1!K241</f>
        <v>21000</v>
      </c>
      <c r="H246" s="20">
        <f>Hoja1!N241</f>
        <v>0</v>
      </c>
      <c r="I246" s="20">
        <f>[1]Hoja1!U241</f>
        <v>0</v>
      </c>
      <c r="J246" s="20">
        <f>Hoja1!V241</f>
        <v>602.70000000000005</v>
      </c>
      <c r="K246" s="20">
        <f>Hoja1!W241</f>
        <v>638.4</v>
      </c>
      <c r="L246" s="20">
        <f>Hoja1!X241</f>
        <v>0</v>
      </c>
      <c r="M246" s="42">
        <f>Hoja1!Y241</f>
        <v>0</v>
      </c>
      <c r="N246" s="21">
        <f>Hoja1!Z241</f>
        <v>7252.95</v>
      </c>
      <c r="O246" s="42">
        <v>0</v>
      </c>
      <c r="P246" s="21">
        <f>Hoja1!AE241</f>
        <v>8494.0499999999993</v>
      </c>
      <c r="Q246" s="21">
        <f>Hoja1!AF241</f>
        <v>12505.95</v>
      </c>
    </row>
    <row r="247" spans="1:17" s="22" customFormat="1" ht="18" customHeight="1">
      <c r="A247" s="17">
        <v>241</v>
      </c>
      <c r="B247" s="18" t="str">
        <f>Hoja1!G242</f>
        <v xml:space="preserve">14.2-DPTO. SERVICIOS GENERALES                                                  </v>
      </c>
      <c r="C247" s="19" t="str">
        <f>Hoja1!A242</f>
        <v>ELISAUL ARTURO TINEO ORTIZ</v>
      </c>
      <c r="D247" s="19" t="str">
        <f>Hoja1!H242</f>
        <v xml:space="preserve">AUXILIAR                                </v>
      </c>
      <c r="E247" s="18" t="s">
        <v>1794</v>
      </c>
      <c r="F247" s="18" t="str">
        <f>Hoja1!AH242</f>
        <v xml:space="preserve">Masculino </v>
      </c>
      <c r="G247" s="20">
        <f>Hoja1!K242</f>
        <v>21000</v>
      </c>
      <c r="H247" s="20">
        <f>Hoja1!N242</f>
        <v>0</v>
      </c>
      <c r="I247" s="20">
        <f>[1]Hoja1!U242</f>
        <v>0</v>
      </c>
      <c r="J247" s="20">
        <f>Hoja1!V242</f>
        <v>602.70000000000005</v>
      </c>
      <c r="K247" s="20">
        <f>Hoja1!W242</f>
        <v>638.4</v>
      </c>
      <c r="L247" s="20">
        <f>Hoja1!X242</f>
        <v>0</v>
      </c>
      <c r="M247" s="42">
        <f>Hoja1!Y242</f>
        <v>0</v>
      </c>
      <c r="N247" s="21">
        <f>Hoja1!Z242</f>
        <v>10832.67</v>
      </c>
      <c r="O247" s="42">
        <v>0</v>
      </c>
      <c r="P247" s="21">
        <f>Hoja1!AE242</f>
        <v>12073.77</v>
      </c>
      <c r="Q247" s="21">
        <f>Hoja1!AF242</f>
        <v>8926.23</v>
      </c>
    </row>
    <row r="248" spans="1:17" s="22" customFormat="1" ht="18" customHeight="1">
      <c r="A248" s="23">
        <v>242</v>
      </c>
      <c r="B248" s="18" t="str">
        <f>Hoja1!G243</f>
        <v xml:space="preserve">14.2-DPTO. SERVICIOS GENERALES                                                  </v>
      </c>
      <c r="C248" s="19" t="str">
        <f>Hoja1!A243</f>
        <v>ESTHER SANCHEZ DE OLEO</v>
      </c>
      <c r="D248" s="19" t="str">
        <f>Hoja1!H243</f>
        <v xml:space="preserve">CONSERJE                                </v>
      </c>
      <c r="E248" s="18" t="s">
        <v>1794</v>
      </c>
      <c r="F248" s="18" t="str">
        <f>Hoja1!AH243</f>
        <v xml:space="preserve">Femenino  </v>
      </c>
      <c r="G248" s="20">
        <f>Hoja1!K243</f>
        <v>21000</v>
      </c>
      <c r="H248" s="20">
        <f>Hoja1!N243</f>
        <v>0</v>
      </c>
      <c r="I248" s="20">
        <f>[1]Hoja1!U243</f>
        <v>0</v>
      </c>
      <c r="J248" s="20">
        <f>Hoja1!V243</f>
        <v>602.70000000000005</v>
      </c>
      <c r="K248" s="20">
        <f>Hoja1!W243</f>
        <v>638.4</v>
      </c>
      <c r="L248" s="20">
        <f>Hoja1!X243</f>
        <v>0</v>
      </c>
      <c r="M248" s="42">
        <f>Hoja1!Y243</f>
        <v>0</v>
      </c>
      <c r="N248" s="21">
        <f>Hoja1!Z243</f>
        <v>9178.42</v>
      </c>
      <c r="O248" s="42">
        <v>0</v>
      </c>
      <c r="P248" s="21">
        <f>Hoja1!AE243</f>
        <v>10419.52</v>
      </c>
      <c r="Q248" s="21">
        <f>Hoja1!AF243</f>
        <v>10580.48</v>
      </c>
    </row>
    <row r="249" spans="1:17" s="22" customFormat="1" ht="18" customHeight="1">
      <c r="A249" s="17">
        <v>243</v>
      </c>
      <c r="B249" s="18" t="str">
        <f>Hoja1!G244</f>
        <v xml:space="preserve">14.2-DPTO. SERVICIOS GENERALES                                                  </v>
      </c>
      <c r="C249" s="19" t="str">
        <f>Hoja1!A244</f>
        <v>EUSTAQUIA MERCEDES GOMEZ MENDEZ</v>
      </c>
      <c r="D249" s="19" t="str">
        <f>Hoja1!H244</f>
        <v xml:space="preserve">CONSERJE                                </v>
      </c>
      <c r="E249" s="18" t="s">
        <v>1794</v>
      </c>
      <c r="F249" s="18" t="str">
        <f>Hoja1!AH244</f>
        <v xml:space="preserve">Femenino  </v>
      </c>
      <c r="G249" s="20">
        <f>Hoja1!K244</f>
        <v>22000</v>
      </c>
      <c r="H249" s="20">
        <f>Hoja1!N244</f>
        <v>0</v>
      </c>
      <c r="I249" s="20">
        <f>[1]Hoja1!U244</f>
        <v>0</v>
      </c>
      <c r="J249" s="20">
        <f>Hoja1!V244</f>
        <v>631.4</v>
      </c>
      <c r="K249" s="20">
        <f>Hoja1!W244</f>
        <v>668.8</v>
      </c>
      <c r="L249" s="20">
        <f>Hoja1!X244</f>
        <v>0</v>
      </c>
      <c r="M249" s="42">
        <f>Hoja1!Y244</f>
        <v>0</v>
      </c>
      <c r="N249" s="21">
        <f>Hoja1!Z244</f>
        <v>7959.09</v>
      </c>
      <c r="O249" s="42">
        <v>0</v>
      </c>
      <c r="P249" s="21">
        <f>Hoja1!AE244</f>
        <v>9259.2900000000009</v>
      </c>
      <c r="Q249" s="21">
        <f>Hoja1!AF244</f>
        <v>12740.71</v>
      </c>
    </row>
    <row r="250" spans="1:17" s="22" customFormat="1" ht="18" customHeight="1">
      <c r="A250" s="17">
        <v>244</v>
      </c>
      <c r="B250" s="18" t="str">
        <f>Hoja1!G245</f>
        <v xml:space="preserve">14.2-DPTO. SERVICIOS GENERALES                                                  </v>
      </c>
      <c r="C250" s="19" t="str">
        <f>Hoja1!A245</f>
        <v>FELIZ ANTONIO SUERO</v>
      </c>
      <c r="D250" s="19" t="str">
        <f>Hoja1!H245</f>
        <v xml:space="preserve">CONSERJE                                </v>
      </c>
      <c r="E250" s="18" t="s">
        <v>1794</v>
      </c>
      <c r="F250" s="18" t="str">
        <f>Hoja1!AH245</f>
        <v xml:space="preserve">Masculino </v>
      </c>
      <c r="G250" s="20">
        <f>Hoja1!K245</f>
        <v>22000</v>
      </c>
      <c r="H250" s="20">
        <f>Hoja1!N245</f>
        <v>0</v>
      </c>
      <c r="I250" s="20">
        <f>[1]Hoja1!U245</f>
        <v>0</v>
      </c>
      <c r="J250" s="20">
        <f>Hoja1!V245</f>
        <v>631.4</v>
      </c>
      <c r="K250" s="20">
        <f>Hoja1!W245</f>
        <v>668.8</v>
      </c>
      <c r="L250" s="20">
        <f>Hoja1!X245</f>
        <v>0</v>
      </c>
      <c r="M250" s="42">
        <f>Hoja1!Y245</f>
        <v>0</v>
      </c>
      <c r="N250" s="21">
        <f>Hoja1!Z245</f>
        <v>1000</v>
      </c>
      <c r="O250" s="42">
        <v>0</v>
      </c>
      <c r="P250" s="21">
        <f>Hoja1!AE245</f>
        <v>2300.1999999999998</v>
      </c>
      <c r="Q250" s="21">
        <f>Hoja1!AF245</f>
        <v>19699.8</v>
      </c>
    </row>
    <row r="251" spans="1:17" s="22" customFormat="1" ht="18" customHeight="1">
      <c r="A251" s="17">
        <v>245</v>
      </c>
      <c r="B251" s="18" t="str">
        <f>Hoja1!G246</f>
        <v xml:space="preserve">14.2-DPTO. SERVICIOS GENERALES                                                  </v>
      </c>
      <c r="C251" s="19" t="str">
        <f>Hoja1!A246</f>
        <v>GERMANIA RODRIGUEZ RODRIGUEZ</v>
      </c>
      <c r="D251" s="19" t="str">
        <f>Hoja1!H246</f>
        <v xml:space="preserve">CONSERJE                                </v>
      </c>
      <c r="E251" s="18" t="s">
        <v>1794</v>
      </c>
      <c r="F251" s="18" t="str">
        <f>Hoja1!AH246</f>
        <v xml:space="preserve">Femenino  </v>
      </c>
      <c r="G251" s="20">
        <f>Hoja1!K246</f>
        <v>21000</v>
      </c>
      <c r="H251" s="20">
        <f>Hoja1!N246</f>
        <v>0</v>
      </c>
      <c r="I251" s="20">
        <f>[1]Hoja1!U246</f>
        <v>0</v>
      </c>
      <c r="J251" s="20">
        <f>Hoja1!V246</f>
        <v>602.70000000000005</v>
      </c>
      <c r="K251" s="20">
        <f>Hoja1!W246</f>
        <v>638.4</v>
      </c>
      <c r="L251" s="20">
        <f>Hoja1!X246</f>
        <v>0</v>
      </c>
      <c r="M251" s="42">
        <f>Hoja1!Y246</f>
        <v>0</v>
      </c>
      <c r="N251" s="21">
        <f>Hoja1!Z246</f>
        <v>13634.83</v>
      </c>
      <c r="O251" s="42">
        <v>0</v>
      </c>
      <c r="P251" s="21">
        <f>Hoja1!AE246</f>
        <v>14875.93</v>
      </c>
      <c r="Q251" s="21">
        <f>Hoja1!AF246</f>
        <v>6124.07</v>
      </c>
    </row>
    <row r="252" spans="1:17" s="22" customFormat="1" ht="18" customHeight="1">
      <c r="A252" s="23">
        <v>246</v>
      </c>
      <c r="B252" s="18" t="str">
        <f>Hoja1!G247</f>
        <v xml:space="preserve">14.2-DPTO. SERVICIOS GENERALES                                                  </v>
      </c>
      <c r="C252" s="19" t="str">
        <f>Hoja1!A247</f>
        <v>HEIDY ELIZABETH KING LUNA</v>
      </c>
      <c r="D252" s="19" t="str">
        <f>Hoja1!H247</f>
        <v xml:space="preserve">AUXILIAR                                </v>
      </c>
      <c r="E252" s="18" t="s">
        <v>1795</v>
      </c>
      <c r="F252" s="18" t="str">
        <f>Hoja1!AH247</f>
        <v xml:space="preserve">Femenino  </v>
      </c>
      <c r="G252" s="20">
        <f>Hoja1!K247</f>
        <v>28000</v>
      </c>
      <c r="H252" s="20">
        <f>Hoja1!N247</f>
        <v>0</v>
      </c>
      <c r="I252" s="20">
        <f>[1]Hoja1!U247</f>
        <v>0</v>
      </c>
      <c r="J252" s="20">
        <f>Hoja1!V247</f>
        <v>803.6</v>
      </c>
      <c r="K252" s="20">
        <f>Hoja1!W247</f>
        <v>851.2</v>
      </c>
      <c r="L252" s="20">
        <f>Hoja1!X247</f>
        <v>0</v>
      </c>
      <c r="M252" s="42">
        <f>Hoja1!Y247</f>
        <v>0</v>
      </c>
      <c r="N252" s="21">
        <f>Hoja1!Z247</f>
        <v>0</v>
      </c>
      <c r="O252" s="42">
        <v>0</v>
      </c>
      <c r="P252" s="21">
        <f>Hoja1!AE247</f>
        <v>1654.8</v>
      </c>
      <c r="Q252" s="21">
        <f>Hoja1!AF247</f>
        <v>26345.200000000001</v>
      </c>
    </row>
    <row r="253" spans="1:17" s="22" customFormat="1" ht="18" customHeight="1">
      <c r="A253" s="17">
        <v>247</v>
      </c>
      <c r="B253" s="18" t="str">
        <f>Hoja1!G248</f>
        <v xml:space="preserve">14.2-DPTO. SERVICIOS GENERALES                                                  </v>
      </c>
      <c r="C253" s="19" t="str">
        <f>Hoja1!A248</f>
        <v>HENRY SANCHEZ MATEO</v>
      </c>
      <c r="D253" s="19" t="str">
        <f>Hoja1!H248</f>
        <v xml:space="preserve">CONSERJE                                </v>
      </c>
      <c r="E253" s="18" t="s">
        <v>1794</v>
      </c>
      <c r="F253" s="18" t="str">
        <f>Hoja1!AH248</f>
        <v xml:space="preserve">Masculino </v>
      </c>
      <c r="G253" s="20">
        <f>Hoja1!K248</f>
        <v>21000</v>
      </c>
      <c r="H253" s="20">
        <f>Hoja1!N248</f>
        <v>0</v>
      </c>
      <c r="I253" s="20">
        <f>[1]Hoja1!U248</f>
        <v>0</v>
      </c>
      <c r="J253" s="20">
        <f>Hoja1!V248</f>
        <v>602.70000000000005</v>
      </c>
      <c r="K253" s="20">
        <f>Hoja1!W248</f>
        <v>638.4</v>
      </c>
      <c r="L253" s="20">
        <f>Hoja1!X248</f>
        <v>0</v>
      </c>
      <c r="M253" s="42">
        <f>Hoja1!Y248</f>
        <v>0</v>
      </c>
      <c r="N253" s="21">
        <f>Hoja1!Z248</f>
        <v>7327.91</v>
      </c>
      <c r="O253" s="42">
        <v>0</v>
      </c>
      <c r="P253" s="21">
        <f>Hoja1!AE248</f>
        <v>8569.01</v>
      </c>
      <c r="Q253" s="21">
        <f>Hoja1!AF248</f>
        <v>12430.99</v>
      </c>
    </row>
    <row r="254" spans="1:17" s="22" customFormat="1" ht="18" customHeight="1">
      <c r="A254" s="17">
        <v>248</v>
      </c>
      <c r="B254" s="18" t="str">
        <f>Hoja1!G249</f>
        <v xml:space="preserve">14.2-DPTO. SERVICIOS GENERALES                                                  </v>
      </c>
      <c r="C254" s="19" t="str">
        <f>Hoja1!A249</f>
        <v>IBELICE TEJADA DE AYALA</v>
      </c>
      <c r="D254" s="19" t="str">
        <f>Hoja1!H249</f>
        <v xml:space="preserve">CONSERJE                                </v>
      </c>
      <c r="E254" s="18" t="s">
        <v>1794</v>
      </c>
      <c r="F254" s="18" t="str">
        <f>Hoja1!AH249</f>
        <v xml:space="preserve">Femenino  </v>
      </c>
      <c r="G254" s="20">
        <f>Hoja1!K249</f>
        <v>21000</v>
      </c>
      <c r="H254" s="20">
        <f>Hoja1!N249</f>
        <v>0</v>
      </c>
      <c r="I254" s="20">
        <f>[1]Hoja1!U249</f>
        <v>0</v>
      </c>
      <c r="J254" s="20">
        <f>Hoja1!V249</f>
        <v>602.70000000000005</v>
      </c>
      <c r="K254" s="20">
        <f>Hoja1!W249</f>
        <v>638.4</v>
      </c>
      <c r="L254" s="20">
        <f>Hoja1!X249</f>
        <v>0</v>
      </c>
      <c r="M254" s="42">
        <f>Hoja1!Y249</f>
        <v>0</v>
      </c>
      <c r="N254" s="21">
        <f>Hoja1!Z249</f>
        <v>0</v>
      </c>
      <c r="O254" s="42">
        <v>0</v>
      </c>
      <c r="P254" s="21">
        <f>Hoja1!AE249</f>
        <v>1241.0999999999999</v>
      </c>
      <c r="Q254" s="21">
        <f>Hoja1!AF249</f>
        <v>19758.900000000001</v>
      </c>
    </row>
    <row r="255" spans="1:17" s="22" customFormat="1" ht="18" customHeight="1">
      <c r="A255" s="17">
        <v>249</v>
      </c>
      <c r="B255" s="18" t="str">
        <f>Hoja1!G250</f>
        <v xml:space="preserve">14.2-DPTO. SERVICIOS GENERALES                                                  </v>
      </c>
      <c r="C255" s="19" t="str">
        <f>Hoja1!A250</f>
        <v>ILUMINADA RINCON DE LA CRUZ</v>
      </c>
      <c r="D255" s="19" t="str">
        <f>Hoja1!H250</f>
        <v xml:space="preserve">CONSERJE                                </v>
      </c>
      <c r="E255" s="18" t="s">
        <v>1794</v>
      </c>
      <c r="F255" s="18" t="str">
        <f>Hoja1!AH250</f>
        <v xml:space="preserve">Femenino  </v>
      </c>
      <c r="G255" s="20">
        <f>Hoja1!K250</f>
        <v>21000</v>
      </c>
      <c r="H255" s="20">
        <f>Hoja1!N250</f>
        <v>0</v>
      </c>
      <c r="I255" s="20">
        <f>[1]Hoja1!U250</f>
        <v>0</v>
      </c>
      <c r="J255" s="20">
        <f>Hoja1!V250</f>
        <v>602.70000000000005</v>
      </c>
      <c r="K255" s="20">
        <f>Hoja1!W250</f>
        <v>638.4</v>
      </c>
      <c r="L255" s="20">
        <f>Hoja1!X250</f>
        <v>0</v>
      </c>
      <c r="M255" s="42">
        <f>Hoja1!Y250</f>
        <v>0</v>
      </c>
      <c r="N255" s="21">
        <f>Hoja1!Z250</f>
        <v>7679.2</v>
      </c>
      <c r="O255" s="42">
        <v>0</v>
      </c>
      <c r="P255" s="21">
        <f>Hoja1!AE250</f>
        <v>8920.2999999999993</v>
      </c>
      <c r="Q255" s="21">
        <f>Hoja1!AF250</f>
        <v>12079.7</v>
      </c>
    </row>
    <row r="256" spans="1:17" s="22" customFormat="1" ht="18" customHeight="1">
      <c r="A256" s="23">
        <v>250</v>
      </c>
      <c r="B256" s="18" t="str">
        <f>Hoja1!G251</f>
        <v xml:space="preserve">14.2-DPTO. SERVICIOS GENERALES                                                  </v>
      </c>
      <c r="C256" s="19" t="str">
        <f>Hoja1!A251</f>
        <v>JONATTAN RUBEN MARMOLEJOS DIAS</v>
      </c>
      <c r="D256" s="19" t="str">
        <f>Hoja1!H251</f>
        <v xml:space="preserve">ELECTRICISTA                            </v>
      </c>
      <c r="E256" s="18" t="s">
        <v>1794</v>
      </c>
      <c r="F256" s="18" t="str">
        <f>Hoja1!AH251</f>
        <v xml:space="preserve">Masculino </v>
      </c>
      <c r="G256" s="20">
        <f>Hoja1!K251</f>
        <v>25000</v>
      </c>
      <c r="H256" s="20">
        <f>Hoja1!N251</f>
        <v>0</v>
      </c>
      <c r="I256" s="20">
        <f>[1]Hoja1!U251</f>
        <v>0</v>
      </c>
      <c r="J256" s="20">
        <f>Hoja1!V251</f>
        <v>717.5</v>
      </c>
      <c r="K256" s="20">
        <f>Hoja1!W251</f>
        <v>760</v>
      </c>
      <c r="L256" s="20">
        <f>Hoja1!X251</f>
        <v>0</v>
      </c>
      <c r="M256" s="42">
        <f>Hoja1!Y251</f>
        <v>0</v>
      </c>
      <c r="N256" s="21">
        <f>Hoja1!Z251</f>
        <v>14511.34</v>
      </c>
      <c r="O256" s="42">
        <v>0</v>
      </c>
      <c r="P256" s="21">
        <f>Hoja1!AE251</f>
        <v>15988.84</v>
      </c>
      <c r="Q256" s="21">
        <f>Hoja1!AF251</f>
        <v>9011.16</v>
      </c>
    </row>
    <row r="257" spans="1:17" s="22" customFormat="1" ht="18" customHeight="1">
      <c r="A257" s="17">
        <v>251</v>
      </c>
      <c r="B257" s="18" t="str">
        <f>Hoja1!G252</f>
        <v xml:space="preserve">14.2-DPTO. SERVICIOS GENERALES                                                  </v>
      </c>
      <c r="C257" s="19" t="str">
        <f>Hoja1!A252</f>
        <v>JOVANNY UREÑA SANTOS</v>
      </c>
      <c r="D257" s="19" t="str">
        <f>Hoja1!H252</f>
        <v xml:space="preserve">CONSERJE                                </v>
      </c>
      <c r="E257" s="18" t="s">
        <v>1794</v>
      </c>
      <c r="F257" s="18" t="str">
        <f>Hoja1!AH252</f>
        <v xml:space="preserve">Femenino  </v>
      </c>
      <c r="G257" s="20">
        <f>Hoja1!K252</f>
        <v>21000</v>
      </c>
      <c r="H257" s="20">
        <f>Hoja1!N252</f>
        <v>0</v>
      </c>
      <c r="I257" s="20">
        <f>[1]Hoja1!U252</f>
        <v>0</v>
      </c>
      <c r="J257" s="20">
        <f>Hoja1!V252</f>
        <v>602.70000000000005</v>
      </c>
      <c r="K257" s="20">
        <f>Hoja1!W252</f>
        <v>638.4</v>
      </c>
      <c r="L257" s="20">
        <f>Hoja1!X252</f>
        <v>0</v>
      </c>
      <c r="M257" s="42">
        <f>Hoja1!Y252</f>
        <v>0</v>
      </c>
      <c r="N257" s="21">
        <f>Hoja1!Z252</f>
        <v>0</v>
      </c>
      <c r="O257" s="42">
        <v>0</v>
      </c>
      <c r="P257" s="21">
        <f>Hoja1!AE252</f>
        <v>1241.0999999999999</v>
      </c>
      <c r="Q257" s="21">
        <f>Hoja1!AF252</f>
        <v>19758.900000000001</v>
      </c>
    </row>
    <row r="258" spans="1:17" s="22" customFormat="1" ht="18" customHeight="1">
      <c r="A258" s="17">
        <v>252</v>
      </c>
      <c r="B258" s="18" t="str">
        <f>Hoja1!G253</f>
        <v xml:space="preserve">14.2-DPTO. SERVICIOS GENERALES                                                  </v>
      </c>
      <c r="C258" s="19" t="str">
        <f>Hoja1!A253</f>
        <v>JUAN BAUTISTA CABA FRIAS</v>
      </c>
      <c r="D258" s="19" t="str">
        <f>Hoja1!H253</f>
        <v xml:space="preserve">CONSERJE                                </v>
      </c>
      <c r="E258" s="18" t="s">
        <v>1794</v>
      </c>
      <c r="F258" s="18" t="str">
        <f>Hoja1!AH253</f>
        <v xml:space="preserve">Masculino </v>
      </c>
      <c r="G258" s="20">
        <f>Hoja1!K253</f>
        <v>21000</v>
      </c>
      <c r="H258" s="20">
        <f>Hoja1!N253</f>
        <v>0</v>
      </c>
      <c r="I258" s="20">
        <f>[1]Hoja1!U253</f>
        <v>0</v>
      </c>
      <c r="J258" s="20">
        <f>Hoja1!V253</f>
        <v>602.70000000000005</v>
      </c>
      <c r="K258" s="20">
        <f>Hoja1!W253</f>
        <v>638.4</v>
      </c>
      <c r="L258" s="20">
        <f>Hoja1!X253</f>
        <v>0</v>
      </c>
      <c r="M258" s="42">
        <f>Hoja1!Y253</f>
        <v>0</v>
      </c>
      <c r="N258" s="21">
        <f>Hoja1!Z253</f>
        <v>0</v>
      </c>
      <c r="O258" s="42">
        <v>0</v>
      </c>
      <c r="P258" s="21">
        <f>Hoja1!AE253</f>
        <v>1241.0999999999999</v>
      </c>
      <c r="Q258" s="21">
        <f>Hoja1!AF253</f>
        <v>19758.900000000001</v>
      </c>
    </row>
    <row r="259" spans="1:17" s="22" customFormat="1" ht="18" customHeight="1">
      <c r="A259" s="17">
        <v>253</v>
      </c>
      <c r="B259" s="18" t="str">
        <f>Hoja1!G254</f>
        <v xml:space="preserve">14.2-DPTO. SERVICIOS GENERALES                                                  </v>
      </c>
      <c r="C259" s="19" t="str">
        <f>Hoja1!A254</f>
        <v>JUAN CABRERA DE LA CRUZ</v>
      </c>
      <c r="D259" s="19" t="str">
        <f>Hoja1!H254</f>
        <v xml:space="preserve">AYUDANTE DE MANTENIMIENTO               </v>
      </c>
      <c r="E259" s="18" t="s">
        <v>1794</v>
      </c>
      <c r="F259" s="18" t="str">
        <f>Hoja1!AH254</f>
        <v xml:space="preserve">Masculino </v>
      </c>
      <c r="G259" s="20">
        <f>Hoja1!K254</f>
        <v>20000</v>
      </c>
      <c r="H259" s="20">
        <f>Hoja1!N254</f>
        <v>0</v>
      </c>
      <c r="I259" s="20">
        <f>[1]Hoja1!U254</f>
        <v>0</v>
      </c>
      <c r="J259" s="20">
        <f>Hoja1!V254</f>
        <v>574</v>
      </c>
      <c r="K259" s="20">
        <f>Hoja1!W254</f>
        <v>608</v>
      </c>
      <c r="L259" s="20">
        <f>Hoja1!X254</f>
        <v>0</v>
      </c>
      <c r="M259" s="42">
        <f>Hoja1!Y254</f>
        <v>0</v>
      </c>
      <c r="N259" s="21">
        <f>Hoja1!Z254</f>
        <v>8292.0499999999993</v>
      </c>
      <c r="O259" s="42">
        <v>0</v>
      </c>
      <c r="P259" s="21">
        <f>Hoja1!AE254</f>
        <v>9474.0499999999993</v>
      </c>
      <c r="Q259" s="21">
        <f>Hoja1!AF254</f>
        <v>10525.95</v>
      </c>
    </row>
    <row r="260" spans="1:17" s="22" customFormat="1" ht="18" customHeight="1">
      <c r="A260" s="23">
        <v>254</v>
      </c>
      <c r="B260" s="18" t="str">
        <f>Hoja1!G255</f>
        <v xml:space="preserve">14.2-DPTO. SERVICIOS GENERALES                                                  </v>
      </c>
      <c r="C260" s="19" t="str">
        <f>Hoja1!A255</f>
        <v>KATHERINE YANIRA PIMENTEL CHALAS</v>
      </c>
      <c r="D260" s="19" t="str">
        <f>Hoja1!H255</f>
        <v xml:space="preserve">AUXILIAR ADMINISTRATIVO                 </v>
      </c>
      <c r="E260" s="18" t="s">
        <v>1794</v>
      </c>
      <c r="F260" s="18" t="str">
        <f>Hoja1!AH255</f>
        <v xml:space="preserve">Femenino  </v>
      </c>
      <c r="G260" s="20">
        <f>Hoja1!K255</f>
        <v>30000</v>
      </c>
      <c r="H260" s="20">
        <f>Hoja1!N255</f>
        <v>0</v>
      </c>
      <c r="I260" s="20">
        <f>[1]Hoja1!U255</f>
        <v>0</v>
      </c>
      <c r="J260" s="20">
        <f>Hoja1!V255</f>
        <v>861</v>
      </c>
      <c r="K260" s="20">
        <f>Hoja1!W255</f>
        <v>912</v>
      </c>
      <c r="L260" s="20">
        <f>Hoja1!X255</f>
        <v>0</v>
      </c>
      <c r="M260" s="42">
        <f>Hoja1!Y255</f>
        <v>0</v>
      </c>
      <c r="N260" s="21">
        <f>Hoja1!Z255</f>
        <v>0</v>
      </c>
      <c r="O260" s="42">
        <v>0</v>
      </c>
      <c r="P260" s="21">
        <f>Hoja1!AE255</f>
        <v>1773</v>
      </c>
      <c r="Q260" s="21">
        <f>Hoja1!AF255</f>
        <v>28227</v>
      </c>
    </row>
    <row r="261" spans="1:17" s="22" customFormat="1" ht="18" customHeight="1">
      <c r="A261" s="17">
        <v>255</v>
      </c>
      <c r="B261" s="18" t="str">
        <f>Hoja1!G256</f>
        <v xml:space="preserve">14.2-DPTO. SERVICIOS GENERALES                                                  </v>
      </c>
      <c r="C261" s="19" t="str">
        <f>Hoja1!A256</f>
        <v>KEILY DE LOS SANTOS AQUINO</v>
      </c>
      <c r="D261" s="19" t="str">
        <f>Hoja1!H256</f>
        <v xml:space="preserve">CONSERJE                                </v>
      </c>
      <c r="E261" s="18" t="s">
        <v>1794</v>
      </c>
      <c r="F261" s="18" t="str">
        <f>Hoja1!AH256</f>
        <v xml:space="preserve">Femenino  </v>
      </c>
      <c r="G261" s="20">
        <f>Hoja1!K256</f>
        <v>21000</v>
      </c>
      <c r="H261" s="20">
        <f>Hoja1!N256</f>
        <v>0</v>
      </c>
      <c r="I261" s="20">
        <f>[1]Hoja1!U256</f>
        <v>0</v>
      </c>
      <c r="J261" s="20">
        <f>Hoja1!V256</f>
        <v>602.70000000000005</v>
      </c>
      <c r="K261" s="20">
        <f>Hoja1!W256</f>
        <v>638.4</v>
      </c>
      <c r="L261" s="20">
        <f>Hoja1!X256</f>
        <v>0</v>
      </c>
      <c r="M261" s="42">
        <f>Hoja1!Y256</f>
        <v>0</v>
      </c>
      <c r="N261" s="21">
        <f>Hoja1!Z256</f>
        <v>3346.21</v>
      </c>
      <c r="O261" s="42">
        <v>0</v>
      </c>
      <c r="P261" s="21">
        <f>Hoja1!AE256</f>
        <v>4587.3100000000004</v>
      </c>
      <c r="Q261" s="21">
        <f>Hoja1!AF256</f>
        <v>16412.689999999999</v>
      </c>
    </row>
    <row r="262" spans="1:17" s="22" customFormat="1" ht="18" customHeight="1">
      <c r="A262" s="17">
        <v>256</v>
      </c>
      <c r="B262" s="18" t="str">
        <f>Hoja1!G257</f>
        <v xml:space="preserve">14.2-DPTO. SERVICIOS GENERALES                                                  </v>
      </c>
      <c r="C262" s="19" t="str">
        <f>Hoja1!A257</f>
        <v>KENSON CHAU MARTE</v>
      </c>
      <c r="D262" s="19" t="str">
        <f>Hoja1!H257</f>
        <v xml:space="preserve">ELECTRICISTA                            </v>
      </c>
      <c r="E262" s="18" t="s">
        <v>1794</v>
      </c>
      <c r="F262" s="18" t="str">
        <f>Hoja1!AH257</f>
        <v xml:space="preserve">Masculino </v>
      </c>
      <c r="G262" s="20">
        <f>Hoja1!K257</f>
        <v>25000</v>
      </c>
      <c r="H262" s="20">
        <f>Hoja1!N257</f>
        <v>0</v>
      </c>
      <c r="I262" s="20">
        <f>[1]Hoja1!U257</f>
        <v>0</v>
      </c>
      <c r="J262" s="20">
        <f>Hoja1!V257</f>
        <v>717.5</v>
      </c>
      <c r="K262" s="20">
        <f>Hoja1!W257</f>
        <v>760</v>
      </c>
      <c r="L262" s="20">
        <f>Hoja1!X257</f>
        <v>0</v>
      </c>
      <c r="M262" s="42">
        <f>Hoja1!Y257</f>
        <v>0</v>
      </c>
      <c r="N262" s="21">
        <f>Hoja1!Z257</f>
        <v>0</v>
      </c>
      <c r="O262" s="42">
        <v>0</v>
      </c>
      <c r="P262" s="21">
        <f>Hoja1!AE257</f>
        <v>1477.5</v>
      </c>
      <c r="Q262" s="21">
        <f>Hoja1!AF257</f>
        <v>23522.5</v>
      </c>
    </row>
    <row r="263" spans="1:17" s="22" customFormat="1" ht="18" customHeight="1">
      <c r="A263" s="17">
        <v>257</v>
      </c>
      <c r="B263" s="18" t="str">
        <f>Hoja1!G258</f>
        <v xml:space="preserve">14.2-DPTO. SERVICIOS GENERALES                                                  </v>
      </c>
      <c r="C263" s="19" t="str">
        <f>Hoja1!A258</f>
        <v>LUIS EMILIO MATOS PEÑA</v>
      </c>
      <c r="D263" s="19" t="str">
        <f>Hoja1!H258</f>
        <v xml:space="preserve">VIGILANTE                               </v>
      </c>
      <c r="E263" s="18" t="s">
        <v>1794</v>
      </c>
      <c r="F263" s="18" t="str">
        <f>Hoja1!AH258</f>
        <v xml:space="preserve">Masculino </v>
      </c>
      <c r="G263" s="20">
        <f>Hoja1!K258</f>
        <v>25000</v>
      </c>
      <c r="H263" s="20">
        <f>Hoja1!N258</f>
        <v>0</v>
      </c>
      <c r="I263" s="20">
        <f>[1]Hoja1!U258</f>
        <v>0</v>
      </c>
      <c r="J263" s="20">
        <f>Hoja1!V258</f>
        <v>717.5</v>
      </c>
      <c r="K263" s="20">
        <f>Hoja1!W258</f>
        <v>760</v>
      </c>
      <c r="L263" s="20">
        <f>Hoja1!X258</f>
        <v>0</v>
      </c>
      <c r="M263" s="42">
        <f>Hoja1!Y258</f>
        <v>0</v>
      </c>
      <c r="N263" s="21">
        <f>Hoja1!Z258</f>
        <v>1000</v>
      </c>
      <c r="O263" s="42">
        <v>0</v>
      </c>
      <c r="P263" s="21">
        <f>Hoja1!AE258</f>
        <v>2477.5</v>
      </c>
      <c r="Q263" s="21">
        <f>Hoja1!AF258</f>
        <v>22522.5</v>
      </c>
    </row>
    <row r="264" spans="1:17" s="22" customFormat="1" ht="18" customHeight="1">
      <c r="A264" s="23">
        <v>258</v>
      </c>
      <c r="B264" s="18" t="str">
        <f>Hoja1!G259</f>
        <v xml:space="preserve">14.2-DPTO. SERVICIOS GENERALES                                                  </v>
      </c>
      <c r="C264" s="19" t="str">
        <f>Hoja1!A259</f>
        <v>MARTIRES MAÑON ROSARIO</v>
      </c>
      <c r="D264" s="19" t="str">
        <f>Hoja1!H259</f>
        <v xml:space="preserve">CONSERJE                                </v>
      </c>
      <c r="E264" s="18" t="s">
        <v>1794</v>
      </c>
      <c r="F264" s="18" t="str">
        <f>Hoja1!AH259</f>
        <v xml:space="preserve">Masculino </v>
      </c>
      <c r="G264" s="20">
        <f>Hoja1!K259</f>
        <v>21000</v>
      </c>
      <c r="H264" s="20">
        <f>Hoja1!N259</f>
        <v>0</v>
      </c>
      <c r="I264" s="20">
        <f>[1]Hoja1!U259</f>
        <v>0</v>
      </c>
      <c r="J264" s="20">
        <f>Hoja1!V259</f>
        <v>602.70000000000005</v>
      </c>
      <c r="K264" s="20">
        <f>Hoja1!W259</f>
        <v>638.4</v>
      </c>
      <c r="L264" s="20">
        <f>Hoja1!X259</f>
        <v>0</v>
      </c>
      <c r="M264" s="42">
        <f>Hoja1!Y259</f>
        <v>0</v>
      </c>
      <c r="N264" s="21">
        <f>Hoja1!Z259</f>
        <v>0</v>
      </c>
      <c r="O264" s="42">
        <v>0</v>
      </c>
      <c r="P264" s="21">
        <f>Hoja1!AE259</f>
        <v>1241.0999999999999</v>
      </c>
      <c r="Q264" s="21">
        <f>Hoja1!AF259</f>
        <v>19758.900000000001</v>
      </c>
    </row>
    <row r="265" spans="1:17" s="22" customFormat="1" ht="18" customHeight="1">
      <c r="A265" s="17">
        <v>259</v>
      </c>
      <c r="B265" s="18" t="str">
        <f>Hoja1!G260</f>
        <v xml:space="preserve">14.2-DPTO. SERVICIOS GENERALES                                                  </v>
      </c>
      <c r="C265" s="19" t="str">
        <f>Hoja1!A260</f>
        <v>MILKENIA PENA PLATA</v>
      </c>
      <c r="D265" s="19" t="str">
        <f>Hoja1!H260</f>
        <v xml:space="preserve">CONSERJE                                </v>
      </c>
      <c r="E265" s="18" t="s">
        <v>1794</v>
      </c>
      <c r="F265" s="18" t="str">
        <f>Hoja1!AH260</f>
        <v xml:space="preserve">Femenino  </v>
      </c>
      <c r="G265" s="20">
        <f>Hoja1!K260</f>
        <v>21000</v>
      </c>
      <c r="H265" s="20">
        <f>Hoja1!N260</f>
        <v>0</v>
      </c>
      <c r="I265" s="20">
        <f>[1]Hoja1!U260</f>
        <v>0</v>
      </c>
      <c r="J265" s="20">
        <f>Hoja1!V260</f>
        <v>602.70000000000005</v>
      </c>
      <c r="K265" s="20">
        <f>Hoja1!W260</f>
        <v>638.4</v>
      </c>
      <c r="L265" s="20">
        <f>Hoja1!X260</f>
        <v>0</v>
      </c>
      <c r="M265" s="42">
        <f>Hoja1!Y260</f>
        <v>0</v>
      </c>
      <c r="N265" s="21">
        <f>Hoja1!Z260</f>
        <v>7234.38</v>
      </c>
      <c r="O265" s="42">
        <v>0</v>
      </c>
      <c r="P265" s="21">
        <f>Hoja1!AE260</f>
        <v>8475.48</v>
      </c>
      <c r="Q265" s="21">
        <f>Hoja1!AF260</f>
        <v>12524.52</v>
      </c>
    </row>
    <row r="266" spans="1:17" s="22" customFormat="1" ht="18" customHeight="1">
      <c r="A266" s="17">
        <v>260</v>
      </c>
      <c r="B266" s="18" t="str">
        <f>Hoja1!G261</f>
        <v xml:space="preserve">14.2-DPTO. SERVICIOS GENERALES                                                  </v>
      </c>
      <c r="C266" s="19" t="str">
        <f>Hoja1!A261</f>
        <v>MIRTHA PEREZ RIVERA</v>
      </c>
      <c r="D266" s="19" t="str">
        <f>Hoja1!H261</f>
        <v xml:space="preserve">CONSERJE                                </v>
      </c>
      <c r="E266" s="18" t="s">
        <v>1794</v>
      </c>
      <c r="F266" s="18" t="str">
        <f>Hoja1!AH261</f>
        <v xml:space="preserve">Femenino  </v>
      </c>
      <c r="G266" s="20">
        <f>Hoja1!K261</f>
        <v>25000</v>
      </c>
      <c r="H266" s="20">
        <f>Hoja1!N261</f>
        <v>0</v>
      </c>
      <c r="I266" s="20">
        <f>[1]Hoja1!U261</f>
        <v>0</v>
      </c>
      <c r="J266" s="20">
        <f>Hoja1!V261</f>
        <v>717.5</v>
      </c>
      <c r="K266" s="20">
        <f>Hoja1!W261</f>
        <v>760</v>
      </c>
      <c r="L266" s="20">
        <f>Hoja1!X261</f>
        <v>0</v>
      </c>
      <c r="M266" s="42">
        <f>Hoja1!Y261</f>
        <v>0</v>
      </c>
      <c r="N266" s="21">
        <f>Hoja1!Z261</f>
        <v>14370.41</v>
      </c>
      <c r="O266" s="42">
        <v>0</v>
      </c>
      <c r="P266" s="21">
        <f>Hoja1!AE261</f>
        <v>15847.91</v>
      </c>
      <c r="Q266" s="21">
        <f>Hoja1!AF261</f>
        <v>9152.09</v>
      </c>
    </row>
    <row r="267" spans="1:17" s="22" customFormat="1" ht="18" customHeight="1">
      <c r="A267" s="17">
        <v>261</v>
      </c>
      <c r="B267" s="18" t="str">
        <f>Hoja1!G262</f>
        <v xml:space="preserve">14.2-DPTO. SERVICIOS GENERALES                                                  </v>
      </c>
      <c r="C267" s="19" t="str">
        <f>Hoja1!A262</f>
        <v>MORELIA SANCHEZ DE OLEO</v>
      </c>
      <c r="D267" s="19" t="str">
        <f>Hoja1!H262</f>
        <v xml:space="preserve">CONSERJE                                </v>
      </c>
      <c r="E267" s="18" t="s">
        <v>1794</v>
      </c>
      <c r="F267" s="18" t="str">
        <f>Hoja1!AH262</f>
        <v xml:space="preserve">Femenino  </v>
      </c>
      <c r="G267" s="20">
        <f>Hoja1!K262</f>
        <v>21000</v>
      </c>
      <c r="H267" s="20">
        <f>Hoja1!N262</f>
        <v>0</v>
      </c>
      <c r="I267" s="20">
        <f>[1]Hoja1!U262</f>
        <v>0</v>
      </c>
      <c r="J267" s="20">
        <f>Hoja1!V262</f>
        <v>602.70000000000005</v>
      </c>
      <c r="K267" s="20">
        <f>Hoja1!W262</f>
        <v>638.4</v>
      </c>
      <c r="L267" s="20">
        <f>Hoja1!X262</f>
        <v>0</v>
      </c>
      <c r="M267" s="42">
        <f>Hoja1!Y262</f>
        <v>0</v>
      </c>
      <c r="N267" s="21">
        <f>Hoja1!Z262</f>
        <v>3836.84</v>
      </c>
      <c r="O267" s="42">
        <v>0</v>
      </c>
      <c r="P267" s="21">
        <f>Hoja1!AE262</f>
        <v>5077.9399999999996</v>
      </c>
      <c r="Q267" s="21">
        <f>Hoja1!AF262</f>
        <v>15922.06</v>
      </c>
    </row>
    <row r="268" spans="1:17" s="22" customFormat="1" ht="18" customHeight="1">
      <c r="A268" s="23">
        <v>262</v>
      </c>
      <c r="B268" s="18" t="str">
        <f>Hoja1!G263</f>
        <v xml:space="preserve">14.2-DPTO. SERVICIOS GENERALES                                                  </v>
      </c>
      <c r="C268" s="19" t="str">
        <f>Hoja1!A263</f>
        <v>PAMELA CABRERA SANTANA</v>
      </c>
      <c r="D268" s="19" t="str">
        <f>Hoja1!H263</f>
        <v xml:space="preserve">CONSERJE                                </v>
      </c>
      <c r="E268" s="18" t="s">
        <v>1794</v>
      </c>
      <c r="F268" s="18" t="str">
        <f>Hoja1!AH263</f>
        <v xml:space="preserve">Femenino  </v>
      </c>
      <c r="G268" s="20">
        <f>Hoja1!K263</f>
        <v>21000</v>
      </c>
      <c r="H268" s="20">
        <f>Hoja1!N263</f>
        <v>0</v>
      </c>
      <c r="I268" s="20">
        <f>[1]Hoja1!U263</f>
        <v>0</v>
      </c>
      <c r="J268" s="20">
        <f>Hoja1!V263</f>
        <v>602.70000000000005</v>
      </c>
      <c r="K268" s="20">
        <f>Hoja1!W263</f>
        <v>638.4</v>
      </c>
      <c r="L268" s="20">
        <f>Hoja1!X263</f>
        <v>0</v>
      </c>
      <c r="M268" s="42">
        <f>Hoja1!Y263</f>
        <v>0</v>
      </c>
      <c r="N268" s="21">
        <f>Hoja1!Z263</f>
        <v>1000</v>
      </c>
      <c r="O268" s="42">
        <v>0</v>
      </c>
      <c r="P268" s="21">
        <f>Hoja1!AE263</f>
        <v>2241.1</v>
      </c>
      <c r="Q268" s="21">
        <f>Hoja1!AF263</f>
        <v>18758.900000000001</v>
      </c>
    </row>
    <row r="269" spans="1:17" s="22" customFormat="1" ht="18" customHeight="1">
      <c r="A269" s="17">
        <v>263</v>
      </c>
      <c r="B269" s="18" t="str">
        <f>Hoja1!G264</f>
        <v xml:space="preserve">14.2-DPTO. SERVICIOS GENERALES                                                  </v>
      </c>
      <c r="C269" s="19" t="str">
        <f>Hoja1!A264</f>
        <v>RAMONA RAMIREZ MONTERO</v>
      </c>
      <c r="D269" s="19" t="str">
        <f>Hoja1!H264</f>
        <v xml:space="preserve">CONSERJE                                </v>
      </c>
      <c r="E269" s="18" t="s">
        <v>1794</v>
      </c>
      <c r="F269" s="18" t="str">
        <f>Hoja1!AH264</f>
        <v xml:space="preserve">Femenino  </v>
      </c>
      <c r="G269" s="20">
        <f>Hoja1!K264</f>
        <v>21000</v>
      </c>
      <c r="H269" s="20">
        <f>Hoja1!N264</f>
        <v>0</v>
      </c>
      <c r="I269" s="20">
        <f>[1]Hoja1!U264</f>
        <v>0</v>
      </c>
      <c r="J269" s="20">
        <f>Hoja1!V264</f>
        <v>602.70000000000005</v>
      </c>
      <c r="K269" s="20">
        <f>Hoja1!W264</f>
        <v>638.4</v>
      </c>
      <c r="L269" s="20">
        <f>Hoja1!X264</f>
        <v>0</v>
      </c>
      <c r="M269" s="42">
        <f>Hoja1!Y264</f>
        <v>0</v>
      </c>
      <c r="N269" s="21">
        <f>Hoja1!Z264</f>
        <v>11067.39</v>
      </c>
      <c r="O269" s="42">
        <v>0</v>
      </c>
      <c r="P269" s="21">
        <f>Hoja1!AE264</f>
        <v>12308.49</v>
      </c>
      <c r="Q269" s="21">
        <f>Hoja1!AF264</f>
        <v>8691.51</v>
      </c>
    </row>
    <row r="270" spans="1:17" s="22" customFormat="1" ht="18" customHeight="1">
      <c r="A270" s="17">
        <v>264</v>
      </c>
      <c r="B270" s="18" t="str">
        <f>Hoja1!G265</f>
        <v xml:space="preserve">14.2-DPTO. SERVICIOS GENERALES                                                  </v>
      </c>
      <c r="C270" s="19" t="str">
        <f>Hoja1!A265</f>
        <v>REINA YOSELIN DIAZ SENA</v>
      </c>
      <c r="D270" s="19" t="str">
        <f>Hoja1!H265</f>
        <v xml:space="preserve">CONSERJE                                </v>
      </c>
      <c r="E270" s="18" t="s">
        <v>1794</v>
      </c>
      <c r="F270" s="18" t="str">
        <f>Hoja1!AH265</f>
        <v xml:space="preserve">Femenino  </v>
      </c>
      <c r="G270" s="20">
        <f>Hoja1!K265</f>
        <v>21000</v>
      </c>
      <c r="H270" s="20">
        <f>Hoja1!N265</f>
        <v>0</v>
      </c>
      <c r="I270" s="20">
        <f>[1]Hoja1!U265</f>
        <v>0</v>
      </c>
      <c r="J270" s="20">
        <f>Hoja1!V265</f>
        <v>602.70000000000005</v>
      </c>
      <c r="K270" s="20">
        <f>Hoja1!W265</f>
        <v>638.4</v>
      </c>
      <c r="L270" s="20">
        <f>Hoja1!X265</f>
        <v>0</v>
      </c>
      <c r="M270" s="42">
        <f>Hoja1!Y265</f>
        <v>0</v>
      </c>
      <c r="N270" s="21">
        <f>Hoja1!Z265</f>
        <v>3857.07</v>
      </c>
      <c r="O270" s="42">
        <v>0</v>
      </c>
      <c r="P270" s="21">
        <f>Hoja1!AE265</f>
        <v>5098.17</v>
      </c>
      <c r="Q270" s="21">
        <f>Hoja1!AF265</f>
        <v>15901.83</v>
      </c>
    </row>
    <row r="271" spans="1:17" s="22" customFormat="1" ht="18" customHeight="1">
      <c r="A271" s="17">
        <v>265</v>
      </c>
      <c r="B271" s="18" t="str">
        <f>Hoja1!G266</f>
        <v xml:space="preserve">14.2-DPTO. SERVICIOS GENERALES                                                  </v>
      </c>
      <c r="C271" s="19" t="str">
        <f>Hoja1!A266</f>
        <v>ROBERTO ANTIGUA RAMOS</v>
      </c>
      <c r="D271" s="19" t="str">
        <f>Hoja1!H266</f>
        <v xml:space="preserve">ELECTRICISTA                            </v>
      </c>
      <c r="E271" s="18" t="s">
        <v>1794</v>
      </c>
      <c r="F271" s="18" t="str">
        <f>Hoja1!AH266</f>
        <v xml:space="preserve">Masculino </v>
      </c>
      <c r="G271" s="20">
        <f>Hoja1!K266</f>
        <v>25000</v>
      </c>
      <c r="H271" s="20">
        <f>Hoja1!N266</f>
        <v>0</v>
      </c>
      <c r="I271" s="20">
        <f>[1]Hoja1!U266</f>
        <v>0</v>
      </c>
      <c r="J271" s="20">
        <f>Hoja1!V266</f>
        <v>717.5</v>
      </c>
      <c r="K271" s="20">
        <f>Hoja1!W266</f>
        <v>760</v>
      </c>
      <c r="L271" s="20">
        <f>Hoja1!X266</f>
        <v>0</v>
      </c>
      <c r="M271" s="42">
        <f>Hoja1!Y266</f>
        <v>0</v>
      </c>
      <c r="N271" s="21">
        <f>Hoja1!Z266</f>
        <v>4608.91</v>
      </c>
      <c r="O271" s="42">
        <v>0</v>
      </c>
      <c r="P271" s="21">
        <f>Hoja1!AE266</f>
        <v>6086.41</v>
      </c>
      <c r="Q271" s="21">
        <f>Hoja1!AF266</f>
        <v>18913.59</v>
      </c>
    </row>
    <row r="272" spans="1:17" s="22" customFormat="1" ht="18" customHeight="1">
      <c r="A272" s="23">
        <v>266</v>
      </c>
      <c r="B272" s="18" t="str">
        <f>Hoja1!G267</f>
        <v xml:space="preserve">14.2-DPTO. SERVICIOS GENERALES                                                  </v>
      </c>
      <c r="C272" s="19" t="str">
        <f>Hoja1!A267</f>
        <v>SANTA FAUSTA PAREDES HERNANDEZ</v>
      </c>
      <c r="D272" s="19" t="str">
        <f>Hoja1!H267</f>
        <v xml:space="preserve">CONSERJE                                </v>
      </c>
      <c r="E272" s="18" t="s">
        <v>1794</v>
      </c>
      <c r="F272" s="18" t="str">
        <f>Hoja1!AH267</f>
        <v xml:space="preserve">Femenino  </v>
      </c>
      <c r="G272" s="20">
        <f>Hoja1!K267</f>
        <v>19000</v>
      </c>
      <c r="H272" s="20">
        <f>Hoja1!N267</f>
        <v>0</v>
      </c>
      <c r="I272" s="20">
        <f>[1]Hoja1!U267</f>
        <v>0</v>
      </c>
      <c r="J272" s="20">
        <f>Hoja1!V267</f>
        <v>545.29999999999995</v>
      </c>
      <c r="K272" s="20">
        <f>Hoja1!W267</f>
        <v>577.6</v>
      </c>
      <c r="L272" s="20">
        <f>Hoja1!X267</f>
        <v>0</v>
      </c>
      <c r="M272" s="42">
        <f>Hoja1!Y267</f>
        <v>0</v>
      </c>
      <c r="N272" s="21">
        <f>Hoja1!Z267</f>
        <v>0</v>
      </c>
      <c r="O272" s="42">
        <v>0</v>
      </c>
      <c r="P272" s="21">
        <f>Hoja1!AE267</f>
        <v>1122.9000000000001</v>
      </c>
      <c r="Q272" s="21">
        <f>Hoja1!AF267</f>
        <v>17877.099999999999</v>
      </c>
    </row>
    <row r="273" spans="1:17" s="22" customFormat="1" ht="18" customHeight="1">
      <c r="A273" s="17">
        <v>267</v>
      </c>
      <c r="B273" s="18" t="str">
        <f>Hoja1!G268</f>
        <v xml:space="preserve">14.2-DPTO. SERVICIOS GENERALES                                                  </v>
      </c>
      <c r="C273" s="19" t="str">
        <f>Hoja1!A268</f>
        <v>VICTORIA MARTINEZ PORTORREAL</v>
      </c>
      <c r="D273" s="19" t="str">
        <f>Hoja1!H268</f>
        <v xml:space="preserve">CONSERJE                                </v>
      </c>
      <c r="E273" s="18" t="s">
        <v>1794</v>
      </c>
      <c r="F273" s="18" t="str">
        <f>Hoja1!AH268</f>
        <v xml:space="preserve">Femenino  </v>
      </c>
      <c r="G273" s="20">
        <f>Hoja1!K268</f>
        <v>21000</v>
      </c>
      <c r="H273" s="20">
        <f>Hoja1!N268</f>
        <v>0</v>
      </c>
      <c r="I273" s="20">
        <f>[1]Hoja1!U268</f>
        <v>0</v>
      </c>
      <c r="J273" s="20">
        <f>Hoja1!V268</f>
        <v>602.70000000000005</v>
      </c>
      <c r="K273" s="20">
        <f>Hoja1!W268</f>
        <v>638.4</v>
      </c>
      <c r="L273" s="20">
        <f>Hoja1!X268</f>
        <v>0</v>
      </c>
      <c r="M273" s="42">
        <f>Hoja1!Y268</f>
        <v>0</v>
      </c>
      <c r="N273" s="21">
        <f>Hoja1!Z268</f>
        <v>10910.85</v>
      </c>
      <c r="O273" s="42">
        <v>0</v>
      </c>
      <c r="P273" s="21">
        <f>Hoja1!AE268</f>
        <v>12151.95</v>
      </c>
      <c r="Q273" s="21">
        <f>Hoja1!AF268</f>
        <v>8848.0499999999993</v>
      </c>
    </row>
    <row r="274" spans="1:17" s="22" customFormat="1" ht="18" customHeight="1">
      <c r="A274" s="17">
        <v>268</v>
      </c>
      <c r="B274" s="18" t="str">
        <f>Hoja1!G269</f>
        <v xml:space="preserve">14.2-DPTO. SERVICIOS GENERALES                                                  </v>
      </c>
      <c r="C274" s="19" t="str">
        <f>Hoja1!A269</f>
        <v>YAHAIRA SUERO</v>
      </c>
      <c r="D274" s="19" t="str">
        <f>Hoja1!H269</f>
        <v xml:space="preserve">CONSERJE                                </v>
      </c>
      <c r="E274" s="18" t="s">
        <v>1794</v>
      </c>
      <c r="F274" s="18" t="str">
        <f>Hoja1!AH269</f>
        <v xml:space="preserve">Femenino  </v>
      </c>
      <c r="G274" s="20">
        <f>Hoja1!K269</f>
        <v>21000</v>
      </c>
      <c r="H274" s="20">
        <f>Hoja1!N269</f>
        <v>0</v>
      </c>
      <c r="I274" s="20">
        <f>[1]Hoja1!U269</f>
        <v>0</v>
      </c>
      <c r="J274" s="20">
        <f>Hoja1!V269</f>
        <v>602.70000000000005</v>
      </c>
      <c r="K274" s="20">
        <f>Hoja1!W269</f>
        <v>638.4</v>
      </c>
      <c r="L274" s="20">
        <f>Hoja1!X269</f>
        <v>0</v>
      </c>
      <c r="M274" s="42">
        <f>Hoja1!Y269</f>
        <v>0</v>
      </c>
      <c r="N274" s="21">
        <f>Hoja1!Z269</f>
        <v>700</v>
      </c>
      <c r="O274" s="42">
        <v>0</v>
      </c>
      <c r="P274" s="21">
        <f>Hoja1!AE269</f>
        <v>1941.1</v>
      </c>
      <c r="Q274" s="21">
        <f>Hoja1!AF269</f>
        <v>19058.900000000001</v>
      </c>
    </row>
    <row r="275" spans="1:17" s="22" customFormat="1" ht="18" customHeight="1">
      <c r="A275" s="17">
        <v>269</v>
      </c>
      <c r="B275" s="18" t="str">
        <f>Hoja1!G270</f>
        <v xml:space="preserve">14.2-DPTO. SERVICIOS GENERALES                                                  </v>
      </c>
      <c r="C275" s="19" t="str">
        <f>Hoja1!A270</f>
        <v>YULISSA CRUZ</v>
      </c>
      <c r="D275" s="19" t="str">
        <f>Hoja1!H270</f>
        <v xml:space="preserve">CONSERJE                                </v>
      </c>
      <c r="E275" s="18" t="s">
        <v>1794</v>
      </c>
      <c r="F275" s="18" t="str">
        <f>Hoja1!AH270</f>
        <v xml:space="preserve">Femenino  </v>
      </c>
      <c r="G275" s="20">
        <f>Hoja1!K270</f>
        <v>21000</v>
      </c>
      <c r="H275" s="20">
        <f>Hoja1!N270</f>
        <v>0</v>
      </c>
      <c r="I275" s="20">
        <f>[1]Hoja1!U270</f>
        <v>0</v>
      </c>
      <c r="J275" s="20">
        <f>Hoja1!V270</f>
        <v>602.70000000000005</v>
      </c>
      <c r="K275" s="20">
        <f>Hoja1!W270</f>
        <v>638.4</v>
      </c>
      <c r="L275" s="20">
        <f>Hoja1!X270</f>
        <v>0</v>
      </c>
      <c r="M275" s="42">
        <f>Hoja1!Y270</f>
        <v>0</v>
      </c>
      <c r="N275" s="21">
        <f>Hoja1!Z270</f>
        <v>11894.27</v>
      </c>
      <c r="O275" s="42">
        <v>0</v>
      </c>
      <c r="P275" s="21">
        <f>Hoja1!AE270</f>
        <v>13135.37</v>
      </c>
      <c r="Q275" s="21">
        <f>Hoja1!AF270</f>
        <v>7864.63</v>
      </c>
    </row>
    <row r="276" spans="1:17" s="22" customFormat="1" ht="18" customHeight="1">
      <c r="A276" s="23">
        <v>270</v>
      </c>
      <c r="B276" s="18" t="str">
        <f>Hoja1!G271</f>
        <v xml:space="preserve">14.2.2-SECCION DE ALMACEN Y SUMINISTRO                                          </v>
      </c>
      <c r="C276" s="19" t="str">
        <f>Hoja1!A271</f>
        <v xml:space="preserve"> JOSE ANTONIO JIMENEZ SANTOS</v>
      </c>
      <c r="D276" s="19" t="str">
        <f>Hoja1!H271</f>
        <v xml:space="preserve">ENCARGADO(A)                            </v>
      </c>
      <c r="E276" s="18" t="s">
        <v>1794</v>
      </c>
      <c r="F276" s="18" t="str">
        <f>Hoja1!AH271</f>
        <v xml:space="preserve">Masculino </v>
      </c>
      <c r="G276" s="20">
        <f>Hoja1!K271</f>
        <v>46000</v>
      </c>
      <c r="H276" s="20">
        <f>Hoja1!N271</f>
        <v>0</v>
      </c>
      <c r="I276" s="20">
        <f>[1]Hoja1!U271</f>
        <v>1289.46</v>
      </c>
      <c r="J276" s="20">
        <f>Hoja1!V271</f>
        <v>1320.2</v>
      </c>
      <c r="K276" s="20">
        <f>Hoja1!W271</f>
        <v>1398.4</v>
      </c>
      <c r="L276" s="20">
        <f>Hoja1!X271</f>
        <v>0</v>
      </c>
      <c r="M276" s="42">
        <f>Hoja1!Y271</f>
        <v>0</v>
      </c>
      <c r="N276" s="21">
        <f>Hoja1!Z271</f>
        <v>11920.46</v>
      </c>
      <c r="O276" s="42">
        <v>0</v>
      </c>
      <c r="P276" s="21">
        <f>Hoja1!AE271</f>
        <v>15928.52</v>
      </c>
      <c r="Q276" s="21">
        <f>Hoja1!AF271</f>
        <v>30071.48</v>
      </c>
    </row>
    <row r="277" spans="1:17" s="22" customFormat="1" ht="18" customHeight="1">
      <c r="A277" s="17">
        <v>271</v>
      </c>
      <c r="B277" s="18" t="str">
        <f>Hoja1!G272</f>
        <v xml:space="preserve">14.2.2-SECCION DE ALMACEN Y SUMINISTRO                                          </v>
      </c>
      <c r="C277" s="19" t="str">
        <f>Hoja1!A272</f>
        <v>ARCENIO GUZMAN CASADO</v>
      </c>
      <c r="D277" s="19" t="str">
        <f>Hoja1!H272</f>
        <v xml:space="preserve">AUXILIAR                                </v>
      </c>
      <c r="E277" s="18" t="s">
        <v>1794</v>
      </c>
      <c r="F277" s="18" t="str">
        <f>Hoja1!AH272</f>
        <v xml:space="preserve">Masculino </v>
      </c>
      <c r="G277" s="20">
        <f>Hoja1!K272</f>
        <v>20000</v>
      </c>
      <c r="H277" s="20">
        <f>Hoja1!N272</f>
        <v>0</v>
      </c>
      <c r="I277" s="20">
        <f>[1]Hoja1!U272</f>
        <v>0</v>
      </c>
      <c r="J277" s="20">
        <f>Hoja1!V272</f>
        <v>574</v>
      </c>
      <c r="K277" s="20">
        <f>Hoja1!W272</f>
        <v>608</v>
      </c>
      <c r="L277" s="20">
        <f>Hoja1!X272</f>
        <v>0</v>
      </c>
      <c r="M277" s="42">
        <f>Hoja1!Y272</f>
        <v>0</v>
      </c>
      <c r="N277" s="21">
        <f>Hoja1!Z272</f>
        <v>2000</v>
      </c>
      <c r="O277" s="42">
        <v>0</v>
      </c>
      <c r="P277" s="21">
        <f>Hoja1!AE272</f>
        <v>3182</v>
      </c>
      <c r="Q277" s="21">
        <f>Hoja1!AF272</f>
        <v>16818</v>
      </c>
    </row>
    <row r="278" spans="1:17" s="22" customFormat="1" ht="18" customHeight="1">
      <c r="A278" s="17">
        <v>272</v>
      </c>
      <c r="B278" s="18" t="str">
        <f>Hoja1!G273</f>
        <v xml:space="preserve">14.2.2-SECCION DE ALMACEN Y SUMINISTRO                                          </v>
      </c>
      <c r="C278" s="19" t="str">
        <f>Hoja1!A273</f>
        <v>MARIO SANTANA MIESES</v>
      </c>
      <c r="D278" s="19" t="str">
        <f>Hoja1!H273</f>
        <v xml:space="preserve">AUXILIAR DE ALMACEN Y SUMINISTRO        </v>
      </c>
      <c r="E278" s="18" t="s">
        <v>1794</v>
      </c>
      <c r="F278" s="18" t="str">
        <f>Hoja1!AH273</f>
        <v xml:space="preserve">Masculino </v>
      </c>
      <c r="G278" s="20">
        <f>Hoja1!K273</f>
        <v>25000</v>
      </c>
      <c r="H278" s="20">
        <f>Hoja1!N273</f>
        <v>0</v>
      </c>
      <c r="I278" s="20">
        <f>[1]Hoja1!U273</f>
        <v>0</v>
      </c>
      <c r="J278" s="20">
        <f>Hoja1!V273</f>
        <v>717.5</v>
      </c>
      <c r="K278" s="20">
        <f>Hoja1!W273</f>
        <v>760</v>
      </c>
      <c r="L278" s="20">
        <f>Hoja1!X273</f>
        <v>0</v>
      </c>
      <c r="M278" s="42">
        <f>Hoja1!Y273</f>
        <v>0</v>
      </c>
      <c r="N278" s="21">
        <f>Hoja1!Z273</f>
        <v>0</v>
      </c>
      <c r="O278" s="42">
        <v>0</v>
      </c>
      <c r="P278" s="21">
        <f>Hoja1!AE273</f>
        <v>1477.5</v>
      </c>
      <c r="Q278" s="21">
        <f>Hoja1!AF273</f>
        <v>23522.5</v>
      </c>
    </row>
    <row r="279" spans="1:17" s="22" customFormat="1" ht="18" customHeight="1">
      <c r="A279" s="17">
        <v>273</v>
      </c>
      <c r="B279" s="18" t="str">
        <f>Hoja1!G274</f>
        <v xml:space="preserve">14.2.2-SECCION DE ALMACEN Y SUMINISTRO                                          </v>
      </c>
      <c r="C279" s="19" t="str">
        <f>Hoja1!A274</f>
        <v>POLICARPIO RONDON ESTEVEZ</v>
      </c>
      <c r="D279" s="19" t="str">
        <f>Hoja1!H274</f>
        <v xml:space="preserve">MENSAJERO INTERNO                       </v>
      </c>
      <c r="E279" s="18" t="s">
        <v>1794</v>
      </c>
      <c r="F279" s="18" t="str">
        <f>Hoja1!AH274</f>
        <v xml:space="preserve">Masculino </v>
      </c>
      <c r="G279" s="20">
        <f>Hoja1!K274</f>
        <v>22000</v>
      </c>
      <c r="H279" s="20">
        <f>Hoja1!N274</f>
        <v>0</v>
      </c>
      <c r="I279" s="20">
        <f>[1]Hoja1!U274</f>
        <v>0</v>
      </c>
      <c r="J279" s="20">
        <f>Hoja1!V274</f>
        <v>631.4</v>
      </c>
      <c r="K279" s="20">
        <f>Hoja1!W274</f>
        <v>668.8</v>
      </c>
      <c r="L279" s="20">
        <f>Hoja1!X274</f>
        <v>0</v>
      </c>
      <c r="M279" s="42">
        <f>Hoja1!Y274</f>
        <v>0</v>
      </c>
      <c r="N279" s="21">
        <f>Hoja1!Z274</f>
        <v>4833.99</v>
      </c>
      <c r="O279" s="42">
        <v>0</v>
      </c>
      <c r="P279" s="21">
        <f>Hoja1!AE274</f>
        <v>6134.19</v>
      </c>
      <c r="Q279" s="21">
        <f>Hoja1!AF274</f>
        <v>15865.81</v>
      </c>
    </row>
    <row r="280" spans="1:17" s="22" customFormat="1" ht="18" customHeight="1">
      <c r="A280" s="23">
        <v>274</v>
      </c>
      <c r="B280" s="18" t="str">
        <f>Hoja1!G275</f>
        <v xml:space="preserve">14.2.3-SECCION DE ARCHIVO Y CORRESP.                                            </v>
      </c>
      <c r="C280" s="19" t="str">
        <f>Hoja1!A275</f>
        <v>DOMINGA CABRERA HERRERA</v>
      </c>
      <c r="D280" s="19" t="str">
        <f>Hoja1!H275</f>
        <v xml:space="preserve">AUXILIAR                                </v>
      </c>
      <c r="E280" s="18" t="s">
        <v>1795</v>
      </c>
      <c r="F280" s="18" t="str">
        <f>Hoja1!AH275</f>
        <v xml:space="preserve">Femenino  </v>
      </c>
      <c r="G280" s="20">
        <f>Hoja1!K275</f>
        <v>27000</v>
      </c>
      <c r="H280" s="20">
        <f>Hoja1!N275</f>
        <v>0</v>
      </c>
      <c r="I280" s="20">
        <f>[1]Hoja1!U275</f>
        <v>0</v>
      </c>
      <c r="J280" s="20">
        <f>Hoja1!V275</f>
        <v>774.9</v>
      </c>
      <c r="K280" s="20">
        <f>Hoja1!W275</f>
        <v>820.8</v>
      </c>
      <c r="L280" s="20">
        <f>Hoja1!X275</f>
        <v>0</v>
      </c>
      <c r="M280" s="42">
        <f>Hoja1!Y275</f>
        <v>0</v>
      </c>
      <c r="N280" s="21">
        <f>Hoja1!Z275</f>
        <v>1647.3</v>
      </c>
      <c r="O280" s="42">
        <v>0</v>
      </c>
      <c r="P280" s="21">
        <f>Hoja1!AE275</f>
        <v>3243</v>
      </c>
      <c r="Q280" s="21">
        <f>Hoja1!AF275</f>
        <v>23757</v>
      </c>
    </row>
    <row r="281" spans="1:17" s="22" customFormat="1" ht="18" customHeight="1">
      <c r="A281" s="17">
        <v>275</v>
      </c>
      <c r="B281" s="18" t="str">
        <f>Hoja1!G276</f>
        <v xml:space="preserve">14.2.3-SECCION DE ARCHIVO Y CORRESP.                                            </v>
      </c>
      <c r="C281" s="19" t="str">
        <f>Hoja1!A276</f>
        <v>EINYER ALBERTO LEBRON TURBIDES</v>
      </c>
      <c r="D281" s="19" t="str">
        <f>Hoja1!H276</f>
        <v xml:space="preserve">AUXILIAR ADMINISTRATIVO                 </v>
      </c>
      <c r="E281" s="18" t="s">
        <v>1794</v>
      </c>
      <c r="F281" s="18" t="str">
        <f>Hoja1!AH276</f>
        <v xml:space="preserve">Masculino </v>
      </c>
      <c r="G281" s="20">
        <f>Hoja1!K276</f>
        <v>26000</v>
      </c>
      <c r="H281" s="20">
        <f>Hoja1!N276</f>
        <v>0</v>
      </c>
      <c r="I281" s="20">
        <f>[1]Hoja1!U276</f>
        <v>0</v>
      </c>
      <c r="J281" s="20">
        <f>Hoja1!V276</f>
        <v>746.2</v>
      </c>
      <c r="K281" s="20">
        <f>Hoja1!W276</f>
        <v>790.4</v>
      </c>
      <c r="L281" s="20">
        <f>Hoja1!X276</f>
        <v>0</v>
      </c>
      <c r="M281" s="42">
        <f>Hoja1!Y276</f>
        <v>0</v>
      </c>
      <c r="N281" s="21">
        <f>Hoja1!Z276</f>
        <v>8915.52</v>
      </c>
      <c r="O281" s="42">
        <v>0</v>
      </c>
      <c r="P281" s="21">
        <f>Hoja1!AE276</f>
        <v>10452.120000000001</v>
      </c>
      <c r="Q281" s="21">
        <f>Hoja1!AF276</f>
        <v>15547.88</v>
      </c>
    </row>
    <row r="282" spans="1:17" s="22" customFormat="1" ht="18" customHeight="1">
      <c r="A282" s="17">
        <v>276</v>
      </c>
      <c r="B282" s="18" t="str">
        <f>Hoja1!G277</f>
        <v xml:space="preserve">14.2.3-SECCION DE ARCHIVO Y CORRESP.                                            </v>
      </c>
      <c r="C282" s="19" t="str">
        <f>Hoja1!A277</f>
        <v>ELIZABETH BALDERA SANCHEZ</v>
      </c>
      <c r="D282" s="19" t="str">
        <f>Hoja1!H277</f>
        <v xml:space="preserve">MENSAJERO INTERNO                       </v>
      </c>
      <c r="E282" s="18" t="s">
        <v>1794</v>
      </c>
      <c r="F282" s="18" t="str">
        <f>Hoja1!AH277</f>
        <v xml:space="preserve">Femenino  </v>
      </c>
      <c r="G282" s="20">
        <f>Hoja1!K277</f>
        <v>25000</v>
      </c>
      <c r="H282" s="20">
        <f>Hoja1!N277</f>
        <v>0</v>
      </c>
      <c r="I282" s="20">
        <f>[1]Hoja1!U277</f>
        <v>0</v>
      </c>
      <c r="J282" s="20">
        <f>Hoja1!V277</f>
        <v>717.5</v>
      </c>
      <c r="K282" s="20">
        <f>Hoja1!W277</f>
        <v>760</v>
      </c>
      <c r="L282" s="20">
        <f>Hoja1!X277</f>
        <v>0</v>
      </c>
      <c r="M282" s="42">
        <f>Hoja1!Y277</f>
        <v>0</v>
      </c>
      <c r="N282" s="21">
        <f>Hoja1!Z277</f>
        <v>8593.2800000000007</v>
      </c>
      <c r="O282" s="42">
        <v>0</v>
      </c>
      <c r="P282" s="21">
        <f>Hoja1!AE277</f>
        <v>10070.780000000001</v>
      </c>
      <c r="Q282" s="21">
        <f>Hoja1!AF277</f>
        <v>14929.22</v>
      </c>
    </row>
    <row r="283" spans="1:17" s="22" customFormat="1" ht="18" customHeight="1">
      <c r="A283" s="17">
        <v>277</v>
      </c>
      <c r="B283" s="18" t="str">
        <f>Hoja1!G278</f>
        <v xml:space="preserve">14.2.3-SECCION DE ARCHIVO Y CORRESP.                                            </v>
      </c>
      <c r="C283" s="19" t="str">
        <f>Hoja1!A278</f>
        <v>JESUS MARIA RAMIREZ ZABALA</v>
      </c>
      <c r="D283" s="19" t="str">
        <f>Hoja1!H278</f>
        <v xml:space="preserve">MENSAJERO INTERNO                       </v>
      </c>
      <c r="E283" s="18" t="s">
        <v>1794</v>
      </c>
      <c r="F283" s="18" t="str">
        <f>Hoja1!AH278</f>
        <v xml:space="preserve">Masculino </v>
      </c>
      <c r="G283" s="20">
        <f>Hoja1!K278</f>
        <v>18000</v>
      </c>
      <c r="H283" s="20">
        <f>Hoja1!N278</f>
        <v>0</v>
      </c>
      <c r="I283" s="20">
        <f>[1]Hoja1!U278</f>
        <v>0</v>
      </c>
      <c r="J283" s="20">
        <f>Hoja1!V278</f>
        <v>516.6</v>
      </c>
      <c r="K283" s="20">
        <f>Hoja1!W278</f>
        <v>547.20000000000005</v>
      </c>
      <c r="L283" s="20">
        <f>Hoja1!X278</f>
        <v>0</v>
      </c>
      <c r="M283" s="42">
        <f>Hoja1!Y278</f>
        <v>0</v>
      </c>
      <c r="N283" s="21">
        <f>Hoja1!Z278</f>
        <v>4360.91</v>
      </c>
      <c r="O283" s="42">
        <v>0</v>
      </c>
      <c r="P283" s="21">
        <f>Hoja1!AE278</f>
        <v>5424.71</v>
      </c>
      <c r="Q283" s="21">
        <f>Hoja1!AF278</f>
        <v>12575.29</v>
      </c>
    </row>
    <row r="284" spans="1:17" s="22" customFormat="1" ht="18" customHeight="1">
      <c r="A284" s="23">
        <v>278</v>
      </c>
      <c r="B284" s="18" t="str">
        <f>Hoja1!G279</f>
        <v xml:space="preserve">14.2.3-SECCION DE ARCHIVO Y CORRESP.                                            </v>
      </c>
      <c r="C284" s="19" t="str">
        <f>Hoja1!A279</f>
        <v>MANUEL EMILIO PEGUERO DEL ROSARIO</v>
      </c>
      <c r="D284" s="19" t="str">
        <f>Hoja1!H279</f>
        <v xml:space="preserve">AUXILIAR                                </v>
      </c>
      <c r="E284" s="18" t="s">
        <v>1795</v>
      </c>
      <c r="F284" s="18" t="str">
        <f>Hoja1!AH279</f>
        <v xml:space="preserve">Masculino </v>
      </c>
      <c r="G284" s="20">
        <f>Hoja1!K279</f>
        <v>26000</v>
      </c>
      <c r="H284" s="20">
        <f>Hoja1!N279</f>
        <v>0</v>
      </c>
      <c r="I284" s="20">
        <f>[1]Hoja1!U279</f>
        <v>0</v>
      </c>
      <c r="J284" s="20">
        <f>Hoja1!V279</f>
        <v>746.2</v>
      </c>
      <c r="K284" s="20">
        <f>Hoja1!W279</f>
        <v>790.4</v>
      </c>
      <c r="L284" s="20">
        <f>Hoja1!X279</f>
        <v>0</v>
      </c>
      <c r="M284" s="42">
        <f>Hoja1!Y279</f>
        <v>0</v>
      </c>
      <c r="N284" s="21">
        <f>Hoja1!Z279</f>
        <v>7456.1</v>
      </c>
      <c r="O284" s="42">
        <v>0</v>
      </c>
      <c r="P284" s="21">
        <f>Hoja1!AE279</f>
        <v>8992.7000000000007</v>
      </c>
      <c r="Q284" s="21">
        <f>Hoja1!AF279</f>
        <v>17007.3</v>
      </c>
    </row>
    <row r="285" spans="1:17" s="22" customFormat="1" ht="18" customHeight="1">
      <c r="A285" s="17">
        <v>279</v>
      </c>
      <c r="B285" s="18" t="str">
        <f>Hoja1!G280</f>
        <v xml:space="preserve">14.2.3-SECCION DE ARCHIVO Y CORRESP.                                            </v>
      </c>
      <c r="C285" s="19" t="str">
        <f>Hoja1!A280</f>
        <v>YANGELA MANUELA TEJEDA PUJOLS</v>
      </c>
      <c r="D285" s="19" t="str">
        <f>Hoja1!H280</f>
        <v xml:space="preserve">AUXILIAR ADMINISTRATIVO                 </v>
      </c>
      <c r="E285" s="18" t="s">
        <v>1794</v>
      </c>
      <c r="F285" s="18" t="str">
        <f>Hoja1!AH280</f>
        <v xml:space="preserve">Femenino  </v>
      </c>
      <c r="G285" s="20">
        <f>Hoja1!K280</f>
        <v>26000</v>
      </c>
      <c r="H285" s="20">
        <f>Hoja1!N280</f>
        <v>0</v>
      </c>
      <c r="I285" s="20">
        <f>[1]Hoja1!U280</f>
        <v>0</v>
      </c>
      <c r="J285" s="20">
        <f>Hoja1!V280</f>
        <v>746.2</v>
      </c>
      <c r="K285" s="20">
        <f>Hoja1!W280</f>
        <v>790.4</v>
      </c>
      <c r="L285" s="20">
        <f>Hoja1!X280</f>
        <v>0</v>
      </c>
      <c r="M285" s="42">
        <f>Hoja1!Y280</f>
        <v>0</v>
      </c>
      <c r="N285" s="21">
        <f>Hoja1!Z280</f>
        <v>0</v>
      </c>
      <c r="O285" s="42">
        <v>0</v>
      </c>
      <c r="P285" s="21">
        <f>Hoja1!AE280</f>
        <v>1536.6</v>
      </c>
      <c r="Q285" s="21">
        <f>Hoja1!AF280</f>
        <v>24463.4</v>
      </c>
    </row>
    <row r="286" spans="1:17" s="22" customFormat="1" ht="18" customHeight="1">
      <c r="A286" s="17">
        <v>280</v>
      </c>
      <c r="B286" s="18" t="str">
        <f>Hoja1!G281</f>
        <v xml:space="preserve">14.3-DPTO. DE COMPRAS Y CONTRATACIONES                                          </v>
      </c>
      <c r="C286" s="19" t="str">
        <f>Hoja1!A281</f>
        <v xml:space="preserve"> ALBERY BLADIMIL MARTINEZ ALVAREZ</v>
      </c>
      <c r="D286" s="19" t="str">
        <f>Hoja1!H281</f>
        <v xml:space="preserve">ENCARGADO(A)                            </v>
      </c>
      <c r="E286" s="18" t="s">
        <v>1794</v>
      </c>
      <c r="F286" s="18" t="str">
        <f>Hoja1!AH281</f>
        <v xml:space="preserve">Masculino </v>
      </c>
      <c r="G286" s="20">
        <f>Hoja1!K281</f>
        <v>100000</v>
      </c>
      <c r="H286" s="20">
        <f>Hoja1!N281</f>
        <v>0</v>
      </c>
      <c r="I286" s="20">
        <f>[1]Hoja1!U281</f>
        <v>12105.44</v>
      </c>
      <c r="J286" s="20">
        <f>Hoja1!V281</f>
        <v>2870</v>
      </c>
      <c r="K286" s="20">
        <f>Hoja1!W281</f>
        <v>3040</v>
      </c>
      <c r="L286" s="20">
        <f>Hoja1!X281</f>
        <v>0</v>
      </c>
      <c r="M286" s="42">
        <f>Hoja1!Y281</f>
        <v>0</v>
      </c>
      <c r="N286" s="21">
        <f>Hoja1!Z281</f>
        <v>16696.75</v>
      </c>
      <c r="O286" s="42">
        <v>0</v>
      </c>
      <c r="P286" s="21">
        <f>Hoja1!AE281</f>
        <v>34712.19</v>
      </c>
      <c r="Q286" s="21">
        <f>Hoja1!AF281</f>
        <v>65287.81</v>
      </c>
    </row>
    <row r="287" spans="1:17" s="22" customFormat="1" ht="18" customHeight="1">
      <c r="A287" s="17">
        <v>281</v>
      </c>
      <c r="B287" s="18" t="str">
        <f>Hoja1!G282</f>
        <v xml:space="preserve">14.3-DPTO. DE COMPRAS Y CONTRATACIONES                                          </v>
      </c>
      <c r="C287" s="19" t="str">
        <f>Hoja1!A282</f>
        <v>CLAUDIA CELESTE MEDRANO VOLQUEZ</v>
      </c>
      <c r="D287" s="19" t="str">
        <f>Hoja1!H282</f>
        <v xml:space="preserve">AUXILIAR ADMINISTRATIVO                 </v>
      </c>
      <c r="E287" s="18" t="s">
        <v>1795</v>
      </c>
      <c r="F287" s="18" t="str">
        <f>Hoja1!AH282</f>
        <v xml:space="preserve">Femenino  </v>
      </c>
      <c r="G287" s="20">
        <f>Hoja1!K282</f>
        <v>35000</v>
      </c>
      <c r="H287" s="20">
        <f>Hoja1!N282</f>
        <v>0</v>
      </c>
      <c r="I287" s="20">
        <f>[1]Hoja1!U282</f>
        <v>0</v>
      </c>
      <c r="J287" s="20">
        <f>Hoja1!V282</f>
        <v>1004.5</v>
      </c>
      <c r="K287" s="20">
        <f>Hoja1!W282</f>
        <v>1064</v>
      </c>
      <c r="L287" s="20">
        <f>Hoja1!X282</f>
        <v>0</v>
      </c>
      <c r="M287" s="42">
        <f>Hoja1!Y282</f>
        <v>0</v>
      </c>
      <c r="N287" s="21">
        <f>Hoja1!Z282</f>
        <v>7442.66</v>
      </c>
      <c r="O287" s="42">
        <v>0</v>
      </c>
      <c r="P287" s="21">
        <f>Hoja1!AE282</f>
        <v>9511.16</v>
      </c>
      <c r="Q287" s="21">
        <f>Hoja1!AF282</f>
        <v>25488.84</v>
      </c>
    </row>
    <row r="288" spans="1:17" s="22" customFormat="1" ht="18" customHeight="1">
      <c r="A288" s="23">
        <v>282</v>
      </c>
      <c r="B288" s="18" t="str">
        <f>Hoja1!G283</f>
        <v xml:space="preserve">14.3-DPTO. DE COMPRAS Y CONTRATACIONES                                          </v>
      </c>
      <c r="C288" s="19" t="str">
        <f>Hoja1!A283</f>
        <v>FABIAN NICOLAS SANTOS SANCHEZ</v>
      </c>
      <c r="D288" s="19" t="str">
        <f>Hoja1!H283</f>
        <v xml:space="preserve">ANALISTA LEGAL                          </v>
      </c>
      <c r="E288" s="18" t="s">
        <v>1795</v>
      </c>
      <c r="F288" s="18" t="str">
        <f>Hoja1!AH283</f>
        <v xml:space="preserve">Masculino </v>
      </c>
      <c r="G288" s="20">
        <f>Hoja1!K283</f>
        <v>56000</v>
      </c>
      <c r="H288" s="20">
        <f>Hoja1!N283</f>
        <v>0</v>
      </c>
      <c r="I288" s="20">
        <f>[1]Hoja1!U283</f>
        <v>2733.93</v>
      </c>
      <c r="J288" s="20">
        <f>Hoja1!V283</f>
        <v>1607.2</v>
      </c>
      <c r="K288" s="20">
        <f>Hoja1!W283</f>
        <v>1702.4</v>
      </c>
      <c r="L288" s="20">
        <f>Hoja1!X283</f>
        <v>0</v>
      </c>
      <c r="M288" s="42">
        <f>Hoja1!Y283</f>
        <v>0</v>
      </c>
      <c r="N288" s="21">
        <f>Hoja1!Z283</f>
        <v>0</v>
      </c>
      <c r="O288" s="42">
        <v>0</v>
      </c>
      <c r="P288" s="21">
        <f>Hoja1!AE283</f>
        <v>6043.53</v>
      </c>
      <c r="Q288" s="21">
        <f>Hoja1!AF283</f>
        <v>49956.47</v>
      </c>
    </row>
    <row r="289" spans="1:17" s="22" customFormat="1" ht="18" customHeight="1">
      <c r="A289" s="17">
        <v>283</v>
      </c>
      <c r="B289" s="18" t="str">
        <f>Hoja1!G284</f>
        <v xml:space="preserve">14.3-DPTO. DE COMPRAS Y CONTRATACIONES                                          </v>
      </c>
      <c r="C289" s="19" t="str">
        <f>Hoja1!A284</f>
        <v>MARTIRES VICENTE MONTERO</v>
      </c>
      <c r="D289" s="19" t="str">
        <f>Hoja1!H284</f>
        <v xml:space="preserve">AUXILIAR ADMINISTRATIVO                 </v>
      </c>
      <c r="E289" s="18" t="s">
        <v>1794</v>
      </c>
      <c r="F289" s="18" t="str">
        <f>Hoja1!AH284</f>
        <v xml:space="preserve">Masculino </v>
      </c>
      <c r="G289" s="20">
        <f>Hoja1!K284</f>
        <v>35000</v>
      </c>
      <c r="H289" s="20">
        <f>Hoja1!N284</f>
        <v>0</v>
      </c>
      <c r="I289" s="20">
        <f>[1]Hoja1!U284</f>
        <v>0</v>
      </c>
      <c r="J289" s="20">
        <f>Hoja1!V284</f>
        <v>1004.5</v>
      </c>
      <c r="K289" s="20">
        <f>Hoja1!W284</f>
        <v>1064</v>
      </c>
      <c r="L289" s="20">
        <f>Hoja1!X284</f>
        <v>0</v>
      </c>
      <c r="M289" s="42">
        <f>Hoja1!Y284</f>
        <v>0</v>
      </c>
      <c r="N289" s="21">
        <f>Hoja1!Z284</f>
        <v>19759.97</v>
      </c>
      <c r="O289" s="42">
        <v>0</v>
      </c>
      <c r="P289" s="21">
        <f>Hoja1!AE284</f>
        <v>21828.47</v>
      </c>
      <c r="Q289" s="21">
        <f>Hoja1!AF284</f>
        <v>13171.53</v>
      </c>
    </row>
    <row r="290" spans="1:17" s="22" customFormat="1" ht="18" customHeight="1">
      <c r="A290" s="17">
        <v>284</v>
      </c>
      <c r="B290" s="18" t="str">
        <f>Hoja1!G285</f>
        <v xml:space="preserve">14.3-DPTO. DE COMPRAS Y CONTRATACIONES                                          </v>
      </c>
      <c r="C290" s="19" t="str">
        <f>Hoja1!A285</f>
        <v>MAURO HUMBERTO PERALTA RAMIREZ</v>
      </c>
      <c r="D290" s="19" t="str">
        <f>Hoja1!H285</f>
        <v xml:space="preserve">AUXILIAR ADMINISTRATIVO                 </v>
      </c>
      <c r="E290" s="18" t="s">
        <v>1794</v>
      </c>
      <c r="F290" s="18" t="str">
        <f>Hoja1!AH285</f>
        <v xml:space="preserve">Masculino </v>
      </c>
      <c r="G290" s="20">
        <f>Hoja1!K285</f>
        <v>27000</v>
      </c>
      <c r="H290" s="20">
        <f>Hoja1!N285</f>
        <v>0</v>
      </c>
      <c r="I290" s="20">
        <f>[1]Hoja1!U285</f>
        <v>0</v>
      </c>
      <c r="J290" s="20">
        <f>Hoja1!V285</f>
        <v>774.9</v>
      </c>
      <c r="K290" s="20">
        <f>Hoja1!W285</f>
        <v>820.8</v>
      </c>
      <c r="L290" s="20">
        <f>Hoja1!X285</f>
        <v>0</v>
      </c>
      <c r="M290" s="42">
        <f>Hoja1!Y285</f>
        <v>0</v>
      </c>
      <c r="N290" s="21">
        <f>Hoja1!Z285</f>
        <v>6595.64</v>
      </c>
      <c r="O290" s="42">
        <v>0</v>
      </c>
      <c r="P290" s="21">
        <f>Hoja1!AE285</f>
        <v>8191.34</v>
      </c>
      <c r="Q290" s="21">
        <f>Hoja1!AF285</f>
        <v>18808.66</v>
      </c>
    </row>
    <row r="291" spans="1:17" s="22" customFormat="1" ht="18" customHeight="1">
      <c r="A291" s="17">
        <v>285</v>
      </c>
      <c r="B291" s="18" t="str">
        <f>Hoja1!G286</f>
        <v xml:space="preserve">14.3-DPTO. DE COMPRAS Y CONTRATACIONES                                          </v>
      </c>
      <c r="C291" s="19" t="str">
        <f>Hoja1!A286</f>
        <v>NARCISA PERALTA PLASENCIA</v>
      </c>
      <c r="D291" s="19" t="str">
        <f>Hoja1!H286</f>
        <v xml:space="preserve">ABOGADO(A)                              </v>
      </c>
      <c r="E291" s="18" t="s">
        <v>1795</v>
      </c>
      <c r="F291" s="18" t="str">
        <f>Hoja1!AH286</f>
        <v xml:space="preserve">Femenino  </v>
      </c>
      <c r="G291" s="20">
        <f>Hoja1!K286</f>
        <v>27000</v>
      </c>
      <c r="H291" s="20">
        <f>Hoja1!N286</f>
        <v>0</v>
      </c>
      <c r="I291" s="20">
        <f>[1]Hoja1!U286</f>
        <v>0</v>
      </c>
      <c r="J291" s="20">
        <f>Hoja1!V286</f>
        <v>774.9</v>
      </c>
      <c r="K291" s="20">
        <f>Hoja1!W286</f>
        <v>820.8</v>
      </c>
      <c r="L291" s="20">
        <f>Hoja1!X286</f>
        <v>0</v>
      </c>
      <c r="M291" s="42">
        <f>Hoja1!Y286</f>
        <v>0</v>
      </c>
      <c r="N291" s="21">
        <f>Hoja1!Z286</f>
        <v>0</v>
      </c>
      <c r="O291" s="42">
        <v>0</v>
      </c>
      <c r="P291" s="21">
        <f>Hoja1!AE286</f>
        <v>1595.7</v>
      </c>
      <c r="Q291" s="21">
        <f>Hoja1!AF286</f>
        <v>25404.3</v>
      </c>
    </row>
    <row r="292" spans="1:17" s="22" customFormat="1" ht="18" customHeight="1">
      <c r="A292" s="23">
        <v>286</v>
      </c>
      <c r="B292" s="18" t="str">
        <f>Hoja1!G287</f>
        <v xml:space="preserve">14.3-DPTO. DE COMPRAS Y CONTRATACIONES                                          </v>
      </c>
      <c r="C292" s="19" t="str">
        <f>Hoja1!A287</f>
        <v>NAYROBI ESTEFANY LEMOS ALVAREZ</v>
      </c>
      <c r="D292" s="19" t="str">
        <f>Hoja1!H287</f>
        <v xml:space="preserve">ANALISTA COMPRAS Y CONTRAT.             </v>
      </c>
      <c r="E292" s="18" t="s">
        <v>1794</v>
      </c>
      <c r="F292" s="18" t="str">
        <f>Hoja1!AH287</f>
        <v xml:space="preserve">Femenino  </v>
      </c>
      <c r="G292" s="20">
        <f>Hoja1!K287</f>
        <v>50000</v>
      </c>
      <c r="H292" s="20">
        <f>Hoja1!N287</f>
        <v>0</v>
      </c>
      <c r="I292" s="20">
        <f>[1]Hoja1!U287</f>
        <v>1854</v>
      </c>
      <c r="J292" s="20">
        <f>Hoja1!V287</f>
        <v>1435</v>
      </c>
      <c r="K292" s="20">
        <f>Hoja1!W287</f>
        <v>1520</v>
      </c>
      <c r="L292" s="20">
        <f>Hoja1!X287</f>
        <v>0</v>
      </c>
      <c r="M292" s="42">
        <f>Hoja1!Y287</f>
        <v>0</v>
      </c>
      <c r="N292" s="21">
        <f>Hoja1!Z287</f>
        <v>13730.11</v>
      </c>
      <c r="O292" s="42">
        <v>0</v>
      </c>
      <c r="P292" s="21">
        <f>Hoja1!AE287</f>
        <v>18539.11</v>
      </c>
      <c r="Q292" s="21">
        <f>Hoja1!AF287</f>
        <v>31460.89</v>
      </c>
    </row>
    <row r="293" spans="1:17" s="22" customFormat="1" ht="18" customHeight="1">
      <c r="A293" s="17">
        <v>287</v>
      </c>
      <c r="B293" s="18" t="str">
        <f>Hoja1!G288</f>
        <v xml:space="preserve">14.3-DPTO. DE COMPRAS Y CONTRATACIONES                                          </v>
      </c>
      <c r="C293" s="19" t="str">
        <f>Hoja1!A288</f>
        <v>YELLIN Y. RINCON GUERRERO</v>
      </c>
      <c r="D293" s="19" t="str">
        <f>Hoja1!H288</f>
        <v xml:space="preserve">ANALISTA COMPRAS Y CONTRAT.             </v>
      </c>
      <c r="E293" s="18" t="s">
        <v>1795</v>
      </c>
      <c r="F293" s="18" t="str">
        <f>Hoja1!AH288</f>
        <v xml:space="preserve">Femenino  </v>
      </c>
      <c r="G293" s="20">
        <f>Hoja1!K288</f>
        <v>50000</v>
      </c>
      <c r="H293" s="20">
        <f>Hoja1!N288</f>
        <v>0</v>
      </c>
      <c r="I293" s="20">
        <f>[1]Hoja1!U288</f>
        <v>1854</v>
      </c>
      <c r="J293" s="20">
        <f>Hoja1!V288</f>
        <v>1435</v>
      </c>
      <c r="K293" s="20">
        <f>Hoja1!W288</f>
        <v>1520</v>
      </c>
      <c r="L293" s="20">
        <f>Hoja1!X288</f>
        <v>0</v>
      </c>
      <c r="M293" s="42">
        <f>Hoja1!Y288</f>
        <v>0</v>
      </c>
      <c r="N293" s="21">
        <f>Hoja1!Z288</f>
        <v>0</v>
      </c>
      <c r="O293" s="42">
        <v>0</v>
      </c>
      <c r="P293" s="21">
        <f>Hoja1!AE288</f>
        <v>4809</v>
      </c>
      <c r="Q293" s="21">
        <f>Hoja1!AF288</f>
        <v>45191</v>
      </c>
    </row>
    <row r="294" spans="1:17" s="22" customFormat="1" ht="18" customHeight="1">
      <c r="A294" s="17">
        <v>288</v>
      </c>
      <c r="B294" s="18" t="str">
        <f>Hoja1!G289</f>
        <v xml:space="preserve">14.4-DPTO. DE TRANSPORTACION                                                    </v>
      </c>
      <c r="C294" s="19" t="str">
        <f>Hoja1!A289</f>
        <v>ANDRES FRANCISCO YENS CASTILLO</v>
      </c>
      <c r="D294" s="19" t="str">
        <f>Hoja1!H289</f>
        <v xml:space="preserve">CHOFER II                               </v>
      </c>
      <c r="E294" s="18" t="s">
        <v>1794</v>
      </c>
      <c r="F294" s="18" t="str">
        <f>Hoja1!AH289</f>
        <v xml:space="preserve">Masculino </v>
      </c>
      <c r="G294" s="20">
        <f>Hoja1!K289</f>
        <v>25000</v>
      </c>
      <c r="H294" s="20">
        <f>Hoja1!N289</f>
        <v>0</v>
      </c>
      <c r="I294" s="20">
        <f>[1]Hoja1!U289</f>
        <v>0</v>
      </c>
      <c r="J294" s="20">
        <f>Hoja1!V289</f>
        <v>717.5</v>
      </c>
      <c r="K294" s="20">
        <f>Hoja1!W289</f>
        <v>760</v>
      </c>
      <c r="L294" s="20">
        <f>Hoja1!X289</f>
        <v>0</v>
      </c>
      <c r="M294" s="42">
        <f>Hoja1!Y289</f>
        <v>0</v>
      </c>
      <c r="N294" s="21">
        <f>Hoja1!Z289</f>
        <v>0</v>
      </c>
      <c r="O294" s="42">
        <v>0</v>
      </c>
      <c r="P294" s="21">
        <f>Hoja1!AE289</f>
        <v>1477.5</v>
      </c>
      <c r="Q294" s="21">
        <f>Hoja1!AF289</f>
        <v>23522.5</v>
      </c>
    </row>
    <row r="295" spans="1:17" s="22" customFormat="1" ht="18" customHeight="1">
      <c r="A295" s="17">
        <v>289</v>
      </c>
      <c r="B295" s="18" t="str">
        <f>Hoja1!G290</f>
        <v xml:space="preserve">14.4-DPTO. DE TRANSPORTACION                                                    </v>
      </c>
      <c r="C295" s="19" t="str">
        <f>Hoja1!A290</f>
        <v>ANDRES SIERRA SOLANO</v>
      </c>
      <c r="D295" s="19" t="str">
        <f>Hoja1!H290</f>
        <v xml:space="preserve">CHOFER II                               </v>
      </c>
      <c r="E295" s="18" t="s">
        <v>1794</v>
      </c>
      <c r="F295" s="18" t="str">
        <f>Hoja1!AH290</f>
        <v xml:space="preserve">Masculino </v>
      </c>
      <c r="G295" s="20">
        <f>Hoja1!K290</f>
        <v>30000</v>
      </c>
      <c r="H295" s="20">
        <f>Hoja1!N290</f>
        <v>0</v>
      </c>
      <c r="I295" s="20">
        <f>[1]Hoja1!U290</f>
        <v>0</v>
      </c>
      <c r="J295" s="20">
        <f>Hoja1!V290</f>
        <v>861</v>
      </c>
      <c r="K295" s="20">
        <f>Hoja1!W290</f>
        <v>912</v>
      </c>
      <c r="L295" s="20">
        <f>Hoja1!X290</f>
        <v>0</v>
      </c>
      <c r="M295" s="42">
        <f>Hoja1!Y290</f>
        <v>0</v>
      </c>
      <c r="N295" s="21">
        <f>Hoja1!Z290</f>
        <v>5394.39</v>
      </c>
      <c r="O295" s="42">
        <v>0</v>
      </c>
      <c r="P295" s="21">
        <f>Hoja1!AE290</f>
        <v>7167.39</v>
      </c>
      <c r="Q295" s="21">
        <f>Hoja1!AF290</f>
        <v>22832.61</v>
      </c>
    </row>
    <row r="296" spans="1:17" s="22" customFormat="1" ht="18" customHeight="1">
      <c r="A296" s="23">
        <v>290</v>
      </c>
      <c r="B296" s="18" t="str">
        <f>Hoja1!G291</f>
        <v xml:space="preserve">14.4-DPTO. DE TRANSPORTACION                                                    </v>
      </c>
      <c r="C296" s="19" t="str">
        <f>Hoja1!A291</f>
        <v>ANYELO NUÑEZ</v>
      </c>
      <c r="D296" s="19" t="str">
        <f>Hoja1!H291</f>
        <v xml:space="preserve">CHOFER II                               </v>
      </c>
      <c r="E296" s="18" t="s">
        <v>1794</v>
      </c>
      <c r="F296" s="18" t="str">
        <f>Hoja1!AH291</f>
        <v xml:space="preserve">Masculino </v>
      </c>
      <c r="G296" s="20">
        <f>Hoja1!K291</f>
        <v>22000</v>
      </c>
      <c r="H296" s="20">
        <f>Hoja1!N291</f>
        <v>0</v>
      </c>
      <c r="I296" s="20">
        <f>[1]Hoja1!U291</f>
        <v>0</v>
      </c>
      <c r="J296" s="20">
        <f>Hoja1!V291</f>
        <v>631.4</v>
      </c>
      <c r="K296" s="20">
        <f>Hoja1!W291</f>
        <v>668.8</v>
      </c>
      <c r="L296" s="20">
        <f>Hoja1!X291</f>
        <v>0</v>
      </c>
      <c r="M296" s="42">
        <f>Hoja1!Y291</f>
        <v>0</v>
      </c>
      <c r="N296" s="21">
        <f>Hoja1!Z291</f>
        <v>14255.91</v>
      </c>
      <c r="O296" s="42">
        <v>0</v>
      </c>
      <c r="P296" s="21">
        <f>Hoja1!AE291</f>
        <v>15556.11</v>
      </c>
      <c r="Q296" s="21">
        <f>Hoja1!AF291</f>
        <v>6443.89</v>
      </c>
    </row>
    <row r="297" spans="1:17" s="22" customFormat="1" ht="18" customHeight="1">
      <c r="A297" s="17">
        <v>291</v>
      </c>
      <c r="B297" s="18" t="str">
        <f>Hoja1!G292</f>
        <v xml:space="preserve">14.4-DPTO. DE TRANSPORTACION                                                    </v>
      </c>
      <c r="C297" s="19" t="str">
        <f>Hoja1!A292</f>
        <v>CANDIDO MARTINEZ</v>
      </c>
      <c r="D297" s="19" t="str">
        <f>Hoja1!H292</f>
        <v xml:space="preserve">CHOFER II                               </v>
      </c>
      <c r="E297" s="18" t="s">
        <v>1794</v>
      </c>
      <c r="F297" s="18" t="str">
        <f>Hoja1!AH292</f>
        <v xml:space="preserve">Masculino </v>
      </c>
      <c r="G297" s="20">
        <f>Hoja1!K292</f>
        <v>25000</v>
      </c>
      <c r="H297" s="20">
        <f>Hoja1!N292</f>
        <v>0</v>
      </c>
      <c r="I297" s="20">
        <f>[1]Hoja1!U292</f>
        <v>0</v>
      </c>
      <c r="J297" s="20">
        <f>Hoja1!V292</f>
        <v>717.5</v>
      </c>
      <c r="K297" s="20">
        <f>Hoja1!W292</f>
        <v>760</v>
      </c>
      <c r="L297" s="20">
        <f>Hoja1!X292</f>
        <v>0</v>
      </c>
      <c r="M297" s="42">
        <f>Hoja1!Y292</f>
        <v>0</v>
      </c>
      <c r="N297" s="21">
        <f>Hoja1!Z292</f>
        <v>12670.36</v>
      </c>
      <c r="O297" s="42">
        <v>0</v>
      </c>
      <c r="P297" s="21">
        <f>Hoja1!AE292</f>
        <v>14147.86</v>
      </c>
      <c r="Q297" s="21">
        <f>Hoja1!AF292</f>
        <v>10852.14</v>
      </c>
    </row>
    <row r="298" spans="1:17" s="22" customFormat="1" ht="18" customHeight="1">
      <c r="A298" s="17">
        <v>292</v>
      </c>
      <c r="B298" s="18" t="str">
        <f>Hoja1!G293</f>
        <v xml:space="preserve">14.4-DPTO. DE TRANSPORTACION                                                    </v>
      </c>
      <c r="C298" s="19" t="str">
        <f>Hoja1!A293</f>
        <v>CLAUDIO MARCIAL BAEZ FRANCO</v>
      </c>
      <c r="D298" s="19" t="str">
        <f>Hoja1!H293</f>
        <v xml:space="preserve">CHOFER II                               </v>
      </c>
      <c r="E298" s="18" t="s">
        <v>1794</v>
      </c>
      <c r="F298" s="18" t="str">
        <f>Hoja1!AH293</f>
        <v xml:space="preserve">Masculino </v>
      </c>
      <c r="G298" s="20">
        <f>Hoja1!K293</f>
        <v>25000</v>
      </c>
      <c r="H298" s="20">
        <f>Hoja1!N293</f>
        <v>0</v>
      </c>
      <c r="I298" s="20">
        <f>[1]Hoja1!U293</f>
        <v>0</v>
      </c>
      <c r="J298" s="20">
        <f>Hoja1!V293</f>
        <v>717.5</v>
      </c>
      <c r="K298" s="20">
        <f>Hoja1!W293</f>
        <v>760</v>
      </c>
      <c r="L298" s="20">
        <f>Hoja1!X293</f>
        <v>0</v>
      </c>
      <c r="M298" s="42">
        <f>Hoja1!Y293</f>
        <v>0</v>
      </c>
      <c r="N298" s="21">
        <f>Hoja1!Z293</f>
        <v>10865.27</v>
      </c>
      <c r="O298" s="42">
        <v>0</v>
      </c>
      <c r="P298" s="21">
        <f>Hoja1!AE293</f>
        <v>12342.77</v>
      </c>
      <c r="Q298" s="21">
        <f>Hoja1!AF293</f>
        <v>12657.23</v>
      </c>
    </row>
    <row r="299" spans="1:17" s="22" customFormat="1" ht="18" customHeight="1">
      <c r="A299" s="17">
        <v>293</v>
      </c>
      <c r="B299" s="18" t="str">
        <f>Hoja1!G294</f>
        <v xml:space="preserve">14.4-DPTO. DE TRANSPORTACION                                                    </v>
      </c>
      <c r="C299" s="19" t="str">
        <f>Hoja1!A294</f>
        <v>DANIEL NOVA MUÑOZ</v>
      </c>
      <c r="D299" s="19" t="str">
        <f>Hoja1!H294</f>
        <v xml:space="preserve">CHOFER I                                </v>
      </c>
      <c r="E299" s="18" t="s">
        <v>1794</v>
      </c>
      <c r="F299" s="18" t="str">
        <f>Hoja1!AH294</f>
        <v xml:space="preserve">Masculino </v>
      </c>
      <c r="G299" s="20">
        <f>Hoja1!K294</f>
        <v>25000</v>
      </c>
      <c r="H299" s="20">
        <f>Hoja1!N294</f>
        <v>0</v>
      </c>
      <c r="I299" s="20">
        <f>[1]Hoja1!U294</f>
        <v>0</v>
      </c>
      <c r="J299" s="20">
        <f>Hoja1!V294</f>
        <v>717.5</v>
      </c>
      <c r="K299" s="20">
        <f>Hoja1!W294</f>
        <v>760</v>
      </c>
      <c r="L299" s="20">
        <f>Hoja1!X294</f>
        <v>0</v>
      </c>
      <c r="M299" s="42">
        <f>Hoja1!Y294</f>
        <v>0</v>
      </c>
      <c r="N299" s="21">
        <f>Hoja1!Z294</f>
        <v>0</v>
      </c>
      <c r="O299" s="42">
        <v>0</v>
      </c>
      <c r="P299" s="21">
        <f>Hoja1!AE294</f>
        <v>1477.5</v>
      </c>
      <c r="Q299" s="21">
        <f>Hoja1!AF294</f>
        <v>23522.5</v>
      </c>
    </row>
    <row r="300" spans="1:17" s="22" customFormat="1" ht="18" customHeight="1">
      <c r="A300" s="23">
        <v>294</v>
      </c>
      <c r="B300" s="18" t="str">
        <f>Hoja1!G295</f>
        <v xml:space="preserve">14.4-DPTO. DE TRANSPORTACION                                                    </v>
      </c>
      <c r="C300" s="19" t="str">
        <f>Hoja1!A295</f>
        <v>DESIDERIO ANTONIO VARGAS</v>
      </c>
      <c r="D300" s="19" t="str">
        <f>Hoja1!H295</f>
        <v xml:space="preserve">CHOFER                                  </v>
      </c>
      <c r="E300" s="18" t="s">
        <v>1794</v>
      </c>
      <c r="F300" s="18" t="str">
        <f>Hoja1!AH295</f>
        <v xml:space="preserve">Masculino </v>
      </c>
      <c r="G300" s="20">
        <f>Hoja1!K295</f>
        <v>35000</v>
      </c>
      <c r="H300" s="20">
        <f>Hoja1!N295</f>
        <v>0</v>
      </c>
      <c r="I300" s="20">
        <f>[1]Hoja1!U295</f>
        <v>0</v>
      </c>
      <c r="J300" s="20">
        <f>Hoja1!V295</f>
        <v>1004.5</v>
      </c>
      <c r="K300" s="20">
        <f>Hoja1!W295</f>
        <v>1064</v>
      </c>
      <c r="L300" s="20">
        <f>Hoja1!X295</f>
        <v>0</v>
      </c>
      <c r="M300" s="42">
        <f>Hoja1!Y295</f>
        <v>0</v>
      </c>
      <c r="N300" s="21">
        <f>Hoja1!Z295</f>
        <v>0</v>
      </c>
      <c r="O300" s="42">
        <v>0</v>
      </c>
      <c r="P300" s="21">
        <f>Hoja1!AE295</f>
        <v>2068.5</v>
      </c>
      <c r="Q300" s="21">
        <f>Hoja1!AF295</f>
        <v>32931.5</v>
      </c>
    </row>
    <row r="301" spans="1:17" s="22" customFormat="1" ht="18" customHeight="1">
      <c r="A301" s="17">
        <v>295</v>
      </c>
      <c r="B301" s="18" t="str">
        <f>Hoja1!G296</f>
        <v xml:space="preserve">14.4-DPTO. DE TRANSPORTACION                                                    </v>
      </c>
      <c r="C301" s="19" t="str">
        <f>Hoja1!A296</f>
        <v>DIOSITO PEÑA MATOS</v>
      </c>
      <c r="D301" s="19" t="str">
        <f>Hoja1!H296</f>
        <v xml:space="preserve">CHOFER I                                </v>
      </c>
      <c r="E301" s="18" t="s">
        <v>1794</v>
      </c>
      <c r="F301" s="18" t="str">
        <f>Hoja1!AH296</f>
        <v xml:space="preserve">Masculino </v>
      </c>
      <c r="G301" s="20">
        <f>Hoja1!K296</f>
        <v>18000</v>
      </c>
      <c r="H301" s="20">
        <f>Hoja1!N296</f>
        <v>0</v>
      </c>
      <c r="I301" s="20">
        <f>[1]Hoja1!U296</f>
        <v>0</v>
      </c>
      <c r="J301" s="20">
        <f>Hoja1!V296</f>
        <v>516.6</v>
      </c>
      <c r="K301" s="20">
        <f>Hoja1!W296</f>
        <v>547.20000000000005</v>
      </c>
      <c r="L301" s="20">
        <f>Hoja1!X296</f>
        <v>0</v>
      </c>
      <c r="M301" s="42">
        <f>Hoja1!Y296</f>
        <v>0</v>
      </c>
      <c r="N301" s="21">
        <f>Hoja1!Z296</f>
        <v>0</v>
      </c>
      <c r="O301" s="42">
        <v>0</v>
      </c>
      <c r="P301" s="21">
        <f>Hoja1!AE296</f>
        <v>1063.8</v>
      </c>
      <c r="Q301" s="21">
        <f>Hoja1!AF296</f>
        <v>16936.2</v>
      </c>
    </row>
    <row r="302" spans="1:17" s="22" customFormat="1" ht="18" customHeight="1">
      <c r="A302" s="17">
        <v>296</v>
      </c>
      <c r="B302" s="18" t="str">
        <f>Hoja1!G297</f>
        <v xml:space="preserve">14.4-DPTO. DE TRANSPORTACION                                                    </v>
      </c>
      <c r="C302" s="19" t="str">
        <f>Hoja1!A297</f>
        <v>DOMINGO GERALDO MEDRANO</v>
      </c>
      <c r="D302" s="19" t="str">
        <f>Hoja1!H297</f>
        <v xml:space="preserve">MECANICO AUTOMOTRIZ                     </v>
      </c>
      <c r="E302" s="18" t="s">
        <v>1794</v>
      </c>
      <c r="F302" s="18" t="str">
        <f>Hoja1!AH297</f>
        <v xml:space="preserve">Masculino </v>
      </c>
      <c r="G302" s="20">
        <f>Hoja1!K297</f>
        <v>35000</v>
      </c>
      <c r="H302" s="20">
        <f>Hoja1!N297</f>
        <v>0</v>
      </c>
      <c r="I302" s="20">
        <f>[1]Hoja1!U297</f>
        <v>0</v>
      </c>
      <c r="J302" s="20">
        <f>Hoja1!V297</f>
        <v>1004.5</v>
      </c>
      <c r="K302" s="20">
        <f>Hoja1!W297</f>
        <v>1064</v>
      </c>
      <c r="L302" s="20">
        <f>Hoja1!X297</f>
        <v>0</v>
      </c>
      <c r="M302" s="42">
        <f>Hoja1!Y297</f>
        <v>0</v>
      </c>
      <c r="N302" s="21">
        <f>Hoja1!Z297</f>
        <v>2725.09</v>
      </c>
      <c r="O302" s="42">
        <v>0</v>
      </c>
      <c r="P302" s="21">
        <f>Hoja1!AE297</f>
        <v>4793.59</v>
      </c>
      <c r="Q302" s="21">
        <f>Hoja1!AF297</f>
        <v>30206.41</v>
      </c>
    </row>
    <row r="303" spans="1:17" s="22" customFormat="1" ht="18" customHeight="1">
      <c r="A303" s="17">
        <v>297</v>
      </c>
      <c r="B303" s="18" t="str">
        <f>Hoja1!G298</f>
        <v xml:space="preserve">14.4-DPTO. DE TRANSPORTACION                                                    </v>
      </c>
      <c r="C303" s="19" t="str">
        <f>Hoja1!A298</f>
        <v>EDUARDO TAVERAS ROMERO</v>
      </c>
      <c r="D303" s="19" t="str">
        <f>Hoja1!H298</f>
        <v xml:space="preserve">CHOFER II                               </v>
      </c>
      <c r="E303" s="18" t="s">
        <v>1794</v>
      </c>
      <c r="F303" s="18" t="str">
        <f>Hoja1!AH298</f>
        <v xml:space="preserve">Masculino </v>
      </c>
      <c r="G303" s="20">
        <f>Hoja1!K298</f>
        <v>22000</v>
      </c>
      <c r="H303" s="20">
        <f>Hoja1!N298</f>
        <v>0</v>
      </c>
      <c r="I303" s="20">
        <f>[1]Hoja1!U298</f>
        <v>0</v>
      </c>
      <c r="J303" s="20">
        <f>Hoja1!V298</f>
        <v>631.4</v>
      </c>
      <c r="K303" s="20">
        <f>Hoja1!W298</f>
        <v>668.8</v>
      </c>
      <c r="L303" s="20">
        <f>Hoja1!X298</f>
        <v>0</v>
      </c>
      <c r="M303" s="42">
        <f>Hoja1!Y298</f>
        <v>0</v>
      </c>
      <c r="N303" s="21">
        <f>Hoja1!Z298</f>
        <v>0</v>
      </c>
      <c r="O303" s="42">
        <v>0</v>
      </c>
      <c r="P303" s="21">
        <f>Hoja1!AE298</f>
        <v>1300.2</v>
      </c>
      <c r="Q303" s="21">
        <f>Hoja1!AF298</f>
        <v>20699.8</v>
      </c>
    </row>
    <row r="304" spans="1:17" s="22" customFormat="1" ht="18" customHeight="1">
      <c r="A304" s="23">
        <v>298</v>
      </c>
      <c r="B304" s="18" t="str">
        <f>Hoja1!G299</f>
        <v xml:space="preserve">14.4-DPTO. DE TRANSPORTACION                                                    </v>
      </c>
      <c r="C304" s="19" t="str">
        <f>Hoja1!A299</f>
        <v>EDWIN ANTONIO CORDERO GUZMAN</v>
      </c>
      <c r="D304" s="19" t="str">
        <f>Hoja1!H299</f>
        <v xml:space="preserve">AUXILIAR DE TRANSPORTACION              </v>
      </c>
      <c r="E304" s="18" t="s">
        <v>1794</v>
      </c>
      <c r="F304" s="18" t="str">
        <f>Hoja1!AH299</f>
        <v xml:space="preserve">Masculino </v>
      </c>
      <c r="G304" s="20">
        <f>Hoja1!K299</f>
        <v>25000</v>
      </c>
      <c r="H304" s="20">
        <f>Hoja1!N299</f>
        <v>0</v>
      </c>
      <c r="I304" s="20">
        <f>[1]Hoja1!U299</f>
        <v>0</v>
      </c>
      <c r="J304" s="20">
        <f>Hoja1!V299</f>
        <v>717.5</v>
      </c>
      <c r="K304" s="20">
        <f>Hoja1!W299</f>
        <v>760</v>
      </c>
      <c r="L304" s="20">
        <f>Hoja1!X299</f>
        <v>0</v>
      </c>
      <c r="M304" s="42">
        <f>Hoja1!Y299</f>
        <v>0</v>
      </c>
      <c r="N304" s="21">
        <f>Hoja1!Z299</f>
        <v>2765.09</v>
      </c>
      <c r="O304" s="42">
        <v>0</v>
      </c>
      <c r="P304" s="21">
        <f>Hoja1!AE299</f>
        <v>4242.59</v>
      </c>
      <c r="Q304" s="21">
        <f>Hoja1!AF299</f>
        <v>20757.41</v>
      </c>
    </row>
    <row r="305" spans="1:17" s="22" customFormat="1" ht="18" customHeight="1">
      <c r="A305" s="17">
        <v>299</v>
      </c>
      <c r="B305" s="18" t="str">
        <f>Hoja1!G300</f>
        <v xml:space="preserve">14.4-DPTO. DE TRANSPORTACION                                                    </v>
      </c>
      <c r="C305" s="19" t="str">
        <f>Hoja1!A300</f>
        <v>ELVIS JOSE REYES CLASE</v>
      </c>
      <c r="D305" s="19" t="str">
        <f>Hoja1!H300</f>
        <v xml:space="preserve">CHOFER II                               </v>
      </c>
      <c r="E305" s="18" t="s">
        <v>1794</v>
      </c>
      <c r="F305" s="18" t="str">
        <f>Hoja1!AH300</f>
        <v xml:space="preserve">Masculino </v>
      </c>
      <c r="G305" s="20">
        <f>Hoja1!K300</f>
        <v>22000</v>
      </c>
      <c r="H305" s="20">
        <f>Hoja1!N300</f>
        <v>0</v>
      </c>
      <c r="I305" s="20">
        <f>[1]Hoja1!U300</f>
        <v>0</v>
      </c>
      <c r="J305" s="20">
        <f>Hoja1!V300</f>
        <v>631.4</v>
      </c>
      <c r="K305" s="20">
        <f>Hoja1!W300</f>
        <v>668.8</v>
      </c>
      <c r="L305" s="20">
        <f>Hoja1!X300</f>
        <v>0</v>
      </c>
      <c r="M305" s="42">
        <f>Hoja1!Y300</f>
        <v>0</v>
      </c>
      <c r="N305" s="21">
        <f>Hoja1!Z300</f>
        <v>0</v>
      </c>
      <c r="O305" s="42">
        <v>0</v>
      </c>
      <c r="P305" s="21">
        <f>Hoja1!AE300</f>
        <v>1300.2</v>
      </c>
      <c r="Q305" s="21">
        <f>Hoja1!AF300</f>
        <v>20699.8</v>
      </c>
    </row>
    <row r="306" spans="1:17" s="22" customFormat="1" ht="18" customHeight="1">
      <c r="A306" s="17">
        <v>300</v>
      </c>
      <c r="B306" s="18" t="str">
        <f>Hoja1!G301</f>
        <v xml:space="preserve">14.4-DPTO. DE TRANSPORTACION                                                    </v>
      </c>
      <c r="C306" s="19" t="str">
        <f>Hoja1!A301</f>
        <v>ELVIS MIGUELINA ALMONTE CLETO</v>
      </c>
      <c r="D306" s="19" t="str">
        <f>Hoja1!H301</f>
        <v xml:space="preserve">SECRETARIA                              </v>
      </c>
      <c r="E306" s="18" t="s">
        <v>1795</v>
      </c>
      <c r="F306" s="18" t="str">
        <f>Hoja1!AH301</f>
        <v xml:space="preserve">Femenino  </v>
      </c>
      <c r="G306" s="20">
        <f>Hoja1!K301</f>
        <v>30000</v>
      </c>
      <c r="H306" s="20">
        <f>Hoja1!N301</f>
        <v>0</v>
      </c>
      <c r="I306" s="20">
        <f>[1]Hoja1!U301</f>
        <v>0</v>
      </c>
      <c r="J306" s="20">
        <f>Hoja1!V301</f>
        <v>861</v>
      </c>
      <c r="K306" s="20">
        <f>Hoja1!W301</f>
        <v>912</v>
      </c>
      <c r="L306" s="20">
        <f>Hoja1!X301</f>
        <v>0</v>
      </c>
      <c r="M306" s="42">
        <f>Hoja1!Y301</f>
        <v>0</v>
      </c>
      <c r="N306" s="21">
        <f>Hoja1!Z301</f>
        <v>5690.91</v>
      </c>
      <c r="O306" s="42">
        <v>0</v>
      </c>
      <c r="P306" s="21">
        <f>Hoja1!AE301</f>
        <v>7463.91</v>
      </c>
      <c r="Q306" s="21">
        <f>Hoja1!AF301</f>
        <v>22536.09</v>
      </c>
    </row>
    <row r="307" spans="1:17" s="22" customFormat="1" ht="18" customHeight="1">
      <c r="A307" s="17">
        <v>301</v>
      </c>
      <c r="B307" s="18" t="str">
        <f>Hoja1!G302</f>
        <v xml:space="preserve">14.4-DPTO. DE TRANSPORTACION                                                    </v>
      </c>
      <c r="C307" s="19" t="str">
        <f>Hoja1!A302</f>
        <v>FRANCISCO ANTONIO LOPEZ TRINIDAD</v>
      </c>
      <c r="D307" s="19" t="str">
        <f>Hoja1!H302</f>
        <v xml:space="preserve">CHOFER I                                </v>
      </c>
      <c r="E307" s="18" t="s">
        <v>1794</v>
      </c>
      <c r="F307" s="18" t="str">
        <f>Hoja1!AH302</f>
        <v xml:space="preserve">Masculino </v>
      </c>
      <c r="G307" s="20">
        <f>Hoja1!K302</f>
        <v>28000</v>
      </c>
      <c r="H307" s="20">
        <f>Hoja1!N302</f>
        <v>0</v>
      </c>
      <c r="I307" s="20">
        <f>[1]Hoja1!U302</f>
        <v>0</v>
      </c>
      <c r="J307" s="20">
        <f>Hoja1!V302</f>
        <v>803.6</v>
      </c>
      <c r="K307" s="20">
        <f>Hoja1!W302</f>
        <v>851.2</v>
      </c>
      <c r="L307" s="20">
        <f>Hoja1!X302</f>
        <v>1715.46</v>
      </c>
      <c r="M307" s="42">
        <f>Hoja1!Y302</f>
        <v>0</v>
      </c>
      <c r="N307" s="21">
        <f>Hoja1!Z302</f>
        <v>4276.72</v>
      </c>
      <c r="O307" s="42">
        <v>0</v>
      </c>
      <c r="P307" s="21">
        <f>Hoja1!AE302</f>
        <v>7646.98</v>
      </c>
      <c r="Q307" s="21">
        <f>Hoja1!AF302</f>
        <v>20353.02</v>
      </c>
    </row>
    <row r="308" spans="1:17" s="22" customFormat="1" ht="18" customHeight="1">
      <c r="A308" s="23">
        <v>302</v>
      </c>
      <c r="B308" s="18" t="str">
        <f>Hoja1!G303</f>
        <v xml:space="preserve">14.4-DPTO. DE TRANSPORTACION                                                    </v>
      </c>
      <c r="C308" s="19" t="str">
        <f>Hoja1!A303</f>
        <v>FRANDYS ALCANGEL VOLQUEZ</v>
      </c>
      <c r="D308" s="19" t="str">
        <f>Hoja1!H303</f>
        <v xml:space="preserve">CHOFER II                               </v>
      </c>
      <c r="E308" s="18" t="s">
        <v>1794</v>
      </c>
      <c r="F308" s="18" t="str">
        <f>Hoja1!AH303</f>
        <v xml:space="preserve">Masculino </v>
      </c>
      <c r="G308" s="20">
        <f>Hoja1!K303</f>
        <v>25000</v>
      </c>
      <c r="H308" s="20">
        <f>Hoja1!N303</f>
        <v>0</v>
      </c>
      <c r="I308" s="20">
        <f>[1]Hoja1!U303</f>
        <v>0</v>
      </c>
      <c r="J308" s="20">
        <f>Hoja1!V303</f>
        <v>717.5</v>
      </c>
      <c r="K308" s="20">
        <f>Hoja1!W303</f>
        <v>760</v>
      </c>
      <c r="L308" s="20">
        <f>Hoja1!X303</f>
        <v>0</v>
      </c>
      <c r="M308" s="42">
        <f>Hoja1!Y303</f>
        <v>0</v>
      </c>
      <c r="N308" s="21">
        <f>Hoja1!Z303</f>
        <v>13238.04</v>
      </c>
      <c r="O308" s="42">
        <v>0</v>
      </c>
      <c r="P308" s="21">
        <f>Hoja1!AE303</f>
        <v>14715.54</v>
      </c>
      <c r="Q308" s="21">
        <f>Hoja1!AF303</f>
        <v>10284.459999999999</v>
      </c>
    </row>
    <row r="309" spans="1:17" s="22" customFormat="1" ht="18" customHeight="1">
      <c r="A309" s="17">
        <v>303</v>
      </c>
      <c r="B309" s="18" t="str">
        <f>Hoja1!G304</f>
        <v xml:space="preserve">14.4-DPTO. DE TRANSPORTACION                                                    </v>
      </c>
      <c r="C309" s="19" t="str">
        <f>Hoja1!A304</f>
        <v>GABRIEL YGNACIO CUEVAS RODRIGUEZ</v>
      </c>
      <c r="D309" s="19" t="str">
        <f>Hoja1!H304</f>
        <v xml:space="preserve">CHOFER II                               </v>
      </c>
      <c r="E309" s="18" t="s">
        <v>1794</v>
      </c>
      <c r="F309" s="18" t="str">
        <f>Hoja1!AH304</f>
        <v xml:space="preserve">Masculino </v>
      </c>
      <c r="G309" s="20">
        <f>Hoja1!K304</f>
        <v>25000</v>
      </c>
      <c r="H309" s="20">
        <f>Hoja1!N304</f>
        <v>0</v>
      </c>
      <c r="I309" s="20">
        <f>[1]Hoja1!U304</f>
        <v>0</v>
      </c>
      <c r="J309" s="20">
        <f>Hoja1!V304</f>
        <v>717.5</v>
      </c>
      <c r="K309" s="20">
        <f>Hoja1!W304</f>
        <v>760</v>
      </c>
      <c r="L309" s="20">
        <f>Hoja1!X304</f>
        <v>0</v>
      </c>
      <c r="M309" s="42">
        <f>Hoja1!Y304</f>
        <v>0</v>
      </c>
      <c r="N309" s="21">
        <f>Hoja1!Z304</f>
        <v>16289.47</v>
      </c>
      <c r="O309" s="42">
        <v>0</v>
      </c>
      <c r="P309" s="21">
        <f>Hoja1!AE304</f>
        <v>17766.97</v>
      </c>
      <c r="Q309" s="21">
        <f>Hoja1!AF304</f>
        <v>7233.03</v>
      </c>
    </row>
    <row r="310" spans="1:17" s="22" customFormat="1" ht="18" customHeight="1">
      <c r="A310" s="17">
        <v>304</v>
      </c>
      <c r="B310" s="18" t="str">
        <f>Hoja1!G305</f>
        <v xml:space="preserve">14.4-DPTO. DE TRANSPORTACION                                                    </v>
      </c>
      <c r="C310" s="19" t="str">
        <f>Hoja1!A305</f>
        <v>GETULIO SEBASTIAN SANTOS PEÑA</v>
      </c>
      <c r="D310" s="19" t="str">
        <f>Hoja1!H305</f>
        <v xml:space="preserve">TECNICO ADMINISTRATIVO                  </v>
      </c>
      <c r="E310" s="18" t="s">
        <v>1794</v>
      </c>
      <c r="F310" s="18" t="str">
        <f>Hoja1!AH305</f>
        <v xml:space="preserve">Masculino </v>
      </c>
      <c r="G310" s="20">
        <f>Hoja1!K305</f>
        <v>45000</v>
      </c>
      <c r="H310" s="20">
        <f>Hoja1!N305</f>
        <v>0</v>
      </c>
      <c r="I310" s="20">
        <f>[1]Hoja1!U305</f>
        <v>891.01</v>
      </c>
      <c r="J310" s="20">
        <f>Hoja1!V305</f>
        <v>1291.5</v>
      </c>
      <c r="K310" s="20">
        <f>Hoja1!W305</f>
        <v>1368</v>
      </c>
      <c r="L310" s="20">
        <f>Hoja1!X305</f>
        <v>1715.46</v>
      </c>
      <c r="M310" s="42">
        <f>Hoja1!Y305</f>
        <v>0</v>
      </c>
      <c r="N310" s="21">
        <f>Hoja1!Z305</f>
        <v>7385.61</v>
      </c>
      <c r="O310" s="42">
        <v>0</v>
      </c>
      <c r="P310" s="21">
        <f>Hoja1!AE305</f>
        <v>12651.58</v>
      </c>
      <c r="Q310" s="21">
        <f>Hoja1!AF305</f>
        <v>32348.42</v>
      </c>
    </row>
    <row r="311" spans="1:17" s="22" customFormat="1" ht="18" customHeight="1">
      <c r="A311" s="17">
        <v>305</v>
      </c>
      <c r="B311" s="18" t="str">
        <f>Hoja1!G306</f>
        <v xml:space="preserve">14.4-DPTO. DE TRANSPORTACION                                                    </v>
      </c>
      <c r="C311" s="19" t="str">
        <f>Hoja1!A306</f>
        <v>GUILLERMO AGUASANTA MOREL</v>
      </c>
      <c r="D311" s="19" t="str">
        <f>Hoja1!H306</f>
        <v xml:space="preserve">SUPERVISOR DE TRANSPORTACION            </v>
      </c>
      <c r="E311" s="18" t="s">
        <v>1794</v>
      </c>
      <c r="F311" s="18" t="str">
        <f>Hoja1!AH306</f>
        <v xml:space="preserve">Masculino </v>
      </c>
      <c r="G311" s="20">
        <f>Hoja1!K306</f>
        <v>40000</v>
      </c>
      <c r="H311" s="20">
        <f>Hoja1!N306</f>
        <v>0</v>
      </c>
      <c r="I311" s="20">
        <f>[1]Hoja1!U306</f>
        <v>185.33</v>
      </c>
      <c r="J311" s="20">
        <f>Hoja1!V306</f>
        <v>1148</v>
      </c>
      <c r="K311" s="20">
        <f>Hoja1!W306</f>
        <v>1216</v>
      </c>
      <c r="L311" s="20">
        <f>Hoja1!X306</f>
        <v>1715.46</v>
      </c>
      <c r="M311" s="42">
        <f>Hoja1!Y306</f>
        <v>0</v>
      </c>
      <c r="N311" s="21">
        <f>Hoja1!Z306</f>
        <v>0</v>
      </c>
      <c r="O311" s="42">
        <v>0</v>
      </c>
      <c r="P311" s="21">
        <f>Hoja1!AE306</f>
        <v>4264.79</v>
      </c>
      <c r="Q311" s="21">
        <f>Hoja1!AF306</f>
        <v>35735.21</v>
      </c>
    </row>
    <row r="312" spans="1:17" s="22" customFormat="1" ht="18" customHeight="1">
      <c r="A312" s="23">
        <v>306</v>
      </c>
      <c r="B312" s="18" t="str">
        <f>Hoja1!G307</f>
        <v xml:space="preserve">14.4-DPTO. DE TRANSPORTACION                                                    </v>
      </c>
      <c r="C312" s="19" t="str">
        <f>Hoja1!A307</f>
        <v>HECTOR SILVINO CEPIN JORGE</v>
      </c>
      <c r="D312" s="19" t="str">
        <f>Hoja1!H307</f>
        <v xml:space="preserve">CHOFER                                  </v>
      </c>
      <c r="E312" s="18" t="s">
        <v>1794</v>
      </c>
      <c r="F312" s="18" t="str">
        <f>Hoja1!AH307</f>
        <v xml:space="preserve">Masculino </v>
      </c>
      <c r="G312" s="20">
        <f>Hoja1!K307</f>
        <v>18000</v>
      </c>
      <c r="H312" s="20">
        <f>Hoja1!N307</f>
        <v>0</v>
      </c>
      <c r="I312" s="20">
        <f>[1]Hoja1!U307</f>
        <v>0</v>
      </c>
      <c r="J312" s="20">
        <f>Hoja1!V307</f>
        <v>516.6</v>
      </c>
      <c r="K312" s="20">
        <f>Hoja1!W307</f>
        <v>547.20000000000005</v>
      </c>
      <c r="L312" s="20">
        <f>Hoja1!X307</f>
        <v>0</v>
      </c>
      <c r="M312" s="42">
        <f>Hoja1!Y307</f>
        <v>0</v>
      </c>
      <c r="N312" s="21">
        <f>Hoja1!Z307</f>
        <v>0</v>
      </c>
      <c r="O312" s="42">
        <v>0</v>
      </c>
      <c r="P312" s="21">
        <f>Hoja1!AE307</f>
        <v>1063.8</v>
      </c>
      <c r="Q312" s="21">
        <f>Hoja1!AF307</f>
        <v>16936.2</v>
      </c>
    </row>
    <row r="313" spans="1:17" s="22" customFormat="1" ht="18" customHeight="1">
      <c r="A313" s="17">
        <v>307</v>
      </c>
      <c r="B313" s="18" t="str">
        <f>Hoja1!G308</f>
        <v xml:space="preserve">14.4-DPTO. DE TRANSPORTACION                                                    </v>
      </c>
      <c r="C313" s="19" t="str">
        <f>Hoja1!A308</f>
        <v>IVAN PINEDA MARISAN</v>
      </c>
      <c r="D313" s="19" t="str">
        <f>Hoja1!H308</f>
        <v xml:space="preserve">CHOFER I                                </v>
      </c>
      <c r="E313" s="18" t="s">
        <v>1794</v>
      </c>
      <c r="F313" s="18" t="str">
        <f>Hoja1!AH308</f>
        <v xml:space="preserve">Masculino </v>
      </c>
      <c r="G313" s="20">
        <f>Hoja1!K308</f>
        <v>20000</v>
      </c>
      <c r="H313" s="20">
        <f>Hoja1!N308</f>
        <v>0</v>
      </c>
      <c r="I313" s="20">
        <f>[1]Hoja1!U308</f>
        <v>0</v>
      </c>
      <c r="J313" s="20">
        <f>Hoja1!V308</f>
        <v>574</v>
      </c>
      <c r="K313" s="20">
        <f>Hoja1!W308</f>
        <v>608</v>
      </c>
      <c r="L313" s="20">
        <f>Hoja1!X308</f>
        <v>0</v>
      </c>
      <c r="M313" s="42">
        <f>Hoja1!Y308</f>
        <v>0</v>
      </c>
      <c r="N313" s="21">
        <f>Hoja1!Z308</f>
        <v>0</v>
      </c>
      <c r="O313" s="42">
        <v>0</v>
      </c>
      <c r="P313" s="21">
        <f>Hoja1!AE308</f>
        <v>1182</v>
      </c>
      <c r="Q313" s="21">
        <f>Hoja1!AF308</f>
        <v>18818</v>
      </c>
    </row>
    <row r="314" spans="1:17" s="22" customFormat="1" ht="18" customHeight="1">
      <c r="A314" s="17">
        <v>308</v>
      </c>
      <c r="B314" s="18" t="str">
        <f>Hoja1!G309</f>
        <v xml:space="preserve">14.4-DPTO. DE TRANSPORTACION                                                    </v>
      </c>
      <c r="C314" s="19" t="str">
        <f>Hoja1!A309</f>
        <v>JACINTO MEDINA</v>
      </c>
      <c r="D314" s="19" t="str">
        <f>Hoja1!H309</f>
        <v xml:space="preserve">CHOFER II                               </v>
      </c>
      <c r="E314" s="18" t="s">
        <v>1794</v>
      </c>
      <c r="F314" s="18" t="str">
        <f>Hoja1!AH309</f>
        <v xml:space="preserve">Masculino </v>
      </c>
      <c r="G314" s="20">
        <f>Hoja1!K309</f>
        <v>28000</v>
      </c>
      <c r="H314" s="20">
        <f>Hoja1!N309</f>
        <v>0</v>
      </c>
      <c r="I314" s="20">
        <f>[1]Hoja1!U309</f>
        <v>0</v>
      </c>
      <c r="J314" s="20">
        <f>Hoja1!V309</f>
        <v>803.6</v>
      </c>
      <c r="K314" s="20">
        <f>Hoja1!W309</f>
        <v>851.2</v>
      </c>
      <c r="L314" s="20">
        <f>Hoja1!X309</f>
        <v>0</v>
      </c>
      <c r="M314" s="42">
        <f>Hoja1!Y309</f>
        <v>0</v>
      </c>
      <c r="N314" s="21">
        <f>Hoja1!Z309</f>
        <v>6028.76</v>
      </c>
      <c r="O314" s="42">
        <v>0</v>
      </c>
      <c r="P314" s="21">
        <f>Hoja1!AE309</f>
        <v>7683.56</v>
      </c>
      <c r="Q314" s="21">
        <f>Hoja1!AF309</f>
        <v>20316.439999999999</v>
      </c>
    </row>
    <row r="315" spans="1:17" s="22" customFormat="1" ht="18" customHeight="1">
      <c r="A315" s="17">
        <v>309</v>
      </c>
      <c r="B315" s="18" t="str">
        <f>Hoja1!G310</f>
        <v xml:space="preserve">14.4-DPTO. DE TRANSPORTACION                                                    </v>
      </c>
      <c r="C315" s="19" t="str">
        <f>Hoja1!A310</f>
        <v>JEISON EMILIO MONTERO MATEO</v>
      </c>
      <c r="D315" s="19" t="str">
        <f>Hoja1!H310</f>
        <v xml:space="preserve">CHOFER I                                </v>
      </c>
      <c r="E315" s="18" t="s">
        <v>1794</v>
      </c>
      <c r="F315" s="18" t="str">
        <f>Hoja1!AH310</f>
        <v xml:space="preserve">Masculino </v>
      </c>
      <c r="G315" s="20">
        <f>Hoja1!K310</f>
        <v>20000</v>
      </c>
      <c r="H315" s="20">
        <f>Hoja1!N310</f>
        <v>0</v>
      </c>
      <c r="I315" s="20">
        <f>[1]Hoja1!U310</f>
        <v>0</v>
      </c>
      <c r="J315" s="20">
        <f>Hoja1!V310</f>
        <v>574</v>
      </c>
      <c r="K315" s="20">
        <f>Hoja1!W310</f>
        <v>608</v>
      </c>
      <c r="L315" s="20">
        <f>Hoja1!X310</f>
        <v>0</v>
      </c>
      <c r="M315" s="42">
        <f>Hoja1!Y310</f>
        <v>0</v>
      </c>
      <c r="N315" s="21">
        <f>Hoja1!Z310</f>
        <v>0</v>
      </c>
      <c r="O315" s="42">
        <v>0</v>
      </c>
      <c r="P315" s="21">
        <f>Hoja1!AE310</f>
        <v>1182</v>
      </c>
      <c r="Q315" s="21">
        <f>Hoja1!AF310</f>
        <v>18818</v>
      </c>
    </row>
    <row r="316" spans="1:17" s="22" customFormat="1" ht="18" customHeight="1">
      <c r="A316" s="23">
        <v>310</v>
      </c>
      <c r="B316" s="18" t="str">
        <f>Hoja1!G311</f>
        <v xml:space="preserve">14.4-DPTO. DE TRANSPORTACION                                                    </v>
      </c>
      <c r="C316" s="19" t="str">
        <f>Hoja1!A311</f>
        <v>JOSE ALEJANDRO APATAÑO JIMENEZ</v>
      </c>
      <c r="D316" s="19" t="str">
        <f>Hoja1!H311</f>
        <v xml:space="preserve">CHOFER I                                </v>
      </c>
      <c r="E316" s="18" t="s">
        <v>1794</v>
      </c>
      <c r="F316" s="18" t="str">
        <f>Hoja1!AH311</f>
        <v xml:space="preserve">Masculino </v>
      </c>
      <c r="G316" s="20">
        <f>Hoja1!K311</f>
        <v>25000</v>
      </c>
      <c r="H316" s="20">
        <f>Hoja1!N311</f>
        <v>0</v>
      </c>
      <c r="I316" s="20">
        <f>[1]Hoja1!U311</f>
        <v>0</v>
      </c>
      <c r="J316" s="20">
        <f>Hoja1!V311</f>
        <v>717.5</v>
      </c>
      <c r="K316" s="20">
        <f>Hoja1!W311</f>
        <v>760</v>
      </c>
      <c r="L316" s="20">
        <f>Hoja1!X311</f>
        <v>0</v>
      </c>
      <c r="M316" s="42">
        <f>Hoja1!Y311</f>
        <v>0</v>
      </c>
      <c r="N316" s="21">
        <f>Hoja1!Z311</f>
        <v>0</v>
      </c>
      <c r="O316" s="42">
        <v>0</v>
      </c>
      <c r="P316" s="21">
        <f>Hoja1!AE311</f>
        <v>1477.5</v>
      </c>
      <c r="Q316" s="21">
        <f>Hoja1!AF311</f>
        <v>23522.5</v>
      </c>
    </row>
    <row r="317" spans="1:17" s="22" customFormat="1" ht="18" customHeight="1">
      <c r="A317" s="17">
        <v>311</v>
      </c>
      <c r="B317" s="18" t="str">
        <f>Hoja1!G312</f>
        <v xml:space="preserve">14.4-DPTO. DE TRANSPORTACION                                                    </v>
      </c>
      <c r="C317" s="19" t="str">
        <f>Hoja1!A312</f>
        <v>JOSE LUIS VILLA DE LOS SANTOS</v>
      </c>
      <c r="D317" s="19" t="str">
        <f>Hoja1!H312</f>
        <v xml:space="preserve">CHOFER I                                </v>
      </c>
      <c r="E317" s="18" t="s">
        <v>1794</v>
      </c>
      <c r="F317" s="18" t="str">
        <f>Hoja1!AH312</f>
        <v xml:space="preserve">Masculino </v>
      </c>
      <c r="G317" s="20">
        <f>Hoja1!K312</f>
        <v>25000</v>
      </c>
      <c r="H317" s="20">
        <f>Hoja1!N312</f>
        <v>0</v>
      </c>
      <c r="I317" s="20">
        <f>[1]Hoja1!U312</f>
        <v>0</v>
      </c>
      <c r="J317" s="20">
        <f>Hoja1!V312</f>
        <v>717.5</v>
      </c>
      <c r="K317" s="20">
        <f>Hoja1!W312</f>
        <v>760</v>
      </c>
      <c r="L317" s="20">
        <f>Hoja1!X312</f>
        <v>0</v>
      </c>
      <c r="M317" s="42">
        <f>Hoja1!Y312</f>
        <v>0</v>
      </c>
      <c r="N317" s="21">
        <f>Hoja1!Z312</f>
        <v>0</v>
      </c>
      <c r="O317" s="42">
        <v>0</v>
      </c>
      <c r="P317" s="21">
        <f>Hoja1!AE312</f>
        <v>1477.5</v>
      </c>
      <c r="Q317" s="21">
        <f>Hoja1!AF312</f>
        <v>23522.5</v>
      </c>
    </row>
    <row r="318" spans="1:17" s="22" customFormat="1" ht="18" customHeight="1">
      <c r="A318" s="17">
        <v>312</v>
      </c>
      <c r="B318" s="18" t="str">
        <f>Hoja1!G313</f>
        <v xml:space="preserve">14.4-DPTO. DE TRANSPORTACION                                                    </v>
      </c>
      <c r="C318" s="19" t="str">
        <f>Hoja1!A313</f>
        <v>JOSE MIGUEL ALVAREZ JIMENEZ</v>
      </c>
      <c r="D318" s="19" t="str">
        <f>Hoja1!H313</f>
        <v xml:space="preserve">ENCARGADO(A)                            </v>
      </c>
      <c r="E318" s="18" t="s">
        <v>1794</v>
      </c>
      <c r="F318" s="18" t="str">
        <f>Hoja1!AH313</f>
        <v xml:space="preserve">Masculino </v>
      </c>
      <c r="G318" s="20">
        <f>Hoja1!K313</f>
        <v>120000</v>
      </c>
      <c r="H318" s="20">
        <f>Hoja1!N313</f>
        <v>0</v>
      </c>
      <c r="I318" s="20">
        <f>[1]Hoja1!U313</f>
        <v>16809.939999999999</v>
      </c>
      <c r="J318" s="20">
        <f>Hoja1!V313</f>
        <v>3444</v>
      </c>
      <c r="K318" s="20">
        <f>Hoja1!W313</f>
        <v>3648</v>
      </c>
      <c r="L318" s="20">
        <f>Hoja1!X313</f>
        <v>0</v>
      </c>
      <c r="M318" s="42">
        <f>Hoja1!Y313</f>
        <v>0</v>
      </c>
      <c r="N318" s="21">
        <f>Hoja1!Z313</f>
        <v>27945.99</v>
      </c>
      <c r="O318" s="42">
        <v>0</v>
      </c>
      <c r="P318" s="21">
        <f>Hoja1!AE313</f>
        <v>51847.93</v>
      </c>
      <c r="Q318" s="21">
        <f>Hoja1!AF313</f>
        <v>68152.070000000007</v>
      </c>
    </row>
    <row r="319" spans="1:17" s="22" customFormat="1" ht="18" customHeight="1">
      <c r="A319" s="17">
        <v>313</v>
      </c>
      <c r="B319" s="18" t="str">
        <f>Hoja1!G314</f>
        <v xml:space="preserve">14.4-DPTO. DE TRANSPORTACION                                                    </v>
      </c>
      <c r="C319" s="19" t="str">
        <f>Hoja1!A314</f>
        <v>JOSE OCTAVIO SOSA ALVAREZ</v>
      </c>
      <c r="D319" s="19" t="str">
        <f>Hoja1!H314</f>
        <v xml:space="preserve">CHOFER II                               </v>
      </c>
      <c r="E319" s="18" t="s">
        <v>1794</v>
      </c>
      <c r="F319" s="18" t="str">
        <f>Hoja1!AH314</f>
        <v xml:space="preserve">Masculino </v>
      </c>
      <c r="G319" s="20">
        <f>Hoja1!K314</f>
        <v>22000</v>
      </c>
      <c r="H319" s="20">
        <f>Hoja1!N314</f>
        <v>0</v>
      </c>
      <c r="I319" s="20">
        <f>[1]Hoja1!U314</f>
        <v>0</v>
      </c>
      <c r="J319" s="20">
        <f>Hoja1!V314</f>
        <v>631.4</v>
      </c>
      <c r="K319" s="20">
        <f>Hoja1!W314</f>
        <v>668.8</v>
      </c>
      <c r="L319" s="20">
        <f>Hoja1!X314</f>
        <v>0</v>
      </c>
      <c r="M319" s="42">
        <f>Hoja1!Y314</f>
        <v>0</v>
      </c>
      <c r="N319" s="21">
        <f>Hoja1!Z314</f>
        <v>0</v>
      </c>
      <c r="O319" s="42">
        <v>0</v>
      </c>
      <c r="P319" s="21">
        <f>Hoja1!AE314</f>
        <v>1300.2</v>
      </c>
      <c r="Q319" s="21">
        <f>Hoja1!AF314</f>
        <v>20699.8</v>
      </c>
    </row>
    <row r="320" spans="1:17" s="22" customFormat="1" ht="18" customHeight="1">
      <c r="A320" s="23">
        <v>314</v>
      </c>
      <c r="B320" s="18" t="str">
        <f>Hoja1!G315</f>
        <v xml:space="preserve">14.4-DPTO. DE TRANSPORTACION                                                    </v>
      </c>
      <c r="C320" s="19" t="str">
        <f>Hoja1!A315</f>
        <v>JOSE RAMON GARCIA GARCIA</v>
      </c>
      <c r="D320" s="19" t="str">
        <f>Hoja1!H315</f>
        <v xml:space="preserve">CHOFER I                                </v>
      </c>
      <c r="E320" s="18" t="s">
        <v>1794</v>
      </c>
      <c r="F320" s="18" t="str">
        <f>Hoja1!AH315</f>
        <v xml:space="preserve">Masculino </v>
      </c>
      <c r="G320" s="20">
        <f>Hoja1!K315</f>
        <v>18000</v>
      </c>
      <c r="H320" s="20">
        <f>Hoja1!N315</f>
        <v>0</v>
      </c>
      <c r="I320" s="20">
        <f>[1]Hoja1!U315</f>
        <v>0</v>
      </c>
      <c r="J320" s="20">
        <f>Hoja1!V315</f>
        <v>516.6</v>
      </c>
      <c r="K320" s="20">
        <f>Hoja1!W315</f>
        <v>547.20000000000005</v>
      </c>
      <c r="L320" s="20">
        <f>Hoja1!X315</f>
        <v>0</v>
      </c>
      <c r="M320" s="42">
        <f>Hoja1!Y315</f>
        <v>0</v>
      </c>
      <c r="N320" s="21">
        <f>Hoja1!Z315</f>
        <v>0</v>
      </c>
      <c r="O320" s="42">
        <v>0</v>
      </c>
      <c r="P320" s="21">
        <f>Hoja1!AE315</f>
        <v>1063.8</v>
      </c>
      <c r="Q320" s="21">
        <f>Hoja1!AF315</f>
        <v>16936.2</v>
      </c>
    </row>
    <row r="321" spans="1:17" s="22" customFormat="1" ht="18" customHeight="1">
      <c r="A321" s="17">
        <v>315</v>
      </c>
      <c r="B321" s="18" t="str">
        <f>Hoja1!G316</f>
        <v xml:space="preserve">14.4-DPTO. DE TRANSPORTACION                                                    </v>
      </c>
      <c r="C321" s="19" t="str">
        <f>Hoja1!A316</f>
        <v>JUAN BAUTISTA RODRIGUEZ JIMENEZ</v>
      </c>
      <c r="D321" s="19" t="str">
        <f>Hoja1!H316</f>
        <v xml:space="preserve">CHOFER I                                </v>
      </c>
      <c r="E321" s="18" t="s">
        <v>1794</v>
      </c>
      <c r="F321" s="18" t="str">
        <f>Hoja1!AH316</f>
        <v xml:space="preserve">Masculino </v>
      </c>
      <c r="G321" s="20">
        <f>Hoja1!K316</f>
        <v>25000</v>
      </c>
      <c r="H321" s="20">
        <f>Hoja1!N316</f>
        <v>0</v>
      </c>
      <c r="I321" s="20">
        <f>[1]Hoja1!U316</f>
        <v>0</v>
      </c>
      <c r="J321" s="20">
        <f>Hoja1!V316</f>
        <v>717.5</v>
      </c>
      <c r="K321" s="20">
        <f>Hoja1!W316</f>
        <v>760</v>
      </c>
      <c r="L321" s="20">
        <f>Hoja1!X316</f>
        <v>0</v>
      </c>
      <c r="M321" s="42">
        <f>Hoja1!Y316</f>
        <v>0</v>
      </c>
      <c r="N321" s="21">
        <f>Hoja1!Z316</f>
        <v>3600.93</v>
      </c>
      <c r="O321" s="42">
        <v>0</v>
      </c>
      <c r="P321" s="21">
        <f>Hoja1!AE316</f>
        <v>5078.43</v>
      </c>
      <c r="Q321" s="21">
        <f>Hoja1!AF316</f>
        <v>19921.57</v>
      </c>
    </row>
    <row r="322" spans="1:17" s="22" customFormat="1" ht="18" customHeight="1">
      <c r="A322" s="17">
        <v>316</v>
      </c>
      <c r="B322" s="18" t="str">
        <f>Hoja1!G317</f>
        <v xml:space="preserve">14.4-DPTO. DE TRANSPORTACION                                                    </v>
      </c>
      <c r="C322" s="19" t="str">
        <f>Hoja1!A317</f>
        <v>JUAN PABLO ALVAREZ ALVAREZ</v>
      </c>
      <c r="D322" s="19" t="str">
        <f>Hoja1!H317</f>
        <v xml:space="preserve">CHOFER I                                </v>
      </c>
      <c r="E322" s="18" t="s">
        <v>1794</v>
      </c>
      <c r="F322" s="18" t="str">
        <f>Hoja1!AH317</f>
        <v xml:space="preserve">Masculino </v>
      </c>
      <c r="G322" s="20">
        <f>Hoja1!K317</f>
        <v>28000</v>
      </c>
      <c r="H322" s="20">
        <f>Hoja1!N317</f>
        <v>0</v>
      </c>
      <c r="I322" s="20">
        <f>[1]Hoja1!U317</f>
        <v>0</v>
      </c>
      <c r="J322" s="20">
        <f>Hoja1!V317</f>
        <v>803.6</v>
      </c>
      <c r="K322" s="20">
        <f>Hoja1!W317</f>
        <v>851.2</v>
      </c>
      <c r="L322" s="20">
        <f>Hoja1!X317</f>
        <v>0</v>
      </c>
      <c r="M322" s="42">
        <f>Hoja1!Y317</f>
        <v>0</v>
      </c>
      <c r="N322" s="21">
        <f>Hoja1!Z317</f>
        <v>16177.59</v>
      </c>
      <c r="O322" s="42">
        <v>0</v>
      </c>
      <c r="P322" s="21">
        <f>Hoja1!AE317</f>
        <v>17832.39</v>
      </c>
      <c r="Q322" s="21">
        <f>Hoja1!AF317</f>
        <v>10167.61</v>
      </c>
    </row>
    <row r="323" spans="1:17" s="22" customFormat="1" ht="18" customHeight="1">
      <c r="A323" s="17">
        <v>317</v>
      </c>
      <c r="B323" s="18" t="str">
        <f>Hoja1!G318</f>
        <v xml:space="preserve">14.4-DPTO. DE TRANSPORTACION                                                    </v>
      </c>
      <c r="C323" s="19" t="str">
        <f>Hoja1!A318</f>
        <v>JUAN PABLO DUARTE ALCANTARA CASTRO</v>
      </c>
      <c r="D323" s="19" t="str">
        <f>Hoja1!H318</f>
        <v xml:space="preserve">CHOFER                                  </v>
      </c>
      <c r="E323" s="18" t="s">
        <v>1794</v>
      </c>
      <c r="F323" s="18" t="str">
        <f>Hoja1!AH318</f>
        <v xml:space="preserve">Masculino </v>
      </c>
      <c r="G323" s="20">
        <f>Hoja1!K318</f>
        <v>25000</v>
      </c>
      <c r="H323" s="20">
        <f>Hoja1!N318</f>
        <v>0</v>
      </c>
      <c r="I323" s="20">
        <f>[1]Hoja1!U318</f>
        <v>0</v>
      </c>
      <c r="J323" s="20">
        <f>Hoja1!V318</f>
        <v>717.5</v>
      </c>
      <c r="K323" s="20">
        <f>Hoja1!W318</f>
        <v>760</v>
      </c>
      <c r="L323" s="20">
        <f>Hoja1!X318</f>
        <v>0</v>
      </c>
      <c r="M323" s="42">
        <f>Hoja1!Y318</f>
        <v>0</v>
      </c>
      <c r="N323" s="21">
        <f>Hoja1!Z318</f>
        <v>3000</v>
      </c>
      <c r="O323" s="42">
        <v>0</v>
      </c>
      <c r="P323" s="21">
        <f>Hoja1!AE318</f>
        <v>4477.5</v>
      </c>
      <c r="Q323" s="21">
        <f>Hoja1!AF318</f>
        <v>20522.5</v>
      </c>
    </row>
    <row r="324" spans="1:17" s="22" customFormat="1" ht="18" customHeight="1">
      <c r="A324" s="23">
        <v>318</v>
      </c>
      <c r="B324" s="18" t="str">
        <f>Hoja1!G319</f>
        <v xml:space="preserve">14.4-DPTO. DE TRANSPORTACION                                                    </v>
      </c>
      <c r="C324" s="19" t="str">
        <f>Hoja1!A319</f>
        <v>LUIS MIGUEL CUESTA CANDELARIO</v>
      </c>
      <c r="D324" s="19" t="str">
        <f>Hoja1!H319</f>
        <v xml:space="preserve">MECANICO AUTOMOTRIZ                     </v>
      </c>
      <c r="E324" s="18" t="s">
        <v>1794</v>
      </c>
      <c r="F324" s="18" t="str">
        <f>Hoja1!AH319</f>
        <v xml:space="preserve">Masculino </v>
      </c>
      <c r="G324" s="20">
        <f>Hoja1!K319</f>
        <v>30000</v>
      </c>
      <c r="H324" s="20">
        <f>Hoja1!N319</f>
        <v>0</v>
      </c>
      <c r="I324" s="20">
        <f>[1]Hoja1!U319</f>
        <v>0</v>
      </c>
      <c r="J324" s="20">
        <f>Hoja1!V319</f>
        <v>861</v>
      </c>
      <c r="K324" s="20">
        <f>Hoja1!W319</f>
        <v>912</v>
      </c>
      <c r="L324" s="20">
        <f>Hoja1!X319</f>
        <v>0</v>
      </c>
      <c r="M324" s="42">
        <f>Hoja1!Y319</f>
        <v>0</v>
      </c>
      <c r="N324" s="21">
        <f>Hoja1!Z319</f>
        <v>7385.61</v>
      </c>
      <c r="O324" s="42">
        <v>0</v>
      </c>
      <c r="P324" s="21">
        <f>Hoja1!AE319</f>
        <v>9158.61</v>
      </c>
      <c r="Q324" s="21">
        <f>Hoja1!AF319</f>
        <v>20841.39</v>
      </c>
    </row>
    <row r="325" spans="1:17" s="22" customFormat="1" ht="18" customHeight="1">
      <c r="A325" s="17">
        <v>319</v>
      </c>
      <c r="B325" s="18" t="str">
        <f>Hoja1!G320</f>
        <v xml:space="preserve">14.4-DPTO. DE TRANSPORTACION                                                    </v>
      </c>
      <c r="C325" s="19" t="str">
        <f>Hoja1!A320</f>
        <v>LUIS RAFAEL LOPEZ SENCION</v>
      </c>
      <c r="D325" s="19" t="str">
        <f>Hoja1!H320</f>
        <v xml:space="preserve">CHOFER I                                </v>
      </c>
      <c r="E325" s="18" t="s">
        <v>1794</v>
      </c>
      <c r="F325" s="18" t="str">
        <f>Hoja1!AH320</f>
        <v xml:space="preserve">Masculino </v>
      </c>
      <c r="G325" s="20">
        <f>Hoja1!K320</f>
        <v>15000</v>
      </c>
      <c r="H325" s="20">
        <f>Hoja1!N320</f>
        <v>0</v>
      </c>
      <c r="I325" s="20">
        <f>[1]Hoja1!U320</f>
        <v>0</v>
      </c>
      <c r="J325" s="20">
        <f>Hoja1!V320</f>
        <v>430.5</v>
      </c>
      <c r="K325" s="20">
        <f>Hoja1!W320</f>
        <v>456</v>
      </c>
      <c r="L325" s="20">
        <f>Hoja1!X320</f>
        <v>0</v>
      </c>
      <c r="M325" s="42">
        <f>Hoja1!Y320</f>
        <v>0</v>
      </c>
      <c r="N325" s="21">
        <f>Hoja1!Z320</f>
        <v>0</v>
      </c>
      <c r="O325" s="42">
        <v>0</v>
      </c>
      <c r="P325" s="21">
        <f>Hoja1!AE320</f>
        <v>886.5</v>
      </c>
      <c r="Q325" s="21">
        <f>Hoja1!AF320</f>
        <v>14113.5</v>
      </c>
    </row>
    <row r="326" spans="1:17" s="22" customFormat="1" ht="18" customHeight="1">
      <c r="A326" s="17">
        <v>320</v>
      </c>
      <c r="B326" s="18" t="str">
        <f>Hoja1!G321</f>
        <v xml:space="preserve">14.4-DPTO. DE TRANSPORTACION                                                    </v>
      </c>
      <c r="C326" s="19" t="str">
        <f>Hoja1!A321</f>
        <v>MARTIN ANTONIO MERCEDES TEJADA</v>
      </c>
      <c r="D326" s="19" t="str">
        <f>Hoja1!H321</f>
        <v xml:space="preserve">CHOFER I                                </v>
      </c>
      <c r="E326" s="18" t="s">
        <v>1794</v>
      </c>
      <c r="F326" s="18" t="str">
        <f>Hoja1!AH321</f>
        <v xml:space="preserve">Masculino </v>
      </c>
      <c r="G326" s="20">
        <f>Hoja1!K321</f>
        <v>25000</v>
      </c>
      <c r="H326" s="20">
        <f>Hoja1!N321</f>
        <v>0</v>
      </c>
      <c r="I326" s="20">
        <f>[1]Hoja1!U321</f>
        <v>0</v>
      </c>
      <c r="J326" s="20">
        <f>Hoja1!V321</f>
        <v>717.5</v>
      </c>
      <c r="K326" s="20">
        <f>Hoja1!W321</f>
        <v>760</v>
      </c>
      <c r="L326" s="20">
        <f>Hoja1!X321</f>
        <v>0</v>
      </c>
      <c r="M326" s="42">
        <f>Hoja1!Y321</f>
        <v>0</v>
      </c>
      <c r="N326" s="21">
        <f>Hoja1!Z321</f>
        <v>2000</v>
      </c>
      <c r="O326" s="42">
        <v>0</v>
      </c>
      <c r="P326" s="21">
        <f>Hoja1!AE321</f>
        <v>3477.5</v>
      </c>
      <c r="Q326" s="21">
        <f>Hoja1!AF321</f>
        <v>21522.5</v>
      </c>
    </row>
    <row r="327" spans="1:17" s="22" customFormat="1" ht="18" customHeight="1">
      <c r="A327" s="17">
        <v>321</v>
      </c>
      <c r="B327" s="18" t="str">
        <f>Hoja1!G322</f>
        <v xml:space="preserve">14.4-DPTO. DE TRANSPORTACION                                                    </v>
      </c>
      <c r="C327" s="19" t="str">
        <f>Hoja1!A322</f>
        <v>MARTIRES CUEVAS PEÑA</v>
      </c>
      <c r="D327" s="19" t="str">
        <f>Hoja1!H322</f>
        <v xml:space="preserve">CHOFER                                  </v>
      </c>
      <c r="E327" s="18" t="s">
        <v>1794</v>
      </c>
      <c r="F327" s="18" t="str">
        <f>Hoja1!AH322</f>
        <v xml:space="preserve">Masculino </v>
      </c>
      <c r="G327" s="20">
        <f>Hoja1!K322</f>
        <v>25000</v>
      </c>
      <c r="H327" s="20">
        <f>Hoja1!N322</f>
        <v>0</v>
      </c>
      <c r="I327" s="20">
        <f>[1]Hoja1!U322</f>
        <v>0</v>
      </c>
      <c r="J327" s="20">
        <f>Hoja1!V322</f>
        <v>717.5</v>
      </c>
      <c r="K327" s="20">
        <f>Hoja1!W322</f>
        <v>760</v>
      </c>
      <c r="L327" s="20">
        <f>Hoja1!X322</f>
        <v>0</v>
      </c>
      <c r="M327" s="42">
        <f>Hoja1!Y322</f>
        <v>0</v>
      </c>
      <c r="N327" s="21">
        <f>Hoja1!Z322</f>
        <v>18634.54</v>
      </c>
      <c r="O327" s="42">
        <v>0</v>
      </c>
      <c r="P327" s="21">
        <f>Hoja1!AE322</f>
        <v>20112.04</v>
      </c>
      <c r="Q327" s="21">
        <f>Hoja1!AF322</f>
        <v>4887.96</v>
      </c>
    </row>
    <row r="328" spans="1:17" s="22" customFormat="1" ht="18" customHeight="1">
      <c r="A328" s="23">
        <v>322</v>
      </c>
      <c r="B328" s="18" t="str">
        <f>Hoja1!G323</f>
        <v xml:space="preserve">14.4-DPTO. DE TRANSPORTACION                                                    </v>
      </c>
      <c r="C328" s="19" t="str">
        <f>Hoja1!A323</f>
        <v>MARTIRES PEÑA</v>
      </c>
      <c r="D328" s="19" t="str">
        <f>Hoja1!H323</f>
        <v xml:space="preserve">CHOFER                                  </v>
      </c>
      <c r="E328" s="18" t="s">
        <v>1794</v>
      </c>
      <c r="F328" s="18" t="str">
        <f>Hoja1!AH323</f>
        <v xml:space="preserve">Masculino </v>
      </c>
      <c r="G328" s="20">
        <f>Hoja1!K323</f>
        <v>22000</v>
      </c>
      <c r="H328" s="20">
        <f>Hoja1!N323</f>
        <v>0</v>
      </c>
      <c r="I328" s="20">
        <f>[1]Hoja1!U323</f>
        <v>0</v>
      </c>
      <c r="J328" s="20">
        <f>Hoja1!V323</f>
        <v>631.4</v>
      </c>
      <c r="K328" s="20">
        <f>Hoja1!W323</f>
        <v>668.8</v>
      </c>
      <c r="L328" s="20">
        <f>Hoja1!X323</f>
        <v>0</v>
      </c>
      <c r="M328" s="42">
        <f>Hoja1!Y323</f>
        <v>0</v>
      </c>
      <c r="N328" s="21">
        <f>Hoja1!Z323</f>
        <v>13408.25</v>
      </c>
      <c r="O328" s="42">
        <v>0</v>
      </c>
      <c r="P328" s="21">
        <f>Hoja1!AE323</f>
        <v>14708.45</v>
      </c>
      <c r="Q328" s="21">
        <f>Hoja1!AF323</f>
        <v>7291.55</v>
      </c>
    </row>
    <row r="329" spans="1:17" s="22" customFormat="1" ht="18" customHeight="1">
      <c r="A329" s="17">
        <v>323</v>
      </c>
      <c r="B329" s="18" t="str">
        <f>Hoja1!G324</f>
        <v xml:space="preserve">14.4-DPTO. DE TRANSPORTACION                                                    </v>
      </c>
      <c r="C329" s="19" t="str">
        <f>Hoja1!A324</f>
        <v>MAXIMO MIGUEL JAVIER GRULLON GARCIA</v>
      </c>
      <c r="D329" s="19" t="str">
        <f>Hoja1!H324</f>
        <v xml:space="preserve">CHOFER I                                </v>
      </c>
      <c r="E329" s="18" t="s">
        <v>1794</v>
      </c>
      <c r="F329" s="18" t="str">
        <f>Hoja1!AH324</f>
        <v xml:space="preserve">Masculino </v>
      </c>
      <c r="G329" s="20">
        <f>Hoja1!K324</f>
        <v>23000</v>
      </c>
      <c r="H329" s="20">
        <f>Hoja1!N324</f>
        <v>0</v>
      </c>
      <c r="I329" s="20">
        <f>[1]Hoja1!U324</f>
        <v>0</v>
      </c>
      <c r="J329" s="20">
        <f>Hoja1!V324</f>
        <v>660.1</v>
      </c>
      <c r="K329" s="20">
        <f>Hoja1!W324</f>
        <v>699.2</v>
      </c>
      <c r="L329" s="20">
        <f>Hoja1!X324</f>
        <v>0</v>
      </c>
      <c r="M329" s="42">
        <f>Hoja1!Y324</f>
        <v>0</v>
      </c>
      <c r="N329" s="21">
        <f>Hoja1!Z324</f>
        <v>0</v>
      </c>
      <c r="O329" s="42">
        <v>0</v>
      </c>
      <c r="P329" s="21">
        <f>Hoja1!AE324</f>
        <v>1359.3</v>
      </c>
      <c r="Q329" s="21">
        <f>Hoja1!AF324</f>
        <v>21640.7</v>
      </c>
    </row>
    <row r="330" spans="1:17" s="22" customFormat="1" ht="18" customHeight="1">
      <c r="A330" s="17">
        <v>324</v>
      </c>
      <c r="B330" s="18" t="str">
        <f>Hoja1!G325</f>
        <v xml:space="preserve">14.4-DPTO. DE TRANSPORTACION                                                    </v>
      </c>
      <c r="C330" s="19" t="str">
        <f>Hoja1!A325</f>
        <v>MIGUEL ANGEL COLUMNA</v>
      </c>
      <c r="D330" s="19" t="str">
        <f>Hoja1!H325</f>
        <v xml:space="preserve">CHOFER II                               </v>
      </c>
      <c r="E330" s="18" t="s">
        <v>1794</v>
      </c>
      <c r="F330" s="18" t="str">
        <f>Hoja1!AH325</f>
        <v xml:space="preserve">Masculino </v>
      </c>
      <c r="G330" s="20">
        <f>Hoja1!K325</f>
        <v>20000</v>
      </c>
      <c r="H330" s="20">
        <f>Hoja1!N325</f>
        <v>0</v>
      </c>
      <c r="I330" s="20">
        <f>[1]Hoja1!U325</f>
        <v>0</v>
      </c>
      <c r="J330" s="20">
        <f>Hoja1!V325</f>
        <v>574</v>
      </c>
      <c r="K330" s="20">
        <f>Hoja1!W325</f>
        <v>608</v>
      </c>
      <c r="L330" s="20">
        <f>Hoja1!X325</f>
        <v>0</v>
      </c>
      <c r="M330" s="42">
        <f>Hoja1!Y325</f>
        <v>0</v>
      </c>
      <c r="N330" s="21">
        <f>Hoja1!Z325</f>
        <v>0</v>
      </c>
      <c r="O330" s="42">
        <v>0</v>
      </c>
      <c r="P330" s="21">
        <f>Hoja1!AE325</f>
        <v>1182</v>
      </c>
      <c r="Q330" s="21">
        <f>Hoja1!AF325</f>
        <v>18818</v>
      </c>
    </row>
    <row r="331" spans="1:17" s="22" customFormat="1" ht="18" customHeight="1">
      <c r="A331" s="17">
        <v>325</v>
      </c>
      <c r="B331" s="18" t="str">
        <f>Hoja1!G326</f>
        <v xml:space="preserve">14.4-DPTO. DE TRANSPORTACION                                                    </v>
      </c>
      <c r="C331" s="19" t="str">
        <f>Hoja1!A326</f>
        <v>NELSON SUERO</v>
      </c>
      <c r="D331" s="19" t="str">
        <f>Hoja1!H326</f>
        <v xml:space="preserve">MECANICO AUTOMOTRIZ                     </v>
      </c>
      <c r="E331" s="18" t="s">
        <v>1794</v>
      </c>
      <c r="F331" s="18" t="str">
        <f>Hoja1!AH326</f>
        <v xml:space="preserve">Masculino </v>
      </c>
      <c r="G331" s="20">
        <f>Hoja1!K326</f>
        <v>40000</v>
      </c>
      <c r="H331" s="20">
        <f>Hoja1!N326</f>
        <v>0</v>
      </c>
      <c r="I331" s="20">
        <f>[1]Hoja1!U326</f>
        <v>442.65</v>
      </c>
      <c r="J331" s="20">
        <f>Hoja1!V326</f>
        <v>1148</v>
      </c>
      <c r="K331" s="20">
        <f>Hoja1!W326</f>
        <v>1216</v>
      </c>
      <c r="L331" s="20">
        <f>Hoja1!X326</f>
        <v>0</v>
      </c>
      <c r="M331" s="42">
        <f>Hoja1!Y326</f>
        <v>0</v>
      </c>
      <c r="N331" s="21">
        <f>Hoja1!Z326</f>
        <v>0</v>
      </c>
      <c r="O331" s="42">
        <v>0</v>
      </c>
      <c r="P331" s="21">
        <f>Hoja1!AE326</f>
        <v>2806.65</v>
      </c>
      <c r="Q331" s="21">
        <f>Hoja1!AF326</f>
        <v>37193.35</v>
      </c>
    </row>
    <row r="332" spans="1:17" s="22" customFormat="1" ht="18" customHeight="1">
      <c r="A332" s="23">
        <v>326</v>
      </c>
      <c r="B332" s="18" t="str">
        <f>Hoja1!G327</f>
        <v xml:space="preserve">14.4-DPTO. DE TRANSPORTACION                                                    </v>
      </c>
      <c r="C332" s="19" t="str">
        <f>Hoja1!A327</f>
        <v>NOEMY GRISAEL ALVAREZ VALDEZ</v>
      </c>
      <c r="D332" s="19" t="str">
        <f>Hoja1!H327</f>
        <v xml:space="preserve">AUXILIAR DE TRANSPORTACION              </v>
      </c>
      <c r="E332" s="18" t="s">
        <v>1794</v>
      </c>
      <c r="F332" s="18" t="str">
        <f>Hoja1!AH327</f>
        <v xml:space="preserve">Femenino  </v>
      </c>
      <c r="G332" s="20">
        <f>Hoja1!K327</f>
        <v>15000</v>
      </c>
      <c r="H332" s="20">
        <f>Hoja1!N327</f>
        <v>0</v>
      </c>
      <c r="I332" s="20">
        <f>[1]Hoja1!U327</f>
        <v>0</v>
      </c>
      <c r="J332" s="20">
        <f>Hoja1!V327</f>
        <v>430.5</v>
      </c>
      <c r="K332" s="20">
        <f>Hoja1!W327</f>
        <v>456</v>
      </c>
      <c r="L332" s="20">
        <f>Hoja1!X327</f>
        <v>0</v>
      </c>
      <c r="M332" s="42">
        <f>Hoja1!Y327</f>
        <v>0</v>
      </c>
      <c r="N332" s="21">
        <f>Hoja1!Z327</f>
        <v>0</v>
      </c>
      <c r="O332" s="42">
        <v>0</v>
      </c>
      <c r="P332" s="21">
        <f>Hoja1!AE327</f>
        <v>886.5</v>
      </c>
      <c r="Q332" s="21">
        <f>Hoja1!AF327</f>
        <v>14113.5</v>
      </c>
    </row>
    <row r="333" spans="1:17" s="22" customFormat="1" ht="18" customHeight="1">
      <c r="A333" s="17">
        <v>327</v>
      </c>
      <c r="B333" s="18" t="str">
        <f>Hoja1!G328</f>
        <v xml:space="preserve">14.4-DPTO. DE TRANSPORTACION                                                    </v>
      </c>
      <c r="C333" s="19" t="str">
        <f>Hoja1!A328</f>
        <v>PAUL ANTONIO MARTINEZ FERNANDEZ</v>
      </c>
      <c r="D333" s="19" t="str">
        <f>Hoja1!H328</f>
        <v xml:space="preserve">CHOFER I                                </v>
      </c>
      <c r="E333" s="18" t="s">
        <v>1794</v>
      </c>
      <c r="F333" s="18" t="str">
        <f>Hoja1!AH328</f>
        <v xml:space="preserve">Masculino </v>
      </c>
      <c r="G333" s="20">
        <f>Hoja1!K328</f>
        <v>20000</v>
      </c>
      <c r="H333" s="20">
        <f>Hoja1!N328</f>
        <v>0</v>
      </c>
      <c r="I333" s="20">
        <f>[1]Hoja1!U328</f>
        <v>0</v>
      </c>
      <c r="J333" s="20">
        <f>Hoja1!V328</f>
        <v>574</v>
      </c>
      <c r="K333" s="20">
        <f>Hoja1!W328</f>
        <v>608</v>
      </c>
      <c r="L333" s="20">
        <f>Hoja1!X328</f>
        <v>0</v>
      </c>
      <c r="M333" s="42">
        <f>Hoja1!Y328</f>
        <v>0</v>
      </c>
      <c r="N333" s="21">
        <f>Hoja1!Z328</f>
        <v>0</v>
      </c>
      <c r="O333" s="42">
        <v>0</v>
      </c>
      <c r="P333" s="21">
        <f>Hoja1!AE328</f>
        <v>1182</v>
      </c>
      <c r="Q333" s="21">
        <f>Hoja1!AF328</f>
        <v>18818</v>
      </c>
    </row>
    <row r="334" spans="1:17" s="22" customFormat="1" ht="18" customHeight="1">
      <c r="A334" s="17">
        <v>328</v>
      </c>
      <c r="B334" s="18" t="str">
        <f>Hoja1!G329</f>
        <v xml:space="preserve">14.4-DPTO. DE TRANSPORTACION                                                    </v>
      </c>
      <c r="C334" s="19" t="str">
        <f>Hoja1!A329</f>
        <v>PEDRO AMABLE ABREU DIAZ</v>
      </c>
      <c r="D334" s="19" t="str">
        <f>Hoja1!H329</f>
        <v xml:space="preserve">CHOFER I                                </v>
      </c>
      <c r="E334" s="18" t="s">
        <v>1794</v>
      </c>
      <c r="F334" s="18" t="str">
        <f>Hoja1!AH329</f>
        <v xml:space="preserve">Masculino </v>
      </c>
      <c r="G334" s="20">
        <f>Hoja1!K329</f>
        <v>20000</v>
      </c>
      <c r="H334" s="20">
        <f>Hoja1!N329</f>
        <v>0</v>
      </c>
      <c r="I334" s="20">
        <f>[1]Hoja1!U329</f>
        <v>0</v>
      </c>
      <c r="J334" s="20">
        <f>Hoja1!V329</f>
        <v>574</v>
      </c>
      <c r="K334" s="20">
        <f>Hoja1!W329</f>
        <v>608</v>
      </c>
      <c r="L334" s="20">
        <f>Hoja1!X329</f>
        <v>0</v>
      </c>
      <c r="M334" s="42">
        <f>Hoja1!Y329</f>
        <v>0</v>
      </c>
      <c r="N334" s="21">
        <f>Hoja1!Z329</f>
        <v>0</v>
      </c>
      <c r="O334" s="42">
        <v>0</v>
      </c>
      <c r="P334" s="21">
        <f>Hoja1!AE329</f>
        <v>1182</v>
      </c>
      <c r="Q334" s="21">
        <f>Hoja1!AF329</f>
        <v>18818</v>
      </c>
    </row>
    <row r="335" spans="1:17" s="22" customFormat="1" ht="18" customHeight="1">
      <c r="A335" s="17">
        <v>329</v>
      </c>
      <c r="B335" s="18" t="str">
        <f>Hoja1!G330</f>
        <v xml:space="preserve">14.4-DPTO. DE TRANSPORTACION                                                    </v>
      </c>
      <c r="C335" s="19" t="str">
        <f>Hoja1!A330</f>
        <v>PEDRO DE LEON</v>
      </c>
      <c r="D335" s="19" t="str">
        <f>Hoja1!H330</f>
        <v xml:space="preserve">CHOFER II                               </v>
      </c>
      <c r="E335" s="18" t="s">
        <v>1794</v>
      </c>
      <c r="F335" s="18" t="str">
        <f>Hoja1!AH330</f>
        <v xml:space="preserve">Masculino </v>
      </c>
      <c r="G335" s="20">
        <f>Hoja1!K330</f>
        <v>24000</v>
      </c>
      <c r="H335" s="20">
        <f>Hoja1!N330</f>
        <v>0</v>
      </c>
      <c r="I335" s="20">
        <f>[1]Hoja1!U330</f>
        <v>0</v>
      </c>
      <c r="J335" s="20">
        <f>Hoja1!V330</f>
        <v>688.8</v>
      </c>
      <c r="K335" s="20">
        <f>Hoja1!W330</f>
        <v>729.6</v>
      </c>
      <c r="L335" s="20">
        <f>Hoja1!X330</f>
        <v>0</v>
      </c>
      <c r="M335" s="42">
        <f>Hoja1!Y330</f>
        <v>0</v>
      </c>
      <c r="N335" s="21">
        <f>Hoja1!Z330</f>
        <v>0</v>
      </c>
      <c r="O335" s="42">
        <v>0</v>
      </c>
      <c r="P335" s="21">
        <f>Hoja1!AE330</f>
        <v>1418.4</v>
      </c>
      <c r="Q335" s="21">
        <f>Hoja1!AF330</f>
        <v>22581.599999999999</v>
      </c>
    </row>
    <row r="336" spans="1:17" s="22" customFormat="1" ht="18" customHeight="1">
      <c r="A336" s="23">
        <v>330</v>
      </c>
      <c r="B336" s="18" t="str">
        <f>Hoja1!G331</f>
        <v xml:space="preserve">14.4-DPTO. DE TRANSPORTACION                                                    </v>
      </c>
      <c r="C336" s="19" t="str">
        <f>Hoja1!A331</f>
        <v>PEDRO REYNOSO</v>
      </c>
      <c r="D336" s="19" t="str">
        <f>Hoja1!H331</f>
        <v xml:space="preserve">CHOFER I                                </v>
      </c>
      <c r="E336" s="18" t="s">
        <v>1794</v>
      </c>
      <c r="F336" s="18" t="str">
        <f>Hoja1!AH331</f>
        <v xml:space="preserve">Masculino </v>
      </c>
      <c r="G336" s="20">
        <f>Hoja1!K331</f>
        <v>25000</v>
      </c>
      <c r="H336" s="20">
        <f>Hoja1!N331</f>
        <v>0</v>
      </c>
      <c r="I336" s="20">
        <f>[1]Hoja1!U331</f>
        <v>0</v>
      </c>
      <c r="J336" s="20">
        <f>Hoja1!V331</f>
        <v>717.5</v>
      </c>
      <c r="K336" s="20">
        <f>Hoja1!W331</f>
        <v>760</v>
      </c>
      <c r="L336" s="20">
        <f>Hoja1!X331</f>
        <v>0</v>
      </c>
      <c r="M336" s="42">
        <f>Hoja1!Y331</f>
        <v>0</v>
      </c>
      <c r="N336" s="21">
        <f>Hoja1!Z331</f>
        <v>0</v>
      </c>
      <c r="O336" s="42">
        <v>0</v>
      </c>
      <c r="P336" s="21">
        <f>Hoja1!AE331</f>
        <v>1477.5</v>
      </c>
      <c r="Q336" s="21">
        <f>Hoja1!AF331</f>
        <v>23522.5</v>
      </c>
    </row>
    <row r="337" spans="1:17" s="22" customFormat="1" ht="18" customHeight="1">
      <c r="A337" s="17">
        <v>331</v>
      </c>
      <c r="B337" s="18" t="str">
        <f>Hoja1!G332</f>
        <v xml:space="preserve">14.4-DPTO. DE TRANSPORTACION                                                    </v>
      </c>
      <c r="C337" s="19" t="str">
        <f>Hoja1!A332</f>
        <v>RONALDO JOSE SENA GOMEZ</v>
      </c>
      <c r="D337" s="19" t="str">
        <f>Hoja1!H332</f>
        <v xml:space="preserve">AUXILIAR                                </v>
      </c>
      <c r="E337" s="18" t="s">
        <v>1794</v>
      </c>
      <c r="F337" s="18" t="str">
        <f>Hoja1!AH332</f>
        <v xml:space="preserve">Masculino </v>
      </c>
      <c r="G337" s="20">
        <f>Hoja1!K332</f>
        <v>28000</v>
      </c>
      <c r="H337" s="20">
        <f>Hoja1!N332</f>
        <v>0</v>
      </c>
      <c r="I337" s="20">
        <f>[1]Hoja1!U332</f>
        <v>0</v>
      </c>
      <c r="J337" s="20">
        <f>Hoja1!V332</f>
        <v>803.6</v>
      </c>
      <c r="K337" s="20">
        <f>Hoja1!W332</f>
        <v>851.2</v>
      </c>
      <c r="L337" s="20">
        <f>Hoja1!X332</f>
        <v>1715.46</v>
      </c>
      <c r="M337" s="42">
        <f>Hoja1!Y332</f>
        <v>0</v>
      </c>
      <c r="N337" s="21">
        <f>Hoja1!Z332</f>
        <v>2000</v>
      </c>
      <c r="O337" s="42">
        <v>0</v>
      </c>
      <c r="P337" s="21">
        <f>Hoja1!AE332</f>
        <v>5370.26</v>
      </c>
      <c r="Q337" s="21">
        <f>Hoja1!AF332</f>
        <v>22629.74</v>
      </c>
    </row>
    <row r="338" spans="1:17" s="22" customFormat="1" ht="18" customHeight="1">
      <c r="A338" s="17">
        <v>332</v>
      </c>
      <c r="B338" s="18" t="str">
        <f>Hoja1!G333</f>
        <v xml:space="preserve">14.4-DPTO. DE TRANSPORTACION                                                    </v>
      </c>
      <c r="C338" s="19" t="str">
        <f>Hoja1!A333</f>
        <v>ROSARIO ANTONIO MORAN FRANCISCO</v>
      </c>
      <c r="D338" s="19" t="str">
        <f>Hoja1!H333</f>
        <v xml:space="preserve">CHOFER                                  </v>
      </c>
      <c r="E338" s="18" t="s">
        <v>1794</v>
      </c>
      <c r="F338" s="18" t="str">
        <f>Hoja1!AH333</f>
        <v xml:space="preserve">Masculino </v>
      </c>
      <c r="G338" s="20">
        <f>Hoja1!K333</f>
        <v>20000</v>
      </c>
      <c r="H338" s="20">
        <f>Hoja1!N333</f>
        <v>0</v>
      </c>
      <c r="I338" s="20">
        <f>[1]Hoja1!U333</f>
        <v>0</v>
      </c>
      <c r="J338" s="20">
        <f>Hoja1!V333</f>
        <v>574</v>
      </c>
      <c r="K338" s="20">
        <f>Hoja1!W333</f>
        <v>608</v>
      </c>
      <c r="L338" s="20">
        <f>Hoja1!X333</f>
        <v>0</v>
      </c>
      <c r="M338" s="42">
        <f>Hoja1!Y333</f>
        <v>0</v>
      </c>
      <c r="N338" s="21">
        <f>Hoja1!Z333</f>
        <v>2000</v>
      </c>
      <c r="O338" s="42">
        <v>0</v>
      </c>
      <c r="P338" s="21">
        <f>Hoja1!AE333</f>
        <v>3182</v>
      </c>
      <c r="Q338" s="21">
        <f>Hoja1!AF333</f>
        <v>16818</v>
      </c>
    </row>
    <row r="339" spans="1:17" s="22" customFormat="1" ht="18" customHeight="1">
      <c r="A339" s="17">
        <v>333</v>
      </c>
      <c r="B339" s="18" t="str">
        <f>Hoja1!G334</f>
        <v xml:space="preserve">14.4-DPTO. DE TRANSPORTACION                                                    </v>
      </c>
      <c r="C339" s="19" t="str">
        <f>Hoja1!A334</f>
        <v>SANDY RAFAEL ALVAREZ ALVAREZ</v>
      </c>
      <c r="D339" s="19" t="str">
        <f>Hoja1!H334</f>
        <v xml:space="preserve">CHOFER I                                </v>
      </c>
      <c r="E339" s="18" t="s">
        <v>1794</v>
      </c>
      <c r="F339" s="18" t="str">
        <f>Hoja1!AH334</f>
        <v xml:space="preserve">Masculino </v>
      </c>
      <c r="G339" s="20">
        <f>Hoja1!K334</f>
        <v>25000</v>
      </c>
      <c r="H339" s="20">
        <f>Hoja1!N334</f>
        <v>0</v>
      </c>
      <c r="I339" s="20">
        <f>[1]Hoja1!U334</f>
        <v>0</v>
      </c>
      <c r="J339" s="20">
        <f>Hoja1!V334</f>
        <v>717.5</v>
      </c>
      <c r="K339" s="20">
        <f>Hoja1!W334</f>
        <v>760</v>
      </c>
      <c r="L339" s="20">
        <f>Hoja1!X334</f>
        <v>0</v>
      </c>
      <c r="M339" s="42">
        <f>Hoja1!Y334</f>
        <v>0</v>
      </c>
      <c r="N339" s="21">
        <f>Hoja1!Z334</f>
        <v>0</v>
      </c>
      <c r="O339" s="42">
        <v>0</v>
      </c>
      <c r="P339" s="21">
        <f>Hoja1!AE334</f>
        <v>1477.5</v>
      </c>
      <c r="Q339" s="21">
        <f>Hoja1!AF334</f>
        <v>23522.5</v>
      </c>
    </row>
    <row r="340" spans="1:17" s="22" customFormat="1" ht="18" customHeight="1">
      <c r="A340" s="23">
        <v>334</v>
      </c>
      <c r="B340" s="18" t="str">
        <f>Hoja1!G335</f>
        <v xml:space="preserve">14.4-DPTO. DE TRANSPORTACION                                                    </v>
      </c>
      <c r="C340" s="19" t="str">
        <f>Hoja1!A335</f>
        <v>SANDY REYES NUÑEZ</v>
      </c>
      <c r="D340" s="19" t="str">
        <f>Hoja1!H335</f>
        <v xml:space="preserve">CHOFER II                               </v>
      </c>
      <c r="E340" s="18" t="s">
        <v>1794</v>
      </c>
      <c r="F340" s="18" t="str">
        <f>Hoja1!AH335</f>
        <v xml:space="preserve">Masculino </v>
      </c>
      <c r="G340" s="20">
        <f>Hoja1!K335</f>
        <v>25000</v>
      </c>
      <c r="H340" s="20">
        <f>Hoja1!N335</f>
        <v>0</v>
      </c>
      <c r="I340" s="20">
        <f>[1]Hoja1!U335</f>
        <v>0</v>
      </c>
      <c r="J340" s="20">
        <f>Hoja1!V335</f>
        <v>717.5</v>
      </c>
      <c r="K340" s="20">
        <f>Hoja1!W335</f>
        <v>760</v>
      </c>
      <c r="L340" s="20">
        <f>Hoja1!X335</f>
        <v>0</v>
      </c>
      <c r="M340" s="42">
        <f>Hoja1!Y335</f>
        <v>0</v>
      </c>
      <c r="N340" s="21">
        <f>Hoja1!Z335</f>
        <v>13758.48</v>
      </c>
      <c r="O340" s="42">
        <v>0</v>
      </c>
      <c r="P340" s="21">
        <f>Hoja1!AE335</f>
        <v>15235.98</v>
      </c>
      <c r="Q340" s="21">
        <f>Hoja1!AF335</f>
        <v>9764.02</v>
      </c>
    </row>
    <row r="341" spans="1:17" s="22" customFormat="1" ht="18" customHeight="1">
      <c r="A341" s="17">
        <v>335</v>
      </c>
      <c r="B341" s="18" t="str">
        <f>Hoja1!G336</f>
        <v xml:space="preserve">14.4-DPTO. DE TRANSPORTACION                                                    </v>
      </c>
      <c r="C341" s="19" t="str">
        <f>Hoja1!A336</f>
        <v>VALENTIN LOPEZ FRANCISCO</v>
      </c>
      <c r="D341" s="19" t="str">
        <f>Hoja1!H336</f>
        <v xml:space="preserve">CHOFER I                                </v>
      </c>
      <c r="E341" s="18" t="s">
        <v>1794</v>
      </c>
      <c r="F341" s="18" t="str">
        <f>Hoja1!AH336</f>
        <v xml:space="preserve">Masculino </v>
      </c>
      <c r="G341" s="20">
        <f>Hoja1!K336</f>
        <v>18000</v>
      </c>
      <c r="H341" s="20">
        <f>Hoja1!N336</f>
        <v>0</v>
      </c>
      <c r="I341" s="20">
        <f>[1]Hoja1!U336</f>
        <v>0</v>
      </c>
      <c r="J341" s="20">
        <f>Hoja1!V336</f>
        <v>516.6</v>
      </c>
      <c r="K341" s="20">
        <f>Hoja1!W336</f>
        <v>547.20000000000005</v>
      </c>
      <c r="L341" s="20">
        <f>Hoja1!X336</f>
        <v>0</v>
      </c>
      <c r="M341" s="42">
        <f>Hoja1!Y336</f>
        <v>0</v>
      </c>
      <c r="N341" s="21">
        <f>Hoja1!Z336</f>
        <v>0</v>
      </c>
      <c r="O341" s="42">
        <v>0</v>
      </c>
      <c r="P341" s="21">
        <f>Hoja1!AE336</f>
        <v>1063.8</v>
      </c>
      <c r="Q341" s="21">
        <f>Hoja1!AF336</f>
        <v>16936.2</v>
      </c>
    </row>
    <row r="342" spans="1:17" s="22" customFormat="1" ht="18" customHeight="1">
      <c r="A342" s="17">
        <v>336</v>
      </c>
      <c r="B342" s="18" t="str">
        <f>Hoja1!G337</f>
        <v xml:space="preserve">14.4-DPTO. DE TRANSPORTACION                                                    </v>
      </c>
      <c r="C342" s="19" t="str">
        <f>Hoja1!A337</f>
        <v>VICTOR BIENVENIDO PEREZ JIMENEZ</v>
      </c>
      <c r="D342" s="19" t="str">
        <f>Hoja1!H337</f>
        <v xml:space="preserve">AUXILIAR DE TRANSPORTACION              </v>
      </c>
      <c r="E342" s="18" t="s">
        <v>1794</v>
      </c>
      <c r="F342" s="18" t="str">
        <f>Hoja1!AH337</f>
        <v xml:space="preserve">Masculino </v>
      </c>
      <c r="G342" s="20">
        <f>Hoja1!K337</f>
        <v>26000</v>
      </c>
      <c r="H342" s="20">
        <f>Hoja1!N337</f>
        <v>0</v>
      </c>
      <c r="I342" s="20">
        <f>[1]Hoja1!U337</f>
        <v>0</v>
      </c>
      <c r="J342" s="20">
        <f>Hoja1!V337</f>
        <v>746.2</v>
      </c>
      <c r="K342" s="20">
        <f>Hoja1!W337</f>
        <v>790.4</v>
      </c>
      <c r="L342" s="20">
        <f>Hoja1!X337</f>
        <v>0</v>
      </c>
      <c r="M342" s="42">
        <f>Hoja1!Y337</f>
        <v>0</v>
      </c>
      <c r="N342" s="21">
        <f>Hoja1!Z337</f>
        <v>15671.17</v>
      </c>
      <c r="O342" s="42">
        <v>0</v>
      </c>
      <c r="P342" s="21">
        <f>Hoja1!AE337</f>
        <v>17207.77</v>
      </c>
      <c r="Q342" s="21">
        <f>Hoja1!AF337</f>
        <v>8792.23</v>
      </c>
    </row>
    <row r="343" spans="1:17" s="22" customFormat="1" ht="18" customHeight="1">
      <c r="A343" s="17">
        <v>337</v>
      </c>
      <c r="B343" s="18" t="str">
        <f>Hoja1!G338</f>
        <v xml:space="preserve">14.4-DPTO. DE TRANSPORTACION                                                    </v>
      </c>
      <c r="C343" s="19" t="str">
        <f>Hoja1!A338</f>
        <v>VICTOR RAMON PEREZ</v>
      </c>
      <c r="D343" s="19" t="str">
        <f>Hoja1!H338</f>
        <v xml:space="preserve">CHOFER I                                </v>
      </c>
      <c r="E343" s="18" t="s">
        <v>1794</v>
      </c>
      <c r="F343" s="18" t="str">
        <f>Hoja1!AH338</f>
        <v xml:space="preserve">Masculino </v>
      </c>
      <c r="G343" s="20">
        <f>Hoja1!K338</f>
        <v>25000</v>
      </c>
      <c r="H343" s="20">
        <f>Hoja1!N338</f>
        <v>0</v>
      </c>
      <c r="I343" s="20">
        <f>[1]Hoja1!U338</f>
        <v>0</v>
      </c>
      <c r="J343" s="20">
        <f>Hoja1!V338</f>
        <v>717.5</v>
      </c>
      <c r="K343" s="20">
        <f>Hoja1!W338</f>
        <v>760</v>
      </c>
      <c r="L343" s="20">
        <f>Hoja1!X338</f>
        <v>0</v>
      </c>
      <c r="M343" s="42">
        <f>Hoja1!Y338</f>
        <v>0</v>
      </c>
      <c r="N343" s="21">
        <f>Hoja1!Z338</f>
        <v>0</v>
      </c>
      <c r="O343" s="42">
        <v>0</v>
      </c>
      <c r="P343" s="21">
        <f>Hoja1!AE338</f>
        <v>1477.5</v>
      </c>
      <c r="Q343" s="21">
        <f>Hoja1!AF338</f>
        <v>23522.5</v>
      </c>
    </row>
    <row r="344" spans="1:17" s="22" customFormat="1" ht="18" customHeight="1">
      <c r="A344" s="23">
        <v>338</v>
      </c>
      <c r="B344" s="18" t="str">
        <f>Hoja1!G339</f>
        <v xml:space="preserve">14.4-DPTO. DE TRANSPORTACION                                                    </v>
      </c>
      <c r="C344" s="19" t="str">
        <f>Hoja1!A339</f>
        <v>WELLINGTON JOEL SANCHEZ NUÑEZ</v>
      </c>
      <c r="D344" s="19" t="str">
        <f>Hoja1!H339</f>
        <v xml:space="preserve">CHOFER I                                </v>
      </c>
      <c r="E344" s="18" t="s">
        <v>1794</v>
      </c>
      <c r="F344" s="18" t="str">
        <f>Hoja1!AH339</f>
        <v xml:space="preserve">Masculino </v>
      </c>
      <c r="G344" s="20">
        <f>Hoja1!K339</f>
        <v>25000</v>
      </c>
      <c r="H344" s="20">
        <f>Hoja1!N339</f>
        <v>0</v>
      </c>
      <c r="I344" s="20">
        <f>[1]Hoja1!U339</f>
        <v>0</v>
      </c>
      <c r="J344" s="20">
        <f>Hoja1!V339</f>
        <v>717.5</v>
      </c>
      <c r="K344" s="20">
        <f>Hoja1!W339</f>
        <v>760</v>
      </c>
      <c r="L344" s="20">
        <f>Hoja1!X339</f>
        <v>0</v>
      </c>
      <c r="M344" s="42">
        <f>Hoja1!Y339</f>
        <v>0</v>
      </c>
      <c r="N344" s="21">
        <f>Hoja1!Z339</f>
        <v>12028.67</v>
      </c>
      <c r="O344" s="42">
        <v>0</v>
      </c>
      <c r="P344" s="21">
        <f>Hoja1!AE339</f>
        <v>13506.17</v>
      </c>
      <c r="Q344" s="21">
        <f>Hoja1!AF339</f>
        <v>11493.83</v>
      </c>
    </row>
    <row r="345" spans="1:17" s="22" customFormat="1" ht="18" customHeight="1">
      <c r="A345" s="17">
        <v>339</v>
      </c>
      <c r="B345" s="18" t="str">
        <f>Hoja1!G340</f>
        <v xml:space="preserve">14.4-DPTO. DE TRANSPORTACION                                                    </v>
      </c>
      <c r="C345" s="19" t="str">
        <f>Hoja1!A340</f>
        <v>WILLIAM FRANCISCO TEJADA</v>
      </c>
      <c r="D345" s="19" t="str">
        <f>Hoja1!H340</f>
        <v xml:space="preserve">CHOFER II                               </v>
      </c>
      <c r="E345" s="18" t="s">
        <v>1794</v>
      </c>
      <c r="F345" s="18" t="str">
        <f>Hoja1!AH340</f>
        <v xml:space="preserve">Masculino </v>
      </c>
      <c r="G345" s="20">
        <f>Hoja1!K340</f>
        <v>20000</v>
      </c>
      <c r="H345" s="20">
        <f>Hoja1!N340</f>
        <v>0</v>
      </c>
      <c r="I345" s="20">
        <f>[1]Hoja1!U340</f>
        <v>0</v>
      </c>
      <c r="J345" s="20">
        <f>Hoja1!V340</f>
        <v>574</v>
      </c>
      <c r="K345" s="20">
        <f>Hoja1!W340</f>
        <v>608</v>
      </c>
      <c r="L345" s="20">
        <f>Hoja1!X340</f>
        <v>0</v>
      </c>
      <c r="M345" s="42">
        <f>Hoja1!Y340</f>
        <v>0</v>
      </c>
      <c r="N345" s="21">
        <f>Hoja1!Z340</f>
        <v>0</v>
      </c>
      <c r="O345" s="42">
        <v>0</v>
      </c>
      <c r="P345" s="21">
        <f>Hoja1!AE340</f>
        <v>1182</v>
      </c>
      <c r="Q345" s="21">
        <f>Hoja1!AF340</f>
        <v>18818</v>
      </c>
    </row>
    <row r="346" spans="1:17" s="22" customFormat="1" ht="18" customHeight="1">
      <c r="A346" s="17">
        <v>340</v>
      </c>
      <c r="B346" s="18" t="str">
        <f>Hoja1!G341</f>
        <v xml:space="preserve">14.4-DPTO. DE TRANSPORTACION                                                    </v>
      </c>
      <c r="C346" s="19" t="str">
        <f>Hoja1!A341</f>
        <v>YEFREI ECHAVARRIA VALDEZ</v>
      </c>
      <c r="D346" s="19" t="str">
        <f>Hoja1!H341</f>
        <v xml:space="preserve">CHOFER II                               </v>
      </c>
      <c r="E346" s="18" t="s">
        <v>1794</v>
      </c>
      <c r="F346" s="18" t="str">
        <f>Hoja1!AH341</f>
        <v xml:space="preserve">Masculino </v>
      </c>
      <c r="G346" s="20">
        <f>Hoja1!K341</f>
        <v>25000</v>
      </c>
      <c r="H346" s="20">
        <f>Hoja1!N341</f>
        <v>0</v>
      </c>
      <c r="I346" s="20">
        <f>[1]Hoja1!U341</f>
        <v>0</v>
      </c>
      <c r="J346" s="20">
        <f>Hoja1!V341</f>
        <v>717.5</v>
      </c>
      <c r="K346" s="20">
        <f>Hoja1!W341</f>
        <v>760</v>
      </c>
      <c r="L346" s="20">
        <f>Hoja1!X341</f>
        <v>3430.92</v>
      </c>
      <c r="M346" s="42">
        <f>Hoja1!Y341</f>
        <v>0</v>
      </c>
      <c r="N346" s="21">
        <f>Hoja1!Z341</f>
        <v>0</v>
      </c>
      <c r="O346" s="42">
        <v>0</v>
      </c>
      <c r="P346" s="21">
        <f>Hoja1!AE341</f>
        <v>4908.42</v>
      </c>
      <c r="Q346" s="21">
        <f>Hoja1!AF341</f>
        <v>20091.580000000002</v>
      </c>
    </row>
    <row r="347" spans="1:17" s="22" customFormat="1" ht="18" customHeight="1">
      <c r="A347" s="17">
        <v>341</v>
      </c>
      <c r="B347" s="18" t="str">
        <f>Hoja1!G342</f>
        <v xml:space="preserve">14.4-DPTO. DE TRANSPORTACION                                                    </v>
      </c>
      <c r="C347" s="19" t="str">
        <f>Hoja1!A342</f>
        <v>YUNIOR MANUEL RODRIGUEZ TORIBIO</v>
      </c>
      <c r="D347" s="19" t="str">
        <f>Hoja1!H342</f>
        <v xml:space="preserve">CHOFER I                                </v>
      </c>
      <c r="E347" s="18" t="s">
        <v>1794</v>
      </c>
      <c r="F347" s="18" t="str">
        <f>Hoja1!AH342</f>
        <v xml:space="preserve">Masculino </v>
      </c>
      <c r="G347" s="20">
        <f>Hoja1!K342</f>
        <v>25000</v>
      </c>
      <c r="H347" s="20">
        <f>Hoja1!N342</f>
        <v>0</v>
      </c>
      <c r="I347" s="20">
        <f>[1]Hoja1!U342</f>
        <v>0</v>
      </c>
      <c r="J347" s="20">
        <f>Hoja1!V342</f>
        <v>717.5</v>
      </c>
      <c r="K347" s="20">
        <f>Hoja1!W342</f>
        <v>760</v>
      </c>
      <c r="L347" s="20">
        <f>Hoja1!X342</f>
        <v>0</v>
      </c>
      <c r="M347" s="42">
        <f>Hoja1!Y342</f>
        <v>0</v>
      </c>
      <c r="N347" s="21">
        <f>Hoja1!Z342</f>
        <v>0</v>
      </c>
      <c r="O347" s="42">
        <v>0</v>
      </c>
      <c r="P347" s="21">
        <f>Hoja1!AE342</f>
        <v>1477.5</v>
      </c>
      <c r="Q347" s="21">
        <f>Hoja1!AF342</f>
        <v>23522.5</v>
      </c>
    </row>
    <row r="348" spans="1:17" s="22" customFormat="1" ht="18" customHeight="1">
      <c r="A348" s="23">
        <v>342</v>
      </c>
      <c r="B348" s="18" t="str">
        <f>Hoja1!G343</f>
        <v xml:space="preserve">15-SUB-SEC. DE APOYO MNCPL AL DES. SOC.                                         </v>
      </c>
      <c r="C348" s="19" t="str">
        <f>Hoja1!A343</f>
        <v>ANGEL VALENTIN MERCEDES TEJADA</v>
      </c>
      <c r="D348" s="19" t="str">
        <f>Hoja1!H343</f>
        <v xml:space="preserve">SUB-SECRETARIO(A)                       </v>
      </c>
      <c r="E348" s="18" t="s">
        <v>1794</v>
      </c>
      <c r="F348" s="18" t="str">
        <f>Hoja1!AH343</f>
        <v xml:space="preserve">Masculino </v>
      </c>
      <c r="G348" s="20">
        <f>Hoja1!K343</f>
        <v>190000</v>
      </c>
      <c r="H348" s="20">
        <f>Hoja1!N343</f>
        <v>0</v>
      </c>
      <c r="I348" s="20">
        <f>[1]Hoja1!U343</f>
        <v>33275.69</v>
      </c>
      <c r="J348" s="20">
        <f>Hoja1!V343</f>
        <v>5453</v>
      </c>
      <c r="K348" s="20">
        <f>Hoja1!W343</f>
        <v>5776</v>
      </c>
      <c r="L348" s="20">
        <f>Hoja1!X343</f>
        <v>0</v>
      </c>
      <c r="M348" s="42">
        <f>Hoja1!Y343</f>
        <v>0</v>
      </c>
      <c r="N348" s="21">
        <f>Hoja1!Z343</f>
        <v>0</v>
      </c>
      <c r="O348" s="42">
        <v>0</v>
      </c>
      <c r="P348" s="21">
        <f>Hoja1!AE343</f>
        <v>44504.69</v>
      </c>
      <c r="Q348" s="21">
        <f>Hoja1!AF343</f>
        <v>145495.31</v>
      </c>
    </row>
    <row r="349" spans="1:17" s="22" customFormat="1" ht="18" customHeight="1">
      <c r="A349" s="17">
        <v>343</v>
      </c>
      <c r="B349" s="18" t="str">
        <f>Hoja1!G344</f>
        <v xml:space="preserve">15-SUB-SEC. DE APOYO MNCPL AL DES. SOC.                                         </v>
      </c>
      <c r="C349" s="19" t="str">
        <f>Hoja1!A344</f>
        <v>JUAN AGUSTIN CABRERA CRUZ</v>
      </c>
      <c r="D349" s="19" t="str">
        <f>Hoja1!H344</f>
        <v xml:space="preserve">ASISTENTE                               </v>
      </c>
      <c r="E349" s="18" t="s">
        <v>1794</v>
      </c>
      <c r="F349" s="18" t="str">
        <f>Hoja1!AH344</f>
        <v xml:space="preserve">Masculino </v>
      </c>
      <c r="G349" s="20">
        <f>Hoja1!K344</f>
        <v>60000</v>
      </c>
      <c r="H349" s="20">
        <f>Hoja1!N344</f>
        <v>0</v>
      </c>
      <c r="I349" s="20">
        <f>[1]Hoja1!U344</f>
        <v>3486.65</v>
      </c>
      <c r="J349" s="20">
        <f>Hoja1!V344</f>
        <v>1722</v>
      </c>
      <c r="K349" s="20">
        <f>Hoja1!W344</f>
        <v>1824</v>
      </c>
      <c r="L349" s="20">
        <f>Hoja1!X344</f>
        <v>0</v>
      </c>
      <c r="M349" s="42">
        <f>Hoja1!Y344</f>
        <v>0</v>
      </c>
      <c r="N349" s="21">
        <f>Hoja1!Z344</f>
        <v>0</v>
      </c>
      <c r="O349" s="42">
        <v>0</v>
      </c>
      <c r="P349" s="21">
        <f>Hoja1!AE344</f>
        <v>7032.65</v>
      </c>
      <c r="Q349" s="21">
        <f>Hoja1!AF344</f>
        <v>52967.35</v>
      </c>
    </row>
    <row r="350" spans="1:17" s="22" customFormat="1" ht="18" customHeight="1">
      <c r="A350" s="17">
        <v>344</v>
      </c>
      <c r="B350" s="18" t="str">
        <f>Hoja1!G345</f>
        <v xml:space="preserve">16-DIR.  DE CAP. Y FORM. PARA LOS GOB. LOC.                                     </v>
      </c>
      <c r="C350" s="19" t="str">
        <f>Hoja1!A345</f>
        <v xml:space="preserve"> CLAUDIO LUGO PEREZ</v>
      </c>
      <c r="D350" s="19" t="str">
        <f>Hoja1!H345</f>
        <v xml:space="preserve">DIRECTOR(A)                             </v>
      </c>
      <c r="E350" s="18" t="s">
        <v>1794</v>
      </c>
      <c r="F350" s="18" t="str">
        <f>Hoja1!AH345</f>
        <v xml:space="preserve">Masculino </v>
      </c>
      <c r="G350" s="20">
        <f>Hoja1!K345</f>
        <v>150000</v>
      </c>
      <c r="H350" s="20">
        <f>Hoja1!N345</f>
        <v>0</v>
      </c>
      <c r="I350" s="20">
        <f>[1]Hoja1!U345</f>
        <v>23866.69</v>
      </c>
      <c r="J350" s="20">
        <f>Hoja1!V345</f>
        <v>4305</v>
      </c>
      <c r="K350" s="20">
        <f>Hoja1!W345</f>
        <v>4560</v>
      </c>
      <c r="L350" s="20">
        <f>Hoja1!X345</f>
        <v>0</v>
      </c>
      <c r="M350" s="42">
        <f>Hoja1!Y345</f>
        <v>2699.26</v>
      </c>
      <c r="N350" s="21">
        <f>Hoja1!Z345</f>
        <v>79138.990000000005</v>
      </c>
      <c r="O350" s="42">
        <v>0</v>
      </c>
      <c r="P350" s="21">
        <f>Hoja1!AE345</f>
        <v>114569.94</v>
      </c>
      <c r="Q350" s="21">
        <f>Hoja1!AF345</f>
        <v>35430.06</v>
      </c>
    </row>
    <row r="351" spans="1:17" s="22" customFormat="1" ht="18" customHeight="1">
      <c r="A351" s="17">
        <v>345</v>
      </c>
      <c r="B351" s="18" t="str">
        <f>Hoja1!G346</f>
        <v xml:space="preserve">16-DIR.  DE CAP. Y FORM. PARA LOS GOB. LOC.                                     </v>
      </c>
      <c r="C351" s="19" t="str">
        <f>Hoja1!A346</f>
        <v>ANACELIA LESPIN GIL</v>
      </c>
      <c r="D351" s="19" t="str">
        <f>Hoja1!H346</f>
        <v xml:space="preserve">COORDINADOR(A)                          </v>
      </c>
      <c r="E351" s="18" t="s">
        <v>1794</v>
      </c>
      <c r="F351" s="18" t="str">
        <f>Hoja1!AH346</f>
        <v xml:space="preserve">Femenino  </v>
      </c>
      <c r="G351" s="20">
        <f>Hoja1!K346</f>
        <v>80000</v>
      </c>
      <c r="H351" s="20">
        <f>Hoja1!N346</f>
        <v>0</v>
      </c>
      <c r="I351" s="20">
        <f>[1]Hoja1!U346</f>
        <v>7400.94</v>
      </c>
      <c r="J351" s="20">
        <f>Hoja1!V346</f>
        <v>2296</v>
      </c>
      <c r="K351" s="20">
        <f>Hoja1!W346</f>
        <v>2432</v>
      </c>
      <c r="L351" s="20">
        <f>Hoja1!X346</f>
        <v>0</v>
      </c>
      <c r="M351" s="42">
        <f>Hoja1!Y346</f>
        <v>4048.89</v>
      </c>
      <c r="N351" s="21">
        <f>Hoja1!Z346</f>
        <v>0</v>
      </c>
      <c r="O351" s="42">
        <v>0</v>
      </c>
      <c r="P351" s="21">
        <f>Hoja1!AE346</f>
        <v>16177.83</v>
      </c>
      <c r="Q351" s="21">
        <f>Hoja1!AF346</f>
        <v>63822.17</v>
      </c>
    </row>
    <row r="352" spans="1:17" s="22" customFormat="1" ht="18" customHeight="1">
      <c r="A352" s="23">
        <v>346</v>
      </c>
      <c r="B352" s="18" t="str">
        <f>Hoja1!G347</f>
        <v xml:space="preserve">16-DIR.  DE CAP. Y FORM. PARA LOS GOB. LOC.                                     </v>
      </c>
      <c r="C352" s="19" t="str">
        <f>Hoja1!A347</f>
        <v>EDWING FRANCISCO JIMENEZ CORDERO</v>
      </c>
      <c r="D352" s="19" t="str">
        <f>Hoja1!H347</f>
        <v xml:space="preserve">ENC. AULA VIRTUAL                       </v>
      </c>
      <c r="E352" s="18" t="s">
        <v>1795</v>
      </c>
      <c r="F352" s="18" t="str">
        <f>Hoja1!AH347</f>
        <v xml:space="preserve">Masculino </v>
      </c>
      <c r="G352" s="20">
        <f>Hoja1!K347</f>
        <v>95000</v>
      </c>
      <c r="H352" s="20">
        <f>Hoja1!N347</f>
        <v>0</v>
      </c>
      <c r="I352" s="20">
        <f>[1]Hoja1!U347</f>
        <v>10929.31</v>
      </c>
      <c r="J352" s="20">
        <f>Hoja1!V347</f>
        <v>2726.5</v>
      </c>
      <c r="K352" s="20">
        <f>Hoja1!W347</f>
        <v>2888</v>
      </c>
      <c r="L352" s="20">
        <f>Hoja1!X347</f>
        <v>0</v>
      </c>
      <c r="M352" s="42">
        <f>Hoja1!Y347</f>
        <v>0</v>
      </c>
      <c r="N352" s="21">
        <f>Hoja1!Z347</f>
        <v>0</v>
      </c>
      <c r="O352" s="42">
        <v>0</v>
      </c>
      <c r="P352" s="21">
        <f>Hoja1!AE347</f>
        <v>16543.810000000001</v>
      </c>
      <c r="Q352" s="21">
        <f>Hoja1!AF347</f>
        <v>78456.19</v>
      </c>
    </row>
    <row r="353" spans="1:17" s="22" customFormat="1" ht="18" customHeight="1">
      <c r="A353" s="17">
        <v>347</v>
      </c>
      <c r="B353" s="18" t="str">
        <f>Hoja1!G348</f>
        <v xml:space="preserve">16-DIR.  DE CAP. Y FORM. PARA LOS GOB. LOC.                                     </v>
      </c>
      <c r="C353" s="19" t="str">
        <f>Hoja1!A348</f>
        <v>MAHOLY VALDEZ POZO</v>
      </c>
      <c r="D353" s="19" t="str">
        <f>Hoja1!H348</f>
        <v xml:space="preserve">ANALISTA                                </v>
      </c>
      <c r="E353" s="18" t="s">
        <v>1794</v>
      </c>
      <c r="F353" s="18" t="str">
        <f>Hoja1!AH348</f>
        <v xml:space="preserve">Femenino  </v>
      </c>
      <c r="G353" s="20">
        <f>Hoja1!K348</f>
        <v>50000</v>
      </c>
      <c r="H353" s="20">
        <f>Hoja1!N348</f>
        <v>0</v>
      </c>
      <c r="I353" s="20">
        <f>[1]Hoja1!U348</f>
        <v>1854</v>
      </c>
      <c r="J353" s="20">
        <f>Hoja1!V348</f>
        <v>1435</v>
      </c>
      <c r="K353" s="20">
        <f>Hoja1!W348</f>
        <v>1520</v>
      </c>
      <c r="L353" s="20">
        <f>Hoja1!X348</f>
        <v>0</v>
      </c>
      <c r="M353" s="42">
        <f>Hoja1!Y348</f>
        <v>5842.8</v>
      </c>
      <c r="N353" s="21">
        <f>Hoja1!Z348</f>
        <v>2000</v>
      </c>
      <c r="O353" s="42">
        <v>0</v>
      </c>
      <c r="P353" s="21">
        <f>Hoja1!AE348</f>
        <v>12651.8</v>
      </c>
      <c r="Q353" s="21">
        <f>Hoja1!AF348</f>
        <v>37348.199999999997</v>
      </c>
    </row>
    <row r="354" spans="1:17" s="22" customFormat="1" ht="18" customHeight="1">
      <c r="A354" s="17">
        <v>348</v>
      </c>
      <c r="B354" s="18" t="str">
        <f>Hoja1!G349</f>
        <v xml:space="preserve">16-DIR.  DE CAP. Y FORM. PARA LOS GOB. LOC.                                     </v>
      </c>
      <c r="C354" s="19" t="str">
        <f>Hoja1!A349</f>
        <v>MAITEE LISBETH FELIZ BARRERA</v>
      </c>
      <c r="D354" s="19" t="str">
        <f>Hoja1!H349</f>
        <v xml:space="preserve">SECRETARIO(A) EJEC.                     </v>
      </c>
      <c r="E354" s="18" t="s">
        <v>1794</v>
      </c>
      <c r="F354" s="18" t="str">
        <f>Hoja1!AH349</f>
        <v xml:space="preserve">Femenino  </v>
      </c>
      <c r="G354" s="20">
        <f>Hoja1!K349</f>
        <v>30000</v>
      </c>
      <c r="H354" s="20">
        <f>Hoja1!N349</f>
        <v>0</v>
      </c>
      <c r="I354" s="20">
        <f>[1]Hoja1!U349</f>
        <v>0</v>
      </c>
      <c r="J354" s="20">
        <f>Hoja1!V349</f>
        <v>861</v>
      </c>
      <c r="K354" s="20">
        <f>Hoja1!W349</f>
        <v>912</v>
      </c>
      <c r="L354" s="20">
        <f>Hoja1!X349</f>
        <v>0</v>
      </c>
      <c r="M354" s="42">
        <f>Hoja1!Y349</f>
        <v>1496.06</v>
      </c>
      <c r="N354" s="21">
        <f>Hoja1!Z349</f>
        <v>8192.48</v>
      </c>
      <c r="O354" s="42">
        <v>0</v>
      </c>
      <c r="P354" s="21">
        <f>Hoja1!AE349</f>
        <v>11461.54</v>
      </c>
      <c r="Q354" s="21">
        <f>Hoja1!AF349</f>
        <v>18538.46</v>
      </c>
    </row>
    <row r="355" spans="1:17" s="22" customFormat="1" ht="18" customHeight="1">
      <c r="A355" s="17">
        <v>349</v>
      </c>
      <c r="B355" s="18" t="str">
        <f>Hoja1!G350</f>
        <v xml:space="preserve">16-DIR.  DE CAP. Y FORM. PARA LOS GOB. LOC.                                     </v>
      </c>
      <c r="C355" s="19" t="str">
        <f>Hoja1!A350</f>
        <v>PABLO ALBERTO BAUTISTA GALVAN</v>
      </c>
      <c r="D355" s="19" t="str">
        <f>Hoja1!H350</f>
        <v xml:space="preserve">AUXILIAR ADMINISTRATIVO                 </v>
      </c>
      <c r="E355" s="18" t="s">
        <v>1794</v>
      </c>
      <c r="F355" s="18" t="str">
        <f>Hoja1!AH350</f>
        <v xml:space="preserve">Masculino </v>
      </c>
      <c r="G355" s="20">
        <f>Hoja1!K350</f>
        <v>30000</v>
      </c>
      <c r="H355" s="20">
        <f>Hoja1!N350</f>
        <v>0</v>
      </c>
      <c r="I355" s="20">
        <f>[1]Hoja1!U350</f>
        <v>0</v>
      </c>
      <c r="J355" s="20">
        <f>Hoja1!V350</f>
        <v>861</v>
      </c>
      <c r="K355" s="20">
        <f>Hoja1!W350</f>
        <v>912</v>
      </c>
      <c r="L355" s="20">
        <f>Hoja1!X350</f>
        <v>0</v>
      </c>
      <c r="M355" s="42">
        <f>Hoja1!Y350</f>
        <v>0</v>
      </c>
      <c r="N355" s="21">
        <f>Hoja1!Z350</f>
        <v>0</v>
      </c>
      <c r="O355" s="42">
        <v>0</v>
      </c>
      <c r="P355" s="21">
        <f>Hoja1!AE350</f>
        <v>1773</v>
      </c>
      <c r="Q355" s="21">
        <f>Hoja1!AF350</f>
        <v>28227</v>
      </c>
    </row>
    <row r="356" spans="1:17" s="22" customFormat="1" ht="18" customHeight="1">
      <c r="A356" s="23">
        <v>350</v>
      </c>
      <c r="B356" s="18" t="str">
        <f>Hoja1!G351</f>
        <v xml:space="preserve">16-DIR.  DE CAP. Y FORM. PARA LOS GOB. LOC.                                     </v>
      </c>
      <c r="C356" s="19" t="str">
        <f>Hoja1!A351</f>
        <v>SALVADOR ANTONIO ESPINAL FERNANDEZ</v>
      </c>
      <c r="D356" s="19" t="str">
        <f>Hoja1!H351</f>
        <v xml:space="preserve">ASESOR(A)                               </v>
      </c>
      <c r="E356" s="18" t="s">
        <v>1794</v>
      </c>
      <c r="F356" s="18" t="str">
        <f>Hoja1!AH351</f>
        <v xml:space="preserve">Masculino </v>
      </c>
      <c r="G356" s="20">
        <f>Hoja1!K351</f>
        <v>90000</v>
      </c>
      <c r="H356" s="20">
        <f>Hoja1!N351</f>
        <v>0</v>
      </c>
      <c r="I356" s="20">
        <f>[1]Hoja1!U351</f>
        <v>9753.19</v>
      </c>
      <c r="J356" s="20">
        <f>Hoja1!V351</f>
        <v>2583</v>
      </c>
      <c r="K356" s="20">
        <f>Hoja1!W351</f>
        <v>2736</v>
      </c>
      <c r="L356" s="20">
        <f>Hoja1!X351</f>
        <v>0</v>
      </c>
      <c r="M356" s="42">
        <f>Hoja1!Y351</f>
        <v>0</v>
      </c>
      <c r="N356" s="21">
        <f>Hoja1!Z351</f>
        <v>0</v>
      </c>
      <c r="O356" s="42">
        <v>0</v>
      </c>
      <c r="P356" s="21">
        <f>Hoja1!AE351</f>
        <v>15072.19</v>
      </c>
      <c r="Q356" s="21">
        <f>Hoja1!AF351</f>
        <v>74927.81</v>
      </c>
    </row>
    <row r="357" spans="1:17" s="22" customFormat="1" ht="18" customHeight="1">
      <c r="A357" s="17">
        <v>351</v>
      </c>
      <c r="B357" s="18" t="str">
        <f>Hoja1!G352</f>
        <v xml:space="preserve">16-DIR.  DE CAP. Y FORM. PARA LOS GOB. LOC.                                     </v>
      </c>
      <c r="C357" s="19" t="str">
        <f>Hoja1!A352</f>
        <v>YEISI BIENVENIDA REYES MATOS</v>
      </c>
      <c r="D357" s="19" t="str">
        <f>Hoja1!H352</f>
        <v xml:space="preserve">TECNICO ADMINISTRATIVO                  </v>
      </c>
      <c r="E357" s="18" t="s">
        <v>1794</v>
      </c>
      <c r="F357" s="18" t="str">
        <f>Hoja1!AH352</f>
        <v xml:space="preserve">Femenino  </v>
      </c>
      <c r="G357" s="20">
        <f>Hoja1!K352</f>
        <v>46000</v>
      </c>
      <c r="H357" s="20">
        <f>Hoja1!N352</f>
        <v>0</v>
      </c>
      <c r="I357" s="20">
        <f>[1]Hoja1!U352</f>
        <v>1289.46</v>
      </c>
      <c r="J357" s="20">
        <f>Hoja1!V352</f>
        <v>1320.2</v>
      </c>
      <c r="K357" s="20">
        <f>Hoja1!W352</f>
        <v>1398.4</v>
      </c>
      <c r="L357" s="20">
        <f>Hoja1!X352</f>
        <v>0</v>
      </c>
      <c r="M357" s="42">
        <f>Hoja1!Y352</f>
        <v>0</v>
      </c>
      <c r="N357" s="21">
        <f>Hoja1!Z352</f>
        <v>2000</v>
      </c>
      <c r="O357" s="42">
        <v>0</v>
      </c>
      <c r="P357" s="21">
        <f>Hoja1!AE352</f>
        <v>6008.06</v>
      </c>
      <c r="Q357" s="21">
        <f>Hoja1!AF352</f>
        <v>39991.94</v>
      </c>
    </row>
    <row r="358" spans="1:17" s="22" customFormat="1" ht="18" customHeight="1">
      <c r="A358" s="17">
        <v>352</v>
      </c>
      <c r="B358" s="18" t="str">
        <f>Hoja1!G353</f>
        <v xml:space="preserve">20-DPTO. DE RESIDUOS SOLIDOS                                                    </v>
      </c>
      <c r="C358" s="19" t="str">
        <f>Hoja1!A353</f>
        <v xml:space="preserve"> BEATRIZ ALCANTARA COLON</v>
      </c>
      <c r="D358" s="19" t="str">
        <f>Hoja1!H353</f>
        <v xml:space="preserve">ENCARGADO(A)                            </v>
      </c>
      <c r="E358" s="18" t="s">
        <v>1794</v>
      </c>
      <c r="F358" s="18" t="str">
        <f>Hoja1!AH353</f>
        <v xml:space="preserve">Femenino  </v>
      </c>
      <c r="G358" s="20">
        <f>Hoja1!K353</f>
        <v>100000</v>
      </c>
      <c r="H358" s="20">
        <f>Hoja1!N353</f>
        <v>0</v>
      </c>
      <c r="I358" s="20">
        <f>[1]Hoja1!U353</f>
        <v>11676.57</v>
      </c>
      <c r="J358" s="20">
        <f>Hoja1!V353</f>
        <v>2870</v>
      </c>
      <c r="K358" s="20">
        <f>Hoja1!W353</f>
        <v>3040</v>
      </c>
      <c r="L358" s="20">
        <f>Hoja1!X353</f>
        <v>1715.46</v>
      </c>
      <c r="M358" s="42">
        <f>Hoja1!Y353</f>
        <v>0</v>
      </c>
      <c r="N358" s="21">
        <f>Hoja1!Z353</f>
        <v>56317.25</v>
      </c>
      <c r="O358" s="42">
        <v>0</v>
      </c>
      <c r="P358" s="21">
        <f>Hoja1!AE353</f>
        <v>75619.28</v>
      </c>
      <c r="Q358" s="21">
        <f>Hoja1!AF353</f>
        <v>24380.720000000001</v>
      </c>
    </row>
    <row r="359" spans="1:17" s="22" customFormat="1" ht="18" customHeight="1">
      <c r="A359" s="17">
        <v>353</v>
      </c>
      <c r="B359" s="18" t="str">
        <f>Hoja1!G354</f>
        <v xml:space="preserve">20-DPTO. DE RESIDUOS SOLIDOS                                                    </v>
      </c>
      <c r="C359" s="19" t="str">
        <f>Hoja1!A354</f>
        <v>JOSE MANUEL GENAO MARTE</v>
      </c>
      <c r="D359" s="19" t="str">
        <f>Hoja1!H354</f>
        <v xml:space="preserve">FACILITADOR(A) PROV- LA VEGA            </v>
      </c>
      <c r="E359" s="18" t="s">
        <v>1794</v>
      </c>
      <c r="F359" s="18" t="str">
        <f>Hoja1!AH354</f>
        <v xml:space="preserve">Masculino </v>
      </c>
      <c r="G359" s="20">
        <f>Hoja1!K354</f>
        <v>40000</v>
      </c>
      <c r="H359" s="20">
        <f>Hoja1!N354</f>
        <v>0</v>
      </c>
      <c r="I359" s="20">
        <f>[1]Hoja1!U354</f>
        <v>185.33</v>
      </c>
      <c r="J359" s="20">
        <f>Hoja1!V354</f>
        <v>1148</v>
      </c>
      <c r="K359" s="20">
        <f>Hoja1!W354</f>
        <v>1216</v>
      </c>
      <c r="L359" s="20">
        <f>Hoja1!X354</f>
        <v>1715.46</v>
      </c>
      <c r="M359" s="42">
        <f>Hoja1!Y354</f>
        <v>0</v>
      </c>
      <c r="N359" s="21">
        <f>Hoja1!Z354</f>
        <v>0</v>
      </c>
      <c r="O359" s="42">
        <v>0</v>
      </c>
      <c r="P359" s="21">
        <f>Hoja1!AE354</f>
        <v>4264.79</v>
      </c>
      <c r="Q359" s="21">
        <f>Hoja1!AF354</f>
        <v>35735.21</v>
      </c>
    </row>
    <row r="360" spans="1:17" s="22" customFormat="1" ht="18" customHeight="1">
      <c r="A360" s="23">
        <v>354</v>
      </c>
      <c r="B360" s="18" t="str">
        <f>Hoja1!G355</f>
        <v xml:space="preserve">20-DPTO. DE RESIDUOS SOLIDOS                                                    </v>
      </c>
      <c r="C360" s="19" t="str">
        <f>Hoja1!A355</f>
        <v>SANDRA MARIBEL HERNANDEZ ZAPATA</v>
      </c>
      <c r="D360" s="19" t="str">
        <f>Hoja1!H355</f>
        <v xml:space="preserve">FACILITADOR(A)                          </v>
      </c>
      <c r="E360" s="18" t="s">
        <v>1794</v>
      </c>
      <c r="F360" s="18" t="str">
        <f>Hoja1!AH355</f>
        <v xml:space="preserve">Femenino  </v>
      </c>
      <c r="G360" s="20">
        <f>Hoja1!K355</f>
        <v>25000</v>
      </c>
      <c r="H360" s="20">
        <f>Hoja1!N355</f>
        <v>0</v>
      </c>
      <c r="I360" s="20">
        <f>[1]Hoja1!U355</f>
        <v>0</v>
      </c>
      <c r="J360" s="20">
        <f>Hoja1!V355</f>
        <v>717.5</v>
      </c>
      <c r="K360" s="20">
        <f>Hoja1!W355</f>
        <v>760</v>
      </c>
      <c r="L360" s="20">
        <f>Hoja1!X355</f>
        <v>0</v>
      </c>
      <c r="M360" s="42">
        <f>Hoja1!Y355</f>
        <v>0</v>
      </c>
      <c r="N360" s="21">
        <f>Hoja1!Z355</f>
        <v>3090.87</v>
      </c>
      <c r="O360" s="42">
        <v>0</v>
      </c>
      <c r="P360" s="21">
        <f>Hoja1!AE355</f>
        <v>4568.37</v>
      </c>
      <c r="Q360" s="21">
        <f>Hoja1!AF355</f>
        <v>20431.63</v>
      </c>
    </row>
    <row r="361" spans="1:17" s="22" customFormat="1" ht="18" customHeight="1">
      <c r="A361" s="17">
        <v>355</v>
      </c>
      <c r="B361" s="18" t="str">
        <f>Hoja1!G356</f>
        <v xml:space="preserve">15.2-DEPARTAMENTO DE LA JUVENTUD                                                </v>
      </c>
      <c r="C361" s="19" t="str">
        <f>Hoja1!A356</f>
        <v>FRANCINI LOPEZ SANTANA</v>
      </c>
      <c r="D361" s="19" t="str">
        <f>Hoja1!H356</f>
        <v xml:space="preserve">ENCARGADO(A)                            </v>
      </c>
      <c r="E361" s="18" t="s">
        <v>1794</v>
      </c>
      <c r="F361" s="18" t="str">
        <f>Hoja1!AH356</f>
        <v xml:space="preserve">Femenino  </v>
      </c>
      <c r="G361" s="20">
        <f>Hoja1!K356</f>
        <v>65000</v>
      </c>
      <c r="H361" s="20">
        <f>Hoja1!N356</f>
        <v>0</v>
      </c>
      <c r="I361" s="20">
        <f>[1]Hoja1!U356</f>
        <v>4427.55</v>
      </c>
      <c r="J361" s="20">
        <f>Hoja1!V356</f>
        <v>1865.5</v>
      </c>
      <c r="K361" s="20">
        <f>Hoja1!W356</f>
        <v>1976</v>
      </c>
      <c r="L361" s="20">
        <f>Hoja1!X356</f>
        <v>0</v>
      </c>
      <c r="M361" s="42">
        <f>Hoja1!Y356</f>
        <v>0</v>
      </c>
      <c r="N361" s="21">
        <f>Hoja1!Z356</f>
        <v>500</v>
      </c>
      <c r="O361" s="42">
        <v>0</v>
      </c>
      <c r="P361" s="21">
        <f>Hoja1!AE356</f>
        <v>8769.0499999999993</v>
      </c>
      <c r="Q361" s="21">
        <f>Hoja1!AF356</f>
        <v>56230.95</v>
      </c>
    </row>
    <row r="362" spans="1:17" s="22" customFormat="1" ht="18" customHeight="1">
      <c r="A362" s="17">
        <v>356</v>
      </c>
      <c r="B362" s="18" t="str">
        <f>Hoja1!G357</f>
        <v xml:space="preserve">15.2-DEPARTAMENTO DE LA JUVENTUD                                                </v>
      </c>
      <c r="C362" s="19" t="str">
        <f>Hoja1!A357</f>
        <v>JOSE DANIEL PEÑA BARRIENTOS</v>
      </c>
      <c r="D362" s="19" t="str">
        <f>Hoja1!H357</f>
        <v xml:space="preserve">AUXILIAR ADMINISTRATIVO                 </v>
      </c>
      <c r="E362" s="18" t="s">
        <v>1794</v>
      </c>
      <c r="F362" s="18" t="str">
        <f>Hoja1!AH357</f>
        <v xml:space="preserve">Masculino </v>
      </c>
      <c r="G362" s="20">
        <f>Hoja1!K357</f>
        <v>26000</v>
      </c>
      <c r="H362" s="20">
        <f>Hoja1!N357</f>
        <v>0</v>
      </c>
      <c r="I362" s="20">
        <f>[1]Hoja1!U357</f>
        <v>0</v>
      </c>
      <c r="J362" s="20">
        <f>Hoja1!V357</f>
        <v>746.2</v>
      </c>
      <c r="K362" s="20">
        <f>Hoja1!W357</f>
        <v>790.4</v>
      </c>
      <c r="L362" s="20">
        <f>Hoja1!X357</f>
        <v>0</v>
      </c>
      <c r="M362" s="42">
        <f>Hoja1!Y357</f>
        <v>0</v>
      </c>
      <c r="N362" s="21">
        <f>Hoja1!Z357</f>
        <v>0</v>
      </c>
      <c r="O362" s="42">
        <v>0</v>
      </c>
      <c r="P362" s="21">
        <f>Hoja1!AE357</f>
        <v>1536.6</v>
      </c>
      <c r="Q362" s="21">
        <f>Hoja1!AF357</f>
        <v>24463.4</v>
      </c>
    </row>
    <row r="363" spans="1:17" s="22" customFormat="1" ht="18" customHeight="1">
      <c r="A363" s="17">
        <v>357</v>
      </c>
      <c r="B363" s="18" t="str">
        <f>Hoja1!G358</f>
        <v xml:space="preserve">15.2-DEPARTAMENTO DE LA JUVENTUD                                                </v>
      </c>
      <c r="C363" s="19" t="str">
        <f>Hoja1!A358</f>
        <v>NATALIE MICHELLE TAVAREZ ESTRELLA</v>
      </c>
      <c r="D363" s="19" t="str">
        <f>Hoja1!H358</f>
        <v xml:space="preserve">TECNICO ADMINISTRATIVO                  </v>
      </c>
      <c r="E363" s="18" t="s">
        <v>1794</v>
      </c>
      <c r="F363" s="18" t="str">
        <f>Hoja1!AH358</f>
        <v xml:space="preserve">Femenino  </v>
      </c>
      <c r="G363" s="20">
        <f>Hoja1!K358</f>
        <v>36000</v>
      </c>
      <c r="H363" s="20">
        <f>Hoja1!N358</f>
        <v>0</v>
      </c>
      <c r="I363" s="20">
        <f>[1]Hoja1!U358</f>
        <v>0</v>
      </c>
      <c r="J363" s="20">
        <f>Hoja1!V358</f>
        <v>1033.2</v>
      </c>
      <c r="K363" s="20">
        <f>Hoja1!W358</f>
        <v>1094.4000000000001</v>
      </c>
      <c r="L363" s="20">
        <f>Hoja1!X358</f>
        <v>1715.46</v>
      </c>
      <c r="M363" s="42">
        <f>Hoja1!Y358</f>
        <v>0</v>
      </c>
      <c r="N363" s="21">
        <f>Hoja1!Z358</f>
        <v>0</v>
      </c>
      <c r="O363" s="42">
        <v>0</v>
      </c>
      <c r="P363" s="21">
        <f>Hoja1!AE358</f>
        <v>3843.06</v>
      </c>
      <c r="Q363" s="21">
        <f>Hoja1!AF358</f>
        <v>32156.94</v>
      </c>
    </row>
    <row r="364" spans="1:17" s="22" customFormat="1" ht="18" customHeight="1">
      <c r="A364" s="23">
        <v>358</v>
      </c>
      <c r="B364" s="18" t="str">
        <f>Hoja1!G359</f>
        <v xml:space="preserve">15.3-DEPARTAMENTO DE CULTURA                                                    </v>
      </c>
      <c r="C364" s="19" t="str">
        <f>Hoja1!A359</f>
        <v>MIGUEL ANGEL CID CID</v>
      </c>
      <c r="D364" s="19" t="str">
        <f>Hoja1!H359</f>
        <v xml:space="preserve">TEC CULT Y SOP U AP PRES PART           </v>
      </c>
      <c r="E364" s="18" t="s">
        <v>1794</v>
      </c>
      <c r="F364" s="18" t="str">
        <f>Hoja1!AH359</f>
        <v xml:space="preserve">Masculino </v>
      </c>
      <c r="G364" s="20">
        <f>Hoja1!K359</f>
        <v>50000</v>
      </c>
      <c r="H364" s="20">
        <f>Hoja1!N359</f>
        <v>0</v>
      </c>
      <c r="I364" s="20">
        <f>[1]Hoja1!U359</f>
        <v>1854</v>
      </c>
      <c r="J364" s="20">
        <f>Hoja1!V359</f>
        <v>1435</v>
      </c>
      <c r="K364" s="20">
        <f>Hoja1!W359</f>
        <v>1520</v>
      </c>
      <c r="L364" s="20">
        <f>Hoja1!X359</f>
        <v>0</v>
      </c>
      <c r="M364" s="42">
        <f>Hoja1!Y359</f>
        <v>0</v>
      </c>
      <c r="N364" s="21">
        <f>Hoja1!Z359</f>
        <v>0</v>
      </c>
      <c r="O364" s="42">
        <v>0</v>
      </c>
      <c r="P364" s="21">
        <f>Hoja1!AE359</f>
        <v>4809</v>
      </c>
      <c r="Q364" s="21">
        <f>Hoja1!AF359</f>
        <v>45191</v>
      </c>
    </row>
    <row r="365" spans="1:17" s="22" customFormat="1" ht="18" customHeight="1">
      <c r="A365" s="17">
        <v>359</v>
      </c>
      <c r="B365" s="18" t="str">
        <f>Hoja1!G360</f>
        <v xml:space="preserve">15.4-DEPTO. DE INCLUSION SOCIAL                                                 </v>
      </c>
      <c r="C365" s="19" t="str">
        <f>Hoja1!A360</f>
        <v>RAFAEL ANIBAL ALMONTE</v>
      </c>
      <c r="D365" s="19" t="str">
        <f>Hoja1!H360</f>
        <v xml:space="preserve">COORDINADOR(A)                          </v>
      </c>
      <c r="E365" s="18" t="s">
        <v>1794</v>
      </c>
      <c r="F365" s="18" t="str">
        <f>Hoja1!AH360</f>
        <v xml:space="preserve">Masculino </v>
      </c>
      <c r="G365" s="20">
        <f>Hoja1!K360</f>
        <v>90000</v>
      </c>
      <c r="H365" s="20">
        <f>Hoja1!N360</f>
        <v>0</v>
      </c>
      <c r="I365" s="20">
        <f>[1]Hoja1!U360</f>
        <v>9753.19</v>
      </c>
      <c r="J365" s="20">
        <f>Hoja1!V360</f>
        <v>2583</v>
      </c>
      <c r="K365" s="20">
        <f>Hoja1!W360</f>
        <v>2736</v>
      </c>
      <c r="L365" s="20">
        <f>Hoja1!X360</f>
        <v>0</v>
      </c>
      <c r="M365" s="42">
        <f>Hoja1!Y360</f>
        <v>0</v>
      </c>
      <c r="N365" s="21">
        <f>Hoja1!Z360</f>
        <v>0</v>
      </c>
      <c r="O365" s="42">
        <v>0</v>
      </c>
      <c r="P365" s="21">
        <f>Hoja1!AE360</f>
        <v>15072.19</v>
      </c>
      <c r="Q365" s="21">
        <f>Hoja1!AF360</f>
        <v>74927.81</v>
      </c>
    </row>
    <row r="366" spans="1:17" s="22" customFormat="1" ht="18" customHeight="1">
      <c r="A366" s="17">
        <v>360</v>
      </c>
      <c r="B366" s="18" t="str">
        <f>Hoja1!G361</f>
        <v xml:space="preserve">17-SUB-SEC APOYO MNCPL OBRAS PUB PLAN Y ORDTO T.                                </v>
      </c>
      <c r="C366" s="19" t="str">
        <f>Hoja1!A361</f>
        <v>JUAN CARLOS PAULINO REYES</v>
      </c>
      <c r="D366" s="19" t="str">
        <f>Hoja1!H361</f>
        <v xml:space="preserve">ASESOR(A)                               </v>
      </c>
      <c r="E366" s="18" t="s">
        <v>1794</v>
      </c>
      <c r="F366" s="18" t="str">
        <f>Hoja1!AH361</f>
        <v xml:space="preserve">Masculino </v>
      </c>
      <c r="G366" s="20">
        <f>Hoja1!K361</f>
        <v>90000</v>
      </c>
      <c r="H366" s="20">
        <f>Hoja1!N361</f>
        <v>0</v>
      </c>
      <c r="I366" s="20">
        <f>[1]Hoja1!U361</f>
        <v>9753.19</v>
      </c>
      <c r="J366" s="20">
        <f>Hoja1!V361</f>
        <v>2583</v>
      </c>
      <c r="K366" s="20">
        <f>Hoja1!W361</f>
        <v>2736</v>
      </c>
      <c r="L366" s="20">
        <f>Hoja1!X361</f>
        <v>0</v>
      </c>
      <c r="M366" s="42">
        <f>Hoja1!Y361</f>
        <v>0</v>
      </c>
      <c r="N366" s="21">
        <f>Hoja1!Z361</f>
        <v>0</v>
      </c>
      <c r="O366" s="42">
        <v>0</v>
      </c>
      <c r="P366" s="21">
        <f>Hoja1!AE361</f>
        <v>15072.19</v>
      </c>
      <c r="Q366" s="21">
        <f>Hoja1!AF361</f>
        <v>74927.81</v>
      </c>
    </row>
    <row r="367" spans="1:17" s="22" customFormat="1" ht="18" customHeight="1">
      <c r="A367" s="17">
        <v>361</v>
      </c>
      <c r="B367" s="18" t="str">
        <f>Hoja1!G362</f>
        <v xml:space="preserve">17-SUB-SEC APOYO MNCPL OBRAS PUB PLAN Y ORDTO T.                                </v>
      </c>
      <c r="C367" s="19" t="str">
        <f>Hoja1!A362</f>
        <v>NAIFE PENELOPE SOTO TABAR</v>
      </c>
      <c r="D367" s="19" t="str">
        <f>Hoja1!H362</f>
        <v xml:space="preserve">ASESORA DISEÑO Y SUP. OBRAS CIBAO-SUR   </v>
      </c>
      <c r="E367" s="18" t="s">
        <v>1794</v>
      </c>
      <c r="F367" s="18" t="str">
        <f>Hoja1!AH362</f>
        <v xml:space="preserve">Femenino  </v>
      </c>
      <c r="G367" s="20">
        <f>Hoja1!K362</f>
        <v>90000</v>
      </c>
      <c r="H367" s="20">
        <f>Hoja1!N362</f>
        <v>0</v>
      </c>
      <c r="I367" s="20">
        <f>[1]Hoja1!U362</f>
        <v>9753.19</v>
      </c>
      <c r="J367" s="20">
        <f>Hoja1!V362</f>
        <v>2583</v>
      </c>
      <c r="K367" s="20">
        <f>Hoja1!W362</f>
        <v>2736</v>
      </c>
      <c r="L367" s="20">
        <f>Hoja1!X362</f>
        <v>0</v>
      </c>
      <c r="M367" s="42">
        <f>Hoja1!Y362</f>
        <v>0</v>
      </c>
      <c r="N367" s="21">
        <f>Hoja1!Z362</f>
        <v>0</v>
      </c>
      <c r="O367" s="42">
        <v>0</v>
      </c>
      <c r="P367" s="21">
        <f>Hoja1!AE362</f>
        <v>15072.19</v>
      </c>
      <c r="Q367" s="21">
        <f>Hoja1!AF362</f>
        <v>74927.81</v>
      </c>
    </row>
    <row r="368" spans="1:17" s="22" customFormat="1" ht="18" customHeight="1">
      <c r="A368" s="23">
        <v>362</v>
      </c>
      <c r="B368" s="18" t="str">
        <f>Hoja1!G363</f>
        <v xml:space="preserve">17-SUB-SEC APOYO MNCPL OBRAS PUB PLAN Y ORDTO T.                                </v>
      </c>
      <c r="C368" s="19" t="str">
        <f>Hoja1!A363</f>
        <v>VALENTIN SANTOS GARCIA</v>
      </c>
      <c r="D368" s="19" t="str">
        <f>Hoja1!H363</f>
        <v xml:space="preserve">SUB-SECRETARIO(A)                       </v>
      </c>
      <c r="E368" s="18" t="s">
        <v>1794</v>
      </c>
      <c r="F368" s="18" t="str">
        <f>Hoja1!AH363</f>
        <v xml:space="preserve">Masculino </v>
      </c>
      <c r="G368" s="20">
        <f>Hoja1!K363</f>
        <v>190000</v>
      </c>
      <c r="H368" s="20">
        <f>Hoja1!N363</f>
        <v>0</v>
      </c>
      <c r="I368" s="20">
        <f>[1]Hoja1!U363</f>
        <v>33275.69</v>
      </c>
      <c r="J368" s="20">
        <f>Hoja1!V363</f>
        <v>5453</v>
      </c>
      <c r="K368" s="20">
        <f>Hoja1!W363</f>
        <v>5776</v>
      </c>
      <c r="L368" s="20">
        <f>Hoja1!X363</f>
        <v>0</v>
      </c>
      <c r="M368" s="42">
        <f>Hoja1!Y363</f>
        <v>0</v>
      </c>
      <c r="N368" s="21">
        <f>Hoja1!Z363</f>
        <v>57787.55</v>
      </c>
      <c r="O368" s="42">
        <v>0</v>
      </c>
      <c r="P368" s="21">
        <f>Hoja1!AE363</f>
        <v>102292.24</v>
      </c>
      <c r="Q368" s="21">
        <f>Hoja1!AF363</f>
        <v>87707.76</v>
      </c>
    </row>
    <row r="369" spans="1:17" s="22" customFormat="1" ht="18" customHeight="1">
      <c r="A369" s="17">
        <v>363</v>
      </c>
      <c r="B369" s="18" t="str">
        <f>Hoja1!G364</f>
        <v xml:space="preserve">17-SUB-SEC APOYO MNCPL OBRAS PUB PLAN Y ORDTO T.                                </v>
      </c>
      <c r="C369" s="19" t="str">
        <f>Hoja1!A364</f>
        <v>VICENTE Y. DITREN F.</v>
      </c>
      <c r="D369" s="19" t="str">
        <f>Hoja1!H364</f>
        <v xml:space="preserve">ASESOR DE INFRAESTRUCTURAS MUNICIPALES  </v>
      </c>
      <c r="E369" s="18" t="s">
        <v>1794</v>
      </c>
      <c r="F369" s="18" t="str">
        <f>Hoja1!AH364</f>
        <v xml:space="preserve">Masculino </v>
      </c>
      <c r="G369" s="20">
        <f>Hoja1!K364</f>
        <v>100000</v>
      </c>
      <c r="H369" s="20">
        <f>Hoja1!N364</f>
        <v>0</v>
      </c>
      <c r="I369" s="20">
        <f>[1]Hoja1!U364</f>
        <v>12105.44</v>
      </c>
      <c r="J369" s="20">
        <f>Hoja1!V364</f>
        <v>2870</v>
      </c>
      <c r="K369" s="20">
        <f>Hoja1!W364</f>
        <v>3040</v>
      </c>
      <c r="L369" s="20">
        <f>Hoja1!X364</f>
        <v>0</v>
      </c>
      <c r="M369" s="42">
        <f>Hoja1!Y364</f>
        <v>0</v>
      </c>
      <c r="N369" s="21">
        <f>Hoja1!Z364</f>
        <v>0</v>
      </c>
      <c r="O369" s="42">
        <v>0</v>
      </c>
      <c r="P369" s="21">
        <f>Hoja1!AE364</f>
        <v>18015.439999999999</v>
      </c>
      <c r="Q369" s="21">
        <f>Hoja1!AF364</f>
        <v>81984.56</v>
      </c>
    </row>
    <row r="370" spans="1:17" s="22" customFormat="1" ht="18" customHeight="1">
      <c r="A370" s="17">
        <v>364</v>
      </c>
      <c r="B370" s="18" t="str">
        <f>Hoja1!G365</f>
        <v xml:space="preserve">17.1-DPTO. DE ASESORIA CONST. MNCPLS                                            </v>
      </c>
      <c r="C370" s="19" t="str">
        <f>Hoja1!A365</f>
        <v>ANA INDHIRA RAMIREZ REYES</v>
      </c>
      <c r="D370" s="19" t="str">
        <f>Hoja1!H365</f>
        <v xml:space="preserve">TECNICO                                 </v>
      </c>
      <c r="E370" s="18" t="s">
        <v>1794</v>
      </c>
      <c r="F370" s="18" t="str">
        <f>Hoja1!AH365</f>
        <v xml:space="preserve">Femenino  </v>
      </c>
      <c r="G370" s="20">
        <f>Hoja1!K365</f>
        <v>45000</v>
      </c>
      <c r="H370" s="20">
        <f>Hoja1!N365</f>
        <v>0</v>
      </c>
      <c r="I370" s="20">
        <f>[1]Hoja1!U365</f>
        <v>1148.33</v>
      </c>
      <c r="J370" s="20">
        <f>Hoja1!V365</f>
        <v>1291.5</v>
      </c>
      <c r="K370" s="20">
        <f>Hoja1!W365</f>
        <v>1368</v>
      </c>
      <c r="L370" s="20">
        <f>Hoja1!X365</f>
        <v>0</v>
      </c>
      <c r="M370" s="42">
        <f>Hoja1!Y365</f>
        <v>0</v>
      </c>
      <c r="N370" s="21">
        <f>Hoja1!Z365</f>
        <v>29941.74</v>
      </c>
      <c r="O370" s="42">
        <v>0</v>
      </c>
      <c r="P370" s="21">
        <f>Hoja1!AE365</f>
        <v>33749.57</v>
      </c>
      <c r="Q370" s="21">
        <f>Hoja1!AF365</f>
        <v>11250.43</v>
      </c>
    </row>
    <row r="371" spans="1:17" s="22" customFormat="1" ht="18" customHeight="1">
      <c r="A371" s="17">
        <v>365</v>
      </c>
      <c r="B371" s="18" t="str">
        <f>Hoja1!G366</f>
        <v xml:space="preserve">17.1-DPTO. DE ASESORIA CONST. MNCPLS                                            </v>
      </c>
      <c r="C371" s="19" t="str">
        <f>Hoja1!A366</f>
        <v>ANGEL JOSE MERCEDES MENDEZ</v>
      </c>
      <c r="D371" s="19" t="str">
        <f>Hoja1!H366</f>
        <v xml:space="preserve">AUXILIAR                                </v>
      </c>
      <c r="E371" s="18" t="s">
        <v>1795</v>
      </c>
      <c r="F371" s="18" t="str">
        <f>Hoja1!AH366</f>
        <v xml:space="preserve">Masculino </v>
      </c>
      <c r="G371" s="20">
        <f>Hoja1!K366</f>
        <v>28000</v>
      </c>
      <c r="H371" s="20">
        <f>Hoja1!N366</f>
        <v>0</v>
      </c>
      <c r="I371" s="20">
        <f>[1]Hoja1!U366</f>
        <v>0</v>
      </c>
      <c r="J371" s="20">
        <f>Hoja1!V366</f>
        <v>803.6</v>
      </c>
      <c r="K371" s="20">
        <f>Hoja1!W366</f>
        <v>851.2</v>
      </c>
      <c r="L371" s="20">
        <f>Hoja1!X366</f>
        <v>0</v>
      </c>
      <c r="M371" s="42">
        <f>Hoja1!Y366</f>
        <v>0</v>
      </c>
      <c r="N371" s="21">
        <f>Hoja1!Z366</f>
        <v>7568.21</v>
      </c>
      <c r="O371" s="42">
        <v>0</v>
      </c>
      <c r="P371" s="21">
        <f>Hoja1!AE366</f>
        <v>9223.01</v>
      </c>
      <c r="Q371" s="21">
        <f>Hoja1!AF366</f>
        <v>18776.990000000002</v>
      </c>
    </row>
    <row r="372" spans="1:17" s="22" customFormat="1" ht="18" customHeight="1">
      <c r="A372" s="23">
        <v>366</v>
      </c>
      <c r="B372" s="18" t="str">
        <f>Hoja1!G367</f>
        <v xml:space="preserve">17.1-DPTO. DE ASESORIA CONST. MNCPLS                                            </v>
      </c>
      <c r="C372" s="19" t="str">
        <f>Hoja1!A367</f>
        <v>CESAR ARIEL DE LOS SANTOS HICIANO</v>
      </c>
      <c r="D372" s="19" t="str">
        <f>Hoja1!H367</f>
        <v xml:space="preserve">TECNICO                                 </v>
      </c>
      <c r="E372" s="18" t="s">
        <v>1794</v>
      </c>
      <c r="F372" s="18" t="str">
        <f>Hoja1!AH367</f>
        <v xml:space="preserve">Masculino </v>
      </c>
      <c r="G372" s="20">
        <f>Hoja1!K367</f>
        <v>36000</v>
      </c>
      <c r="H372" s="20">
        <f>Hoja1!N367</f>
        <v>0</v>
      </c>
      <c r="I372" s="20">
        <f>[1]Hoja1!U367</f>
        <v>0</v>
      </c>
      <c r="J372" s="20">
        <f>Hoja1!V367</f>
        <v>1033.2</v>
      </c>
      <c r="K372" s="20">
        <f>Hoja1!W367</f>
        <v>1094.4000000000001</v>
      </c>
      <c r="L372" s="20">
        <f>Hoja1!X367</f>
        <v>0</v>
      </c>
      <c r="M372" s="42">
        <f>Hoja1!Y367</f>
        <v>0</v>
      </c>
      <c r="N372" s="21">
        <f>Hoja1!Z367</f>
        <v>6870.62</v>
      </c>
      <c r="O372" s="42">
        <v>0</v>
      </c>
      <c r="P372" s="21">
        <f>Hoja1!AE367</f>
        <v>8998.2199999999993</v>
      </c>
      <c r="Q372" s="21">
        <f>Hoja1!AF367</f>
        <v>27001.78</v>
      </c>
    </row>
    <row r="373" spans="1:17" s="22" customFormat="1" ht="18" customHeight="1">
      <c r="A373" s="17">
        <v>367</v>
      </c>
      <c r="B373" s="18" t="str">
        <f>Hoja1!G368</f>
        <v xml:space="preserve">17.1-DPTO. DE ASESORIA CONST. MNCPLS                                            </v>
      </c>
      <c r="C373" s="19" t="str">
        <f>Hoja1!A368</f>
        <v>EDUVIGES HOSSANNA PEREZ FIGUEREO</v>
      </c>
      <c r="D373" s="19" t="str">
        <f>Hoja1!H368</f>
        <v xml:space="preserve">ASISTENTE ADM.                          </v>
      </c>
      <c r="E373" s="18" t="s">
        <v>1794</v>
      </c>
      <c r="F373" s="18" t="str">
        <f>Hoja1!AH368</f>
        <v xml:space="preserve">Femenino  </v>
      </c>
      <c r="G373" s="20">
        <f>Hoja1!K368</f>
        <v>45000</v>
      </c>
      <c r="H373" s="20">
        <f>Hoja1!N368</f>
        <v>0</v>
      </c>
      <c r="I373" s="20">
        <f>[1]Hoja1!U368</f>
        <v>1148.33</v>
      </c>
      <c r="J373" s="20">
        <f>Hoja1!V368</f>
        <v>1291.5</v>
      </c>
      <c r="K373" s="20">
        <f>Hoja1!W368</f>
        <v>1368</v>
      </c>
      <c r="L373" s="20">
        <f>Hoja1!X368</f>
        <v>0</v>
      </c>
      <c r="M373" s="42">
        <f>Hoja1!Y368</f>
        <v>748.03</v>
      </c>
      <c r="N373" s="21">
        <f>Hoja1!Z368</f>
        <v>6483.4</v>
      </c>
      <c r="O373" s="42">
        <v>0</v>
      </c>
      <c r="P373" s="21">
        <f>Hoja1!AE368</f>
        <v>11039.26</v>
      </c>
      <c r="Q373" s="21">
        <f>Hoja1!AF368</f>
        <v>33960.74</v>
      </c>
    </row>
    <row r="374" spans="1:17" s="22" customFormat="1" ht="18" customHeight="1">
      <c r="A374" s="17">
        <v>368</v>
      </c>
      <c r="B374" s="18" t="str">
        <f>Hoja1!G369</f>
        <v xml:space="preserve">17.1-DPTO. DE ASESORIA CONST. MNCPLS                                            </v>
      </c>
      <c r="C374" s="19" t="str">
        <f>Hoja1!A369</f>
        <v>ELISABEHT INES AGUILERA GOMEZ</v>
      </c>
      <c r="D374" s="19" t="str">
        <f>Hoja1!H369</f>
        <v xml:space="preserve">TECNICO                                 </v>
      </c>
      <c r="E374" s="18" t="s">
        <v>1794</v>
      </c>
      <c r="F374" s="18" t="str">
        <f>Hoja1!AH369</f>
        <v xml:space="preserve">Femenino  </v>
      </c>
      <c r="G374" s="20">
        <f>Hoja1!K369</f>
        <v>25000</v>
      </c>
      <c r="H374" s="20">
        <f>Hoja1!N369</f>
        <v>0</v>
      </c>
      <c r="I374" s="20">
        <f>[1]Hoja1!U369</f>
        <v>0</v>
      </c>
      <c r="J374" s="20">
        <f>Hoja1!V369</f>
        <v>717.5</v>
      </c>
      <c r="K374" s="20">
        <f>Hoja1!W369</f>
        <v>760</v>
      </c>
      <c r="L374" s="20">
        <f>Hoja1!X369</f>
        <v>0</v>
      </c>
      <c r="M374" s="42">
        <f>Hoja1!Y369</f>
        <v>0</v>
      </c>
      <c r="N374" s="21">
        <f>Hoja1!Z369</f>
        <v>1500</v>
      </c>
      <c r="O374" s="42">
        <v>0</v>
      </c>
      <c r="P374" s="21">
        <f>Hoja1!AE369</f>
        <v>2977.5</v>
      </c>
      <c r="Q374" s="21">
        <f>Hoja1!AF369</f>
        <v>22022.5</v>
      </c>
    </row>
    <row r="375" spans="1:17" s="22" customFormat="1" ht="18" customHeight="1">
      <c r="A375" s="17">
        <v>369</v>
      </c>
      <c r="B375" s="18" t="str">
        <f>Hoja1!G370</f>
        <v xml:space="preserve">17.1-DPTO. DE ASESORIA CONST. MNCPLS                                            </v>
      </c>
      <c r="C375" s="19" t="str">
        <f>Hoja1!A370</f>
        <v>ELIZABETH GARCIA VALERA</v>
      </c>
      <c r="D375" s="19" t="str">
        <f>Hoja1!H370</f>
        <v xml:space="preserve">AUXILIAR ADMINISTRATIVO                 </v>
      </c>
      <c r="E375" s="18" t="s">
        <v>1794</v>
      </c>
      <c r="F375" s="18" t="str">
        <f>Hoja1!AH370</f>
        <v xml:space="preserve">Femenino  </v>
      </c>
      <c r="G375" s="20">
        <f>Hoja1!K370</f>
        <v>26000</v>
      </c>
      <c r="H375" s="20">
        <f>Hoja1!N370</f>
        <v>0</v>
      </c>
      <c r="I375" s="20">
        <f>[1]Hoja1!U370</f>
        <v>0</v>
      </c>
      <c r="J375" s="20">
        <f>Hoja1!V370</f>
        <v>746.2</v>
      </c>
      <c r="K375" s="20">
        <f>Hoja1!W370</f>
        <v>790.4</v>
      </c>
      <c r="L375" s="20">
        <f>Hoja1!X370</f>
        <v>0</v>
      </c>
      <c r="M375" s="42">
        <f>Hoja1!Y370</f>
        <v>0</v>
      </c>
      <c r="N375" s="21">
        <f>Hoja1!Z370</f>
        <v>2857.76</v>
      </c>
      <c r="O375" s="42">
        <v>0</v>
      </c>
      <c r="P375" s="21">
        <f>Hoja1!AE370</f>
        <v>4394.3599999999997</v>
      </c>
      <c r="Q375" s="21">
        <f>Hoja1!AF370</f>
        <v>21605.64</v>
      </c>
    </row>
    <row r="376" spans="1:17" s="22" customFormat="1" ht="18" customHeight="1">
      <c r="A376" s="23">
        <v>370</v>
      </c>
      <c r="B376" s="18" t="str">
        <f>Hoja1!G371</f>
        <v xml:space="preserve">17.1-DPTO. DE ASESORIA CONST. MNCPLS                                            </v>
      </c>
      <c r="C376" s="19" t="str">
        <f>Hoja1!A371</f>
        <v>ERIC JOAN MARTINEZ RAMIREZ</v>
      </c>
      <c r="D376" s="19" t="str">
        <f>Hoja1!H371</f>
        <v xml:space="preserve">ENCARGADO(A) DE INSP. Y CUB.            </v>
      </c>
      <c r="E376" s="18" t="s">
        <v>1794</v>
      </c>
      <c r="F376" s="18" t="str">
        <f>Hoja1!AH371</f>
        <v xml:space="preserve">Masculino </v>
      </c>
      <c r="G376" s="20">
        <f>Hoja1!K371</f>
        <v>75000</v>
      </c>
      <c r="H376" s="20">
        <f>Hoja1!N371</f>
        <v>0</v>
      </c>
      <c r="I376" s="20">
        <f>[1]Hoja1!U371</f>
        <v>6309.35</v>
      </c>
      <c r="J376" s="20">
        <f>Hoja1!V371</f>
        <v>2152.5</v>
      </c>
      <c r="K376" s="20">
        <f>Hoja1!W371</f>
        <v>2280</v>
      </c>
      <c r="L376" s="20">
        <f>Hoja1!X371</f>
        <v>0</v>
      </c>
      <c r="M376" s="42">
        <f>Hoja1!Y371</f>
        <v>0</v>
      </c>
      <c r="N376" s="21">
        <f>Hoja1!Z371</f>
        <v>8809.73</v>
      </c>
      <c r="O376" s="42">
        <v>0</v>
      </c>
      <c r="P376" s="21">
        <f>Hoja1!AE371</f>
        <v>19551.580000000002</v>
      </c>
      <c r="Q376" s="21">
        <f>Hoja1!AF371</f>
        <v>55448.42</v>
      </c>
    </row>
    <row r="377" spans="1:17" s="22" customFormat="1" ht="18" customHeight="1">
      <c r="A377" s="17">
        <v>371</v>
      </c>
      <c r="B377" s="18" t="str">
        <f>Hoja1!G372</f>
        <v xml:space="preserve">17.1-DPTO. DE ASESORIA CONST. MNCPLS                                            </v>
      </c>
      <c r="C377" s="19" t="str">
        <f>Hoja1!A372</f>
        <v>FELIPE SANTIAGO REYES BAEZ</v>
      </c>
      <c r="D377" s="19" t="str">
        <f>Hoja1!H372</f>
        <v xml:space="preserve">AUXILIAR ADMINISTRATIVO                 </v>
      </c>
      <c r="E377" s="18" t="s">
        <v>1794</v>
      </c>
      <c r="F377" s="18" t="str">
        <f>Hoja1!AH372</f>
        <v xml:space="preserve">Masculino </v>
      </c>
      <c r="G377" s="20">
        <f>Hoja1!K372</f>
        <v>30000</v>
      </c>
      <c r="H377" s="20">
        <f>Hoja1!N372</f>
        <v>0</v>
      </c>
      <c r="I377" s="20">
        <f>[1]Hoja1!U372</f>
        <v>0</v>
      </c>
      <c r="J377" s="20">
        <f>Hoja1!V372</f>
        <v>861</v>
      </c>
      <c r="K377" s="20">
        <f>Hoja1!W372</f>
        <v>912</v>
      </c>
      <c r="L377" s="20">
        <f>Hoja1!X372</f>
        <v>0</v>
      </c>
      <c r="M377" s="42">
        <f>Hoja1!Y372</f>
        <v>0</v>
      </c>
      <c r="N377" s="21">
        <f>Hoja1!Z372</f>
        <v>6402.56</v>
      </c>
      <c r="O377" s="42">
        <v>0</v>
      </c>
      <c r="P377" s="21">
        <f>Hoja1!AE372</f>
        <v>8175.56</v>
      </c>
      <c r="Q377" s="21">
        <f>Hoja1!AF372</f>
        <v>21824.44</v>
      </c>
    </row>
    <row r="378" spans="1:17" s="22" customFormat="1" ht="18" customHeight="1">
      <c r="A378" s="17">
        <v>372</v>
      </c>
      <c r="B378" s="18" t="str">
        <f>Hoja1!G373</f>
        <v xml:space="preserve">17.1-DPTO. DE ASESORIA CONST. MNCPLS                                            </v>
      </c>
      <c r="C378" s="19" t="str">
        <f>Hoja1!A373</f>
        <v>FELIX JUNIOR TAVAREZ DISLA</v>
      </c>
      <c r="D378" s="19" t="str">
        <f>Hoja1!H373</f>
        <v xml:space="preserve">SUB-ENCARGADO(A)                        </v>
      </c>
      <c r="E378" s="18" t="s">
        <v>1794</v>
      </c>
      <c r="F378" s="18" t="str">
        <f>Hoja1!AH373</f>
        <v xml:space="preserve">Masculino </v>
      </c>
      <c r="G378" s="20">
        <f>Hoja1!K373</f>
        <v>100000</v>
      </c>
      <c r="H378" s="20">
        <f>Hoja1!N373</f>
        <v>0</v>
      </c>
      <c r="I378" s="20">
        <f>[1]Hoja1!U373</f>
        <v>12105.44</v>
      </c>
      <c r="J378" s="20">
        <f>Hoja1!V373</f>
        <v>2870</v>
      </c>
      <c r="K378" s="20">
        <f>Hoja1!W373</f>
        <v>3040</v>
      </c>
      <c r="L378" s="20">
        <f>Hoja1!X373</f>
        <v>0</v>
      </c>
      <c r="M378" s="42">
        <f>Hoja1!Y373</f>
        <v>0</v>
      </c>
      <c r="N378" s="21">
        <f>Hoja1!Z373</f>
        <v>9416.7000000000007</v>
      </c>
      <c r="O378" s="42">
        <v>0</v>
      </c>
      <c r="P378" s="21">
        <f>Hoja1!AE373</f>
        <v>27432.14</v>
      </c>
      <c r="Q378" s="21">
        <f>Hoja1!AF373</f>
        <v>72567.86</v>
      </c>
    </row>
    <row r="379" spans="1:17" s="22" customFormat="1" ht="18" customHeight="1">
      <c r="A379" s="17">
        <v>373</v>
      </c>
      <c r="B379" s="18" t="str">
        <f>Hoja1!G374</f>
        <v xml:space="preserve">17.1-DPTO. DE ASESORIA CONST. MNCPLS                                            </v>
      </c>
      <c r="C379" s="19" t="str">
        <f>Hoja1!A374</f>
        <v>GLENYS MARIA ROSARIO PEREZ</v>
      </c>
      <c r="D379" s="19" t="str">
        <f>Hoja1!H374</f>
        <v xml:space="preserve">AUXILIAR                                </v>
      </c>
      <c r="E379" s="18" t="s">
        <v>1794</v>
      </c>
      <c r="F379" s="18" t="str">
        <f>Hoja1!AH374</f>
        <v xml:space="preserve">Femenino  </v>
      </c>
      <c r="G379" s="20">
        <f>Hoja1!K374</f>
        <v>30000</v>
      </c>
      <c r="H379" s="20">
        <f>Hoja1!N374</f>
        <v>0</v>
      </c>
      <c r="I379" s="20">
        <f>[1]Hoja1!U374</f>
        <v>0</v>
      </c>
      <c r="J379" s="20">
        <f>Hoja1!V374</f>
        <v>861</v>
      </c>
      <c r="K379" s="20">
        <f>Hoja1!W374</f>
        <v>912</v>
      </c>
      <c r="L379" s="20">
        <f>Hoja1!X374</f>
        <v>0</v>
      </c>
      <c r="M379" s="42">
        <f>Hoja1!Y374</f>
        <v>0</v>
      </c>
      <c r="N379" s="21">
        <f>Hoja1!Z374</f>
        <v>0</v>
      </c>
      <c r="O379" s="42">
        <v>0</v>
      </c>
      <c r="P379" s="21">
        <f>Hoja1!AE374</f>
        <v>1773</v>
      </c>
      <c r="Q379" s="21">
        <f>Hoja1!AF374</f>
        <v>28227</v>
      </c>
    </row>
    <row r="380" spans="1:17" s="22" customFormat="1" ht="18" customHeight="1">
      <c r="A380" s="23">
        <v>374</v>
      </c>
      <c r="B380" s="18" t="str">
        <f>Hoja1!G375</f>
        <v xml:space="preserve">17.1-DPTO. DE ASESORIA CONST. MNCPLS                                            </v>
      </c>
      <c r="C380" s="19" t="str">
        <f>Hoja1!A375</f>
        <v>JUANA CECILIA RAMIREZ QUEVEDO</v>
      </c>
      <c r="D380" s="19" t="str">
        <f>Hoja1!H375</f>
        <v xml:space="preserve">AUXILIAR ADMINISTRATIVO                 </v>
      </c>
      <c r="E380" s="18" t="s">
        <v>1794</v>
      </c>
      <c r="F380" s="18" t="str">
        <f>Hoja1!AH375</f>
        <v xml:space="preserve">Femenino  </v>
      </c>
      <c r="G380" s="20">
        <f>Hoja1!K375</f>
        <v>26000</v>
      </c>
      <c r="H380" s="20">
        <f>Hoja1!N375</f>
        <v>0</v>
      </c>
      <c r="I380" s="20">
        <f>[1]Hoja1!U375</f>
        <v>0</v>
      </c>
      <c r="J380" s="20">
        <f>Hoja1!V375</f>
        <v>746.2</v>
      </c>
      <c r="K380" s="20">
        <f>Hoja1!W375</f>
        <v>790.4</v>
      </c>
      <c r="L380" s="20">
        <f>Hoja1!X375</f>
        <v>1715.46</v>
      </c>
      <c r="M380" s="42">
        <f>Hoja1!Y375</f>
        <v>0</v>
      </c>
      <c r="N380" s="21">
        <f>Hoja1!Z375</f>
        <v>4000</v>
      </c>
      <c r="O380" s="42">
        <v>0</v>
      </c>
      <c r="P380" s="21">
        <f>Hoja1!AE375</f>
        <v>7252.06</v>
      </c>
      <c r="Q380" s="21">
        <f>Hoja1!AF375</f>
        <v>18747.939999999999</v>
      </c>
    </row>
    <row r="381" spans="1:17" s="22" customFormat="1" ht="18" customHeight="1">
      <c r="A381" s="17">
        <v>375</v>
      </c>
      <c r="B381" s="18" t="str">
        <f>Hoja1!G376</f>
        <v xml:space="preserve">17.1-DPTO. DE ASESORIA CONST. MNCPLS                                            </v>
      </c>
      <c r="C381" s="19" t="str">
        <f>Hoja1!A376</f>
        <v>PEDRO MARIA RIVERA MARTINEZ</v>
      </c>
      <c r="D381" s="19" t="str">
        <f>Hoja1!H376</f>
        <v xml:space="preserve">SUPERVISOR DE OBRAS                     </v>
      </c>
      <c r="E381" s="18" t="s">
        <v>1794</v>
      </c>
      <c r="F381" s="18" t="str">
        <f>Hoja1!AH376</f>
        <v xml:space="preserve">Masculino </v>
      </c>
      <c r="G381" s="20">
        <f>Hoja1!K376</f>
        <v>30000</v>
      </c>
      <c r="H381" s="20">
        <f>Hoja1!N376</f>
        <v>0</v>
      </c>
      <c r="I381" s="20">
        <f>[1]Hoja1!U376</f>
        <v>0</v>
      </c>
      <c r="J381" s="20">
        <f>Hoja1!V376</f>
        <v>861</v>
      </c>
      <c r="K381" s="20">
        <f>Hoja1!W376</f>
        <v>912</v>
      </c>
      <c r="L381" s="20">
        <f>Hoja1!X376</f>
        <v>0</v>
      </c>
      <c r="M381" s="42">
        <f>Hoja1!Y376</f>
        <v>0</v>
      </c>
      <c r="N381" s="21">
        <f>Hoja1!Z376</f>
        <v>0</v>
      </c>
      <c r="O381" s="42">
        <v>0</v>
      </c>
      <c r="P381" s="21">
        <f>Hoja1!AE376</f>
        <v>1773</v>
      </c>
      <c r="Q381" s="21">
        <f>Hoja1!AF376</f>
        <v>28227</v>
      </c>
    </row>
    <row r="382" spans="1:17" s="22" customFormat="1" ht="18" customHeight="1">
      <c r="A382" s="17">
        <v>376</v>
      </c>
      <c r="B382" s="18" t="str">
        <f>Hoja1!G377</f>
        <v xml:space="preserve">17.1-DPTO. DE ASESORIA CONST. MNCPLS                                            </v>
      </c>
      <c r="C382" s="19" t="str">
        <f>Hoja1!A377</f>
        <v>RICHARD ENRIQUE CABRERA CLARA</v>
      </c>
      <c r="D382" s="19" t="str">
        <f>Hoja1!H377</f>
        <v xml:space="preserve">INGENIERO                               </v>
      </c>
      <c r="E382" s="18" t="s">
        <v>1794</v>
      </c>
      <c r="F382" s="18" t="str">
        <f>Hoja1!AH377</f>
        <v xml:space="preserve">Masculino </v>
      </c>
      <c r="G382" s="20">
        <f>Hoja1!K377</f>
        <v>50000</v>
      </c>
      <c r="H382" s="20">
        <f>Hoja1!N377</f>
        <v>0</v>
      </c>
      <c r="I382" s="20">
        <f>[1]Hoja1!U377</f>
        <v>1854</v>
      </c>
      <c r="J382" s="20">
        <f>Hoja1!V377</f>
        <v>1435</v>
      </c>
      <c r="K382" s="20">
        <f>Hoja1!W377</f>
        <v>1520</v>
      </c>
      <c r="L382" s="20">
        <f>Hoja1!X377</f>
        <v>0</v>
      </c>
      <c r="M382" s="42">
        <f>Hoja1!Y377</f>
        <v>0</v>
      </c>
      <c r="N382" s="21">
        <f>Hoja1!Z377</f>
        <v>1500</v>
      </c>
      <c r="O382" s="42">
        <v>0</v>
      </c>
      <c r="P382" s="21">
        <f>Hoja1!AE377</f>
        <v>6309</v>
      </c>
      <c r="Q382" s="21">
        <f>Hoja1!AF377</f>
        <v>43691</v>
      </c>
    </row>
    <row r="383" spans="1:17" s="22" customFormat="1" ht="18" customHeight="1">
      <c r="A383" s="17">
        <v>377</v>
      </c>
      <c r="B383" s="18" t="str">
        <f>Hoja1!G378</f>
        <v xml:space="preserve">17.1-DPTO. DE ASESORIA CONST. MNCPLS                                            </v>
      </c>
      <c r="C383" s="19" t="str">
        <f>Hoja1!A378</f>
        <v>RIKY MANUEL PEÑA NUÑEZ</v>
      </c>
      <c r="D383" s="19" t="str">
        <f>Hoja1!H378</f>
        <v xml:space="preserve">AUXILIAR ADMINISTRATIVO                 </v>
      </c>
      <c r="E383" s="18" t="s">
        <v>1794</v>
      </c>
      <c r="F383" s="18" t="str">
        <f>Hoja1!AH378</f>
        <v xml:space="preserve">Masculino </v>
      </c>
      <c r="G383" s="20">
        <f>Hoja1!K378</f>
        <v>30000</v>
      </c>
      <c r="H383" s="20">
        <f>Hoja1!N378</f>
        <v>0</v>
      </c>
      <c r="I383" s="20">
        <f>[1]Hoja1!U378</f>
        <v>0</v>
      </c>
      <c r="J383" s="20">
        <f>Hoja1!V378</f>
        <v>861</v>
      </c>
      <c r="K383" s="20">
        <f>Hoja1!W378</f>
        <v>912</v>
      </c>
      <c r="L383" s="20">
        <f>Hoja1!X378</f>
        <v>0</v>
      </c>
      <c r="M383" s="42">
        <f>Hoja1!Y378</f>
        <v>0</v>
      </c>
      <c r="N383" s="21">
        <f>Hoja1!Z378</f>
        <v>0</v>
      </c>
      <c r="O383" s="42">
        <v>0</v>
      </c>
      <c r="P383" s="21">
        <f>Hoja1!AE378</f>
        <v>1773</v>
      </c>
      <c r="Q383" s="21">
        <f>Hoja1!AF378</f>
        <v>28227</v>
      </c>
    </row>
    <row r="384" spans="1:17" s="22" customFormat="1" ht="18" customHeight="1">
      <c r="A384" s="23">
        <v>378</v>
      </c>
      <c r="B384" s="18" t="str">
        <f>Hoja1!G379</f>
        <v xml:space="preserve">17.1-DPTO. DE ASESORIA CONST. MNCPLS                                            </v>
      </c>
      <c r="C384" s="19" t="str">
        <f>Hoja1!A379</f>
        <v>STEPHANIE CONTRERAS MARTINEZ</v>
      </c>
      <c r="D384" s="19" t="str">
        <f>Hoja1!H379</f>
        <v xml:space="preserve">TECNICO                                 </v>
      </c>
      <c r="E384" s="18" t="s">
        <v>1794</v>
      </c>
      <c r="F384" s="18" t="str">
        <f>Hoja1!AH379</f>
        <v xml:space="preserve">Femenino  </v>
      </c>
      <c r="G384" s="20">
        <f>Hoja1!K379</f>
        <v>25000</v>
      </c>
      <c r="H384" s="20">
        <f>Hoja1!N379</f>
        <v>0</v>
      </c>
      <c r="I384" s="20">
        <f>[1]Hoja1!U379</f>
        <v>0</v>
      </c>
      <c r="J384" s="20">
        <f>Hoja1!V379</f>
        <v>717.5</v>
      </c>
      <c r="K384" s="20">
        <f>Hoja1!W379</f>
        <v>760</v>
      </c>
      <c r="L384" s="20">
        <f>Hoja1!X379</f>
        <v>1715.46</v>
      </c>
      <c r="M384" s="42">
        <f>Hoja1!Y379</f>
        <v>0</v>
      </c>
      <c r="N384" s="21">
        <f>Hoja1!Z379</f>
        <v>1000</v>
      </c>
      <c r="O384" s="42">
        <v>0</v>
      </c>
      <c r="P384" s="21">
        <f>Hoja1!AE379</f>
        <v>4192.96</v>
      </c>
      <c r="Q384" s="21">
        <f>Hoja1!AF379</f>
        <v>20807.04</v>
      </c>
    </row>
    <row r="385" spans="1:17" s="22" customFormat="1" ht="18" customHeight="1">
      <c r="A385" s="17">
        <v>379</v>
      </c>
      <c r="B385" s="18" t="str">
        <f>Hoja1!G380</f>
        <v xml:space="preserve">17.1-DPTO. DE ASESORIA CONST. MNCPLS                                            </v>
      </c>
      <c r="C385" s="19" t="str">
        <f>Hoja1!A380</f>
        <v>ZUNILDA DEL ROSARIO DE MEDINA</v>
      </c>
      <c r="D385" s="19" t="str">
        <f>Hoja1!H380</f>
        <v xml:space="preserve">TECNICO                                 </v>
      </c>
      <c r="E385" s="18" t="s">
        <v>1794</v>
      </c>
      <c r="F385" s="18" t="str">
        <f>Hoja1!AH380</f>
        <v xml:space="preserve">Femenino  </v>
      </c>
      <c r="G385" s="20">
        <f>Hoja1!K380</f>
        <v>45000</v>
      </c>
      <c r="H385" s="20">
        <f>Hoja1!N380</f>
        <v>0</v>
      </c>
      <c r="I385" s="20">
        <f>[1]Hoja1!U380</f>
        <v>1148.33</v>
      </c>
      <c r="J385" s="20">
        <f>Hoja1!V380</f>
        <v>1291.5</v>
      </c>
      <c r="K385" s="20">
        <f>Hoja1!W380</f>
        <v>1368</v>
      </c>
      <c r="L385" s="20">
        <f>Hoja1!X380</f>
        <v>0</v>
      </c>
      <c r="M385" s="42">
        <f>Hoja1!Y380</f>
        <v>0</v>
      </c>
      <c r="N385" s="21">
        <f>Hoja1!Z380</f>
        <v>0</v>
      </c>
      <c r="O385" s="42">
        <v>0</v>
      </c>
      <c r="P385" s="21">
        <f>Hoja1!AE380</f>
        <v>3807.83</v>
      </c>
      <c r="Q385" s="21">
        <f>Hoja1!AF380</f>
        <v>41192.17</v>
      </c>
    </row>
    <row r="386" spans="1:17" s="22" customFormat="1" ht="18" customHeight="1">
      <c r="A386" s="17">
        <v>380</v>
      </c>
      <c r="B386" s="18" t="str">
        <f>Hoja1!G381</f>
        <v xml:space="preserve">17.1.1-SECCION DE TOPOGRAFIA                                                    </v>
      </c>
      <c r="C386" s="19" t="str">
        <f>Hoja1!A381</f>
        <v>BALERIANO MONTERO BOCIO</v>
      </c>
      <c r="D386" s="19" t="str">
        <f>Hoja1!H381</f>
        <v xml:space="preserve">AUXILIAR ADMINISTRATIVO                 </v>
      </c>
      <c r="E386" s="18" t="s">
        <v>1794</v>
      </c>
      <c r="F386" s="18" t="str">
        <f>Hoja1!AH381</f>
        <v xml:space="preserve">Masculino </v>
      </c>
      <c r="G386" s="20">
        <f>Hoja1!K381</f>
        <v>26000</v>
      </c>
      <c r="H386" s="20">
        <f>Hoja1!N381</f>
        <v>0</v>
      </c>
      <c r="I386" s="20">
        <f>[1]Hoja1!U381</f>
        <v>0</v>
      </c>
      <c r="J386" s="20">
        <f>Hoja1!V381</f>
        <v>746.2</v>
      </c>
      <c r="K386" s="20">
        <f>Hoja1!W381</f>
        <v>790.4</v>
      </c>
      <c r="L386" s="20">
        <f>Hoja1!X381</f>
        <v>0</v>
      </c>
      <c r="M386" s="42">
        <f>Hoja1!Y381</f>
        <v>0</v>
      </c>
      <c r="N386" s="21">
        <f>Hoja1!Z381</f>
        <v>4000</v>
      </c>
      <c r="O386" s="42">
        <v>0</v>
      </c>
      <c r="P386" s="21">
        <f>Hoja1!AE381</f>
        <v>5536.6</v>
      </c>
      <c r="Q386" s="21">
        <f>Hoja1!AF381</f>
        <v>20463.400000000001</v>
      </c>
    </row>
    <row r="387" spans="1:17" s="22" customFormat="1" ht="18" customHeight="1">
      <c r="A387" s="17">
        <v>381</v>
      </c>
      <c r="B387" s="18" t="str">
        <f>Hoja1!G382</f>
        <v xml:space="preserve">17.1.1-SECCION DE TOPOGRAFIA                                                    </v>
      </c>
      <c r="C387" s="19" t="str">
        <f>Hoja1!A382</f>
        <v>IVAN  RAFAEL PANIAGUA</v>
      </c>
      <c r="D387" s="19" t="str">
        <f>Hoja1!H382</f>
        <v xml:space="preserve">AUXILIAR ADMINISTRATIVO                 </v>
      </c>
      <c r="E387" s="18" t="s">
        <v>1795</v>
      </c>
      <c r="F387" s="18" t="str">
        <f>Hoja1!AH382</f>
        <v xml:space="preserve">Masculino </v>
      </c>
      <c r="G387" s="20">
        <f>Hoja1!K382</f>
        <v>26000</v>
      </c>
      <c r="H387" s="20">
        <f>Hoja1!N382</f>
        <v>0</v>
      </c>
      <c r="I387" s="20">
        <f>[1]Hoja1!U382</f>
        <v>0</v>
      </c>
      <c r="J387" s="20">
        <f>Hoja1!V382</f>
        <v>746.2</v>
      </c>
      <c r="K387" s="20">
        <f>Hoja1!W382</f>
        <v>790.4</v>
      </c>
      <c r="L387" s="20">
        <f>Hoja1!X382</f>
        <v>0</v>
      </c>
      <c r="M387" s="42">
        <f>Hoja1!Y382</f>
        <v>0</v>
      </c>
      <c r="N387" s="21">
        <f>Hoja1!Z382</f>
        <v>1000</v>
      </c>
      <c r="O387" s="42">
        <v>0</v>
      </c>
      <c r="P387" s="21">
        <f>Hoja1!AE382</f>
        <v>2536.6</v>
      </c>
      <c r="Q387" s="21">
        <f>Hoja1!AF382</f>
        <v>23463.4</v>
      </c>
    </row>
    <row r="388" spans="1:17" s="22" customFormat="1" ht="18" customHeight="1">
      <c r="A388" s="23">
        <v>382</v>
      </c>
      <c r="B388" s="18" t="str">
        <f>Hoja1!G383</f>
        <v xml:space="preserve">17.1.1-SECCION DE TOPOGRAFIA                                                    </v>
      </c>
      <c r="C388" s="19" t="str">
        <f>Hoja1!A383</f>
        <v>RUBEN DARIO HICIANO BOLQUEZ</v>
      </c>
      <c r="D388" s="19" t="str">
        <f>Hoja1!H383</f>
        <v xml:space="preserve">ENC. TOPOGRAFIA                         </v>
      </c>
      <c r="E388" s="18" t="s">
        <v>1794</v>
      </c>
      <c r="F388" s="18" t="str">
        <f>Hoja1!AH383</f>
        <v xml:space="preserve">Masculino </v>
      </c>
      <c r="G388" s="20">
        <f>Hoja1!K383</f>
        <v>60000</v>
      </c>
      <c r="H388" s="20">
        <f>Hoja1!N383</f>
        <v>0</v>
      </c>
      <c r="I388" s="20">
        <f>[1]Hoja1!U383</f>
        <v>3486.65</v>
      </c>
      <c r="J388" s="20">
        <f>Hoja1!V383</f>
        <v>1722</v>
      </c>
      <c r="K388" s="20">
        <f>Hoja1!W383</f>
        <v>1824</v>
      </c>
      <c r="L388" s="20">
        <f>Hoja1!X383</f>
        <v>0</v>
      </c>
      <c r="M388" s="42">
        <f>Hoja1!Y383</f>
        <v>0</v>
      </c>
      <c r="N388" s="21">
        <f>Hoja1!Z383</f>
        <v>23627.72</v>
      </c>
      <c r="O388" s="42">
        <v>0</v>
      </c>
      <c r="P388" s="21">
        <f>Hoja1!AE383</f>
        <v>30660.37</v>
      </c>
      <c r="Q388" s="21">
        <f>Hoja1!AF383</f>
        <v>29339.63</v>
      </c>
    </row>
    <row r="389" spans="1:17" s="22" customFormat="1" ht="18" customHeight="1">
      <c r="A389" s="17">
        <v>383</v>
      </c>
      <c r="B389" s="18" t="str">
        <f>Hoja1!G384</f>
        <v xml:space="preserve">17.1.1-SECCION DE TOPOGRAFIA                                                    </v>
      </c>
      <c r="C389" s="19" t="str">
        <f>Hoja1!A384</f>
        <v>YISSEL ALTAGRACIA CONTRERAS LIRIANO</v>
      </c>
      <c r="D389" s="19" t="str">
        <f>Hoja1!H384</f>
        <v xml:space="preserve">AUXILIAR DE TOPOGRAFIA                  </v>
      </c>
      <c r="E389" s="18" t="s">
        <v>1794</v>
      </c>
      <c r="F389" s="18" t="str">
        <f>Hoja1!AH384</f>
        <v xml:space="preserve">Femenino  </v>
      </c>
      <c r="G389" s="20">
        <f>Hoja1!K384</f>
        <v>36000</v>
      </c>
      <c r="H389" s="20">
        <f>Hoja1!N384</f>
        <v>0</v>
      </c>
      <c r="I389" s="20">
        <f>[1]Hoja1!U384</f>
        <v>0</v>
      </c>
      <c r="J389" s="20">
        <f>Hoja1!V384</f>
        <v>1033.2</v>
      </c>
      <c r="K389" s="20">
        <f>Hoja1!W384</f>
        <v>1094.4000000000001</v>
      </c>
      <c r="L389" s="20">
        <f>Hoja1!X384</f>
        <v>0</v>
      </c>
      <c r="M389" s="42">
        <f>Hoja1!Y384</f>
        <v>0</v>
      </c>
      <c r="N389" s="21">
        <f>Hoja1!Z384</f>
        <v>13417.5</v>
      </c>
      <c r="O389" s="42">
        <v>0</v>
      </c>
      <c r="P389" s="21">
        <f>Hoja1!AE384</f>
        <v>15545.1</v>
      </c>
      <c r="Q389" s="21">
        <f>Hoja1!AF384</f>
        <v>20454.900000000001</v>
      </c>
    </row>
    <row r="390" spans="1:17" s="22" customFormat="1" ht="18" customHeight="1">
      <c r="A390" s="17">
        <v>384</v>
      </c>
      <c r="B390" s="18" t="str">
        <f>Hoja1!G385</f>
        <v xml:space="preserve">17.1.2-SECCION DE DIS. PRESUPUESTO Y CUB.                                       </v>
      </c>
      <c r="C390" s="19" t="str">
        <f>Hoja1!A385</f>
        <v xml:space="preserve"> VICENTE ARSENIO CASTILLO PEÑA</v>
      </c>
      <c r="D390" s="19" t="str">
        <f>Hoja1!H385</f>
        <v xml:space="preserve">ENCARGADO(A) DE DIS. Y PRES.            </v>
      </c>
      <c r="E390" s="18" t="s">
        <v>1794</v>
      </c>
      <c r="F390" s="18" t="str">
        <f>Hoja1!AH385</f>
        <v xml:space="preserve">Masculino </v>
      </c>
      <c r="G390" s="20">
        <f>Hoja1!K385</f>
        <v>65000</v>
      </c>
      <c r="H390" s="20">
        <f>Hoja1!N385</f>
        <v>0</v>
      </c>
      <c r="I390" s="20">
        <f>[1]Hoja1!U385</f>
        <v>4427.55</v>
      </c>
      <c r="J390" s="20">
        <f>Hoja1!V385</f>
        <v>1865.5</v>
      </c>
      <c r="K390" s="20">
        <f>Hoja1!W385</f>
        <v>1976</v>
      </c>
      <c r="L390" s="20">
        <f>Hoja1!X385</f>
        <v>0</v>
      </c>
      <c r="M390" s="42">
        <f>Hoja1!Y385</f>
        <v>0</v>
      </c>
      <c r="N390" s="21">
        <f>Hoja1!Z385</f>
        <v>0</v>
      </c>
      <c r="O390" s="42">
        <v>0</v>
      </c>
      <c r="P390" s="21">
        <f>Hoja1!AE385</f>
        <v>8269.0499999999993</v>
      </c>
      <c r="Q390" s="21">
        <f>Hoja1!AF385</f>
        <v>56730.95</v>
      </c>
    </row>
    <row r="391" spans="1:17" s="22" customFormat="1" ht="18" customHeight="1">
      <c r="A391" s="17">
        <v>385</v>
      </c>
      <c r="B391" s="18" t="str">
        <f>Hoja1!G386</f>
        <v xml:space="preserve">17.2-DPTO. DE PLANEAMIENTO URBANO                                               </v>
      </c>
      <c r="C391" s="19" t="str">
        <f>Hoja1!A386</f>
        <v>GEORGE ANTONIO RICHARDSON RODRIGUEZ</v>
      </c>
      <c r="D391" s="19" t="str">
        <f>Hoja1!H386</f>
        <v xml:space="preserve">ENCARGADO(A)                            </v>
      </c>
      <c r="E391" s="18" t="s">
        <v>1794</v>
      </c>
      <c r="F391" s="18" t="str">
        <f>Hoja1!AH386</f>
        <v xml:space="preserve">Masculino </v>
      </c>
      <c r="G391" s="20">
        <f>Hoja1!K386</f>
        <v>90000</v>
      </c>
      <c r="H391" s="20">
        <f>Hoja1!N386</f>
        <v>0</v>
      </c>
      <c r="I391" s="20">
        <f>[1]Hoja1!U386</f>
        <v>9753.19</v>
      </c>
      <c r="J391" s="20">
        <f>Hoja1!V386</f>
        <v>2583</v>
      </c>
      <c r="K391" s="20">
        <f>Hoja1!W386</f>
        <v>2736</v>
      </c>
      <c r="L391" s="20">
        <f>Hoja1!X386</f>
        <v>0</v>
      </c>
      <c r="M391" s="42">
        <f>Hoja1!Y386</f>
        <v>0</v>
      </c>
      <c r="N391" s="21">
        <f>Hoja1!Z386</f>
        <v>0</v>
      </c>
      <c r="O391" s="42">
        <v>0</v>
      </c>
      <c r="P391" s="21">
        <f>Hoja1!AE386</f>
        <v>15072.19</v>
      </c>
      <c r="Q391" s="21">
        <f>Hoja1!AF386</f>
        <v>74927.81</v>
      </c>
    </row>
    <row r="392" spans="1:17" s="22" customFormat="1" ht="18" customHeight="1">
      <c r="A392" s="23">
        <v>386</v>
      </c>
      <c r="B392" s="18" t="str">
        <f>Hoja1!G387</f>
        <v xml:space="preserve">18-UNIDAD DE GENERO                                                             </v>
      </c>
      <c r="C392" s="19" t="str">
        <f>Hoja1!A387</f>
        <v xml:space="preserve"> SANDRA EDUVIGIS ANGELES ANGELES</v>
      </c>
      <c r="D392" s="19" t="str">
        <f>Hoja1!H387</f>
        <v xml:space="preserve">ENCARGADO(A)                            </v>
      </c>
      <c r="E392" s="18" t="s">
        <v>1794</v>
      </c>
      <c r="F392" s="18" t="str">
        <f>Hoja1!AH387</f>
        <v xml:space="preserve">Femenino  </v>
      </c>
      <c r="G392" s="20">
        <f>Hoja1!K387</f>
        <v>100000</v>
      </c>
      <c r="H392" s="20">
        <f>Hoja1!N387</f>
        <v>0</v>
      </c>
      <c r="I392" s="20">
        <f>[1]Hoja1!U387</f>
        <v>12105.44</v>
      </c>
      <c r="J392" s="20">
        <f>Hoja1!V387</f>
        <v>2870</v>
      </c>
      <c r="K392" s="20">
        <f>Hoja1!W387</f>
        <v>3040</v>
      </c>
      <c r="L392" s="20">
        <f>Hoja1!X387</f>
        <v>0</v>
      </c>
      <c r="M392" s="42">
        <f>Hoja1!Y387</f>
        <v>0</v>
      </c>
      <c r="N392" s="21">
        <f>Hoja1!Z387</f>
        <v>38448.379999999997</v>
      </c>
      <c r="O392" s="42">
        <v>0</v>
      </c>
      <c r="P392" s="21">
        <f>Hoja1!AE387</f>
        <v>56463.82</v>
      </c>
      <c r="Q392" s="21">
        <f>Hoja1!AF387</f>
        <v>43536.18</v>
      </c>
    </row>
    <row r="393" spans="1:17" s="22" customFormat="1" ht="18" customHeight="1">
      <c r="A393" s="17">
        <v>387</v>
      </c>
      <c r="B393" s="18" t="str">
        <f>Hoja1!G388</f>
        <v xml:space="preserve">18-UNIDAD DE GENERO                                                             </v>
      </c>
      <c r="C393" s="19" t="str">
        <f>Hoja1!A388</f>
        <v>CARMEN BIBIANA ROSARIO PIRON</v>
      </c>
      <c r="D393" s="19" t="str">
        <f>Hoja1!H388</f>
        <v xml:space="preserve">AUXILIAR                                </v>
      </c>
      <c r="E393" s="18" t="s">
        <v>1795</v>
      </c>
      <c r="F393" s="18" t="str">
        <f>Hoja1!AH388</f>
        <v xml:space="preserve">Femenino  </v>
      </c>
      <c r="G393" s="20">
        <f>Hoja1!K388</f>
        <v>26000</v>
      </c>
      <c r="H393" s="20">
        <f>Hoja1!N388</f>
        <v>0</v>
      </c>
      <c r="I393" s="20">
        <f>[1]Hoja1!U388</f>
        <v>0</v>
      </c>
      <c r="J393" s="20">
        <f>Hoja1!V388</f>
        <v>746.2</v>
      </c>
      <c r="K393" s="20">
        <f>Hoja1!W388</f>
        <v>790.4</v>
      </c>
      <c r="L393" s="20">
        <f>Hoja1!X388</f>
        <v>0</v>
      </c>
      <c r="M393" s="42">
        <f>Hoja1!Y388</f>
        <v>0</v>
      </c>
      <c r="N393" s="21">
        <f>Hoja1!Z388</f>
        <v>0</v>
      </c>
      <c r="O393" s="42">
        <v>0</v>
      </c>
      <c r="P393" s="21">
        <f>Hoja1!AE388</f>
        <v>1536.6</v>
      </c>
      <c r="Q393" s="21">
        <f>Hoja1!AF388</f>
        <v>24463.4</v>
      </c>
    </row>
    <row r="394" spans="1:17" s="22" customFormat="1" ht="18" customHeight="1">
      <c r="A394" s="17">
        <v>388</v>
      </c>
      <c r="B394" s="18" t="str">
        <f>Hoja1!G389</f>
        <v xml:space="preserve">19-DPTO. DE EMPRENDIMIENTO E INNOVACION                                         </v>
      </c>
      <c r="C394" s="19" t="str">
        <f>Hoja1!A389</f>
        <v>MARTHA JULISSA JIMENEZ</v>
      </c>
      <c r="D394" s="19" t="str">
        <f>Hoja1!H389</f>
        <v xml:space="preserve">ENCARGADO(A)                            </v>
      </c>
      <c r="E394" s="18" t="s">
        <v>1794</v>
      </c>
      <c r="F394" s="18" t="str">
        <f>Hoja1!AH389</f>
        <v xml:space="preserve">Femenino  </v>
      </c>
      <c r="G394" s="20">
        <f>Hoja1!K389</f>
        <v>90000</v>
      </c>
      <c r="H394" s="20">
        <f>Hoja1!N389</f>
        <v>0</v>
      </c>
      <c r="I394" s="20">
        <f>[1]Hoja1!U389</f>
        <v>8895.4599999999991</v>
      </c>
      <c r="J394" s="20">
        <f>Hoja1!V389</f>
        <v>2583</v>
      </c>
      <c r="K394" s="20">
        <f>Hoja1!W389</f>
        <v>2736</v>
      </c>
      <c r="L394" s="20">
        <f>Hoja1!X389</f>
        <v>3430.92</v>
      </c>
      <c r="M394" s="42">
        <f>Hoja1!Y389</f>
        <v>0</v>
      </c>
      <c r="N394" s="21">
        <f>Hoja1!Z389</f>
        <v>22427.9</v>
      </c>
      <c r="O394" s="42">
        <v>0</v>
      </c>
      <c r="P394" s="21">
        <f>Hoja1!AE389</f>
        <v>40073.279999999999</v>
      </c>
      <c r="Q394" s="21">
        <f>Hoja1!AF389</f>
        <v>49926.720000000001</v>
      </c>
    </row>
    <row r="395" spans="1:17" s="22" customFormat="1" ht="18" customHeight="1">
      <c r="A395" s="17">
        <v>389</v>
      </c>
      <c r="B395" s="18" t="str">
        <f>Hoja1!G390</f>
        <v xml:space="preserve">19-DPTO. DE EMPRENDIMIENTO E INNOVACION                                         </v>
      </c>
      <c r="C395" s="19" t="str">
        <f>Hoja1!A390</f>
        <v>MILAGROS BLANCO RAMOS</v>
      </c>
      <c r="D395" s="19" t="str">
        <f>Hoja1!H390</f>
        <v xml:space="preserve">AUXILIAR                                </v>
      </c>
      <c r="E395" s="18" t="s">
        <v>1794</v>
      </c>
      <c r="F395" s="18" t="str">
        <f>Hoja1!AH390</f>
        <v xml:space="preserve">Femenino  </v>
      </c>
      <c r="G395" s="20">
        <f>Hoja1!K390</f>
        <v>26000</v>
      </c>
      <c r="H395" s="20">
        <f>Hoja1!N390</f>
        <v>0</v>
      </c>
      <c r="I395" s="20">
        <f>[1]Hoja1!U390</f>
        <v>0</v>
      </c>
      <c r="J395" s="20">
        <f>Hoja1!V390</f>
        <v>746.2</v>
      </c>
      <c r="K395" s="20">
        <f>Hoja1!W390</f>
        <v>790.4</v>
      </c>
      <c r="L395" s="20">
        <f>Hoja1!X390</f>
        <v>0</v>
      </c>
      <c r="M395" s="42">
        <f>Hoja1!Y390</f>
        <v>0</v>
      </c>
      <c r="N395" s="21">
        <f>Hoja1!Z390</f>
        <v>10935.47</v>
      </c>
      <c r="O395" s="42">
        <v>0</v>
      </c>
      <c r="P395" s="21">
        <f>Hoja1!AE390</f>
        <v>12472.07</v>
      </c>
      <c r="Q395" s="21">
        <f>Hoja1!AF390</f>
        <v>13527.93</v>
      </c>
    </row>
    <row r="396" spans="1:17" s="22" customFormat="1" ht="18" customHeight="1">
      <c r="A396" s="52"/>
      <c r="B396" s="53"/>
      <c r="C396" s="53"/>
      <c r="D396" s="53"/>
      <c r="E396" s="53"/>
      <c r="F396" s="54"/>
      <c r="G396" s="25">
        <f>SUM(G7:G395)</f>
        <v>19268900</v>
      </c>
      <c r="H396" s="25">
        <f t="shared" ref="H396:L396" si="0">SUM(H7:H395)</f>
        <v>0</v>
      </c>
      <c r="I396" s="25">
        <f t="shared" si="0"/>
        <v>1376844.7699999991</v>
      </c>
      <c r="J396" s="25">
        <f t="shared" si="0"/>
        <v>553017.43000000028</v>
      </c>
      <c r="K396" s="25">
        <f t="shared" si="0"/>
        <v>582537.7200000009</v>
      </c>
      <c r="L396" s="25">
        <f t="shared" si="0"/>
        <v>73764.779999999984</v>
      </c>
      <c r="M396" s="43">
        <f>SUM(M7:M395)</f>
        <v>47636.41</v>
      </c>
      <c r="N396" s="25">
        <f>SUM(N7:N395)</f>
        <v>1899276.7399999998</v>
      </c>
      <c r="O396" s="43">
        <f>SUM(O7:O395)</f>
        <v>12990</v>
      </c>
      <c r="P396" s="25">
        <f>SUM(P7:P395)</f>
        <v>4546067.8499999987</v>
      </c>
      <c r="Q396" s="25">
        <f>SUM(Q7:Q395)</f>
        <v>14722832.150000017</v>
      </c>
    </row>
    <row r="397" spans="1:17">
      <c r="A397" s="26"/>
      <c r="B397" s="26"/>
      <c r="C397" s="26"/>
      <c r="D397" s="26"/>
      <c r="E397" s="26"/>
      <c r="F397" s="26"/>
      <c r="G397" s="27"/>
      <c r="H397" s="28"/>
      <c r="I397" s="28"/>
      <c r="J397" s="28"/>
      <c r="K397" s="28"/>
      <c r="L397" s="28"/>
      <c r="M397" s="28"/>
      <c r="N397" s="28"/>
      <c r="O397" s="28"/>
      <c r="P397" s="28"/>
    </row>
    <row r="398" spans="1:17">
      <c r="A398" s="26"/>
      <c r="B398" s="26"/>
      <c r="C398" s="26"/>
      <c r="D398" s="26"/>
      <c r="E398" s="26"/>
      <c r="F398" s="26"/>
      <c r="G398" s="27"/>
      <c r="H398" s="28"/>
      <c r="I398" s="28"/>
      <c r="J398" s="28"/>
      <c r="K398" s="28"/>
      <c r="L398" s="28"/>
      <c r="M398" s="28"/>
      <c r="N398" s="28"/>
      <c r="O398" s="28"/>
      <c r="P398" s="28"/>
    </row>
    <row r="399" spans="1:17">
      <c r="D399"/>
      <c r="E399"/>
      <c r="F399"/>
      <c r="H399"/>
      <c r="I399" s="2"/>
      <c r="J399" s="2"/>
      <c r="K399" s="2"/>
      <c r="P399" s="2"/>
    </row>
    <row r="400" spans="1:17">
      <c r="C400" s="29"/>
      <c r="D400" s="30"/>
      <c r="E400" s="31"/>
      <c r="F400" s="31"/>
      <c r="G400" s="32"/>
      <c r="H400" s="33"/>
      <c r="I400" s="34"/>
      <c r="J400" s="34"/>
      <c r="K400" s="34"/>
      <c r="L400" s="34"/>
      <c r="M400" s="34"/>
      <c r="N400" s="34"/>
    </row>
    <row r="401" spans="3:14">
      <c r="C401" s="55" t="s">
        <v>1796</v>
      </c>
      <c r="D401" s="55"/>
      <c r="E401" s="35"/>
      <c r="F401" s="35"/>
      <c r="G401" s="36"/>
      <c r="H401" s="47"/>
      <c r="I401" s="47"/>
      <c r="J401" s="56" t="s">
        <v>1797</v>
      </c>
      <c r="K401" s="56"/>
      <c r="L401" s="56"/>
      <c r="M401" s="56"/>
      <c r="N401" s="37"/>
    </row>
    <row r="402" spans="3:14">
      <c r="C402" s="47" t="s">
        <v>1798</v>
      </c>
      <c r="D402" s="47"/>
      <c r="E402" s="35"/>
      <c r="F402" s="35"/>
      <c r="G402" s="36"/>
      <c r="H402" s="47"/>
      <c r="I402" s="47"/>
      <c r="J402" s="48" t="s">
        <v>1799</v>
      </c>
      <c r="K402" s="48"/>
      <c r="L402" s="48"/>
      <c r="M402" s="48"/>
      <c r="N402" s="38"/>
    </row>
  </sheetData>
  <mergeCells count="11">
    <mergeCell ref="C402:D402"/>
    <mergeCell ref="H402:I402"/>
    <mergeCell ref="J402:M402"/>
    <mergeCell ref="A1:P1"/>
    <mergeCell ref="A2:P2"/>
    <mergeCell ref="A4:P4"/>
    <mergeCell ref="A5:P5"/>
    <mergeCell ref="A396:F396"/>
    <mergeCell ref="C401:D401"/>
    <mergeCell ref="H401:I401"/>
    <mergeCell ref="J401:M401"/>
  </mergeCells>
  <pageMargins left="0.19685039370078741" right="0.15748031496062992" top="0.74803149606299213" bottom="0.74803149606299213" header="0.31496062992125984" footer="0.31496062992125984"/>
  <pageSetup paperSize="5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11CE-9898-43E8-8BDF-9B9AD026F071}">
  <dimension ref="A1:S190"/>
  <sheetViews>
    <sheetView workbookViewId="0">
      <selection sqref="A1:R1"/>
    </sheetView>
  </sheetViews>
  <sheetFormatPr baseColWidth="10" defaultRowHeight="14.4"/>
  <cols>
    <col min="1" max="1" width="2.6640625" customWidth="1"/>
    <col min="2" max="2" width="36.6640625" customWidth="1"/>
    <col min="3" max="3" width="30.109375" customWidth="1"/>
    <col min="4" max="4" width="29" customWidth="1"/>
    <col min="5" max="5" width="9.6640625" customWidth="1"/>
    <col min="6" max="6" width="5.6640625" style="39" customWidth="1"/>
    <col min="7" max="7" width="10.33203125" customWidth="1"/>
    <col min="8" max="8" width="8.44140625" customWidth="1"/>
    <col min="9" max="9" width="11.44140625" style="5" customWidth="1"/>
    <col min="10" max="10" width="10.44140625" customWidth="1"/>
    <col min="11" max="11" width="10" customWidth="1"/>
    <col min="12" max="12" width="10.44140625" customWidth="1"/>
    <col min="13" max="13" width="8.44140625" customWidth="1"/>
    <col min="14" max="14" width="9" customWidth="1"/>
    <col min="15" max="15" width="9.88671875" customWidth="1"/>
    <col min="16" max="16" width="5.33203125" customWidth="1"/>
    <col min="17" max="17" width="4.44140625" customWidth="1"/>
    <col min="18" max="18" width="9.88671875" customWidth="1"/>
    <col min="19" max="19" width="11.5546875" customWidth="1"/>
  </cols>
  <sheetData>
    <row r="1" spans="1:19" s="58" customFormat="1" ht="31.5" customHeight="1">
      <c r="A1" s="57" t="s">
        <v>1779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9" s="58" customFormat="1" ht="14.25" customHeight="1">
      <c r="A2" s="59" t="s">
        <v>1780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9" s="58" customFormat="1" ht="14.25" customHeight="1">
      <c r="A3" s="60"/>
      <c r="B3" s="60"/>
      <c r="C3" s="60"/>
      <c r="D3" s="60"/>
      <c r="E3" s="60"/>
      <c r="F3" s="60"/>
      <c r="G3" s="61"/>
      <c r="H3" s="61"/>
      <c r="I3" s="62"/>
      <c r="J3" s="60"/>
      <c r="K3" s="63"/>
      <c r="L3" s="62"/>
      <c r="M3" s="62"/>
      <c r="N3" s="62"/>
      <c r="O3" s="64"/>
    </row>
    <row r="4" spans="1:19" s="58" customFormat="1" ht="14.25" customHeight="1">
      <c r="A4" s="59" t="s">
        <v>1801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9" s="58" customFormat="1" ht="21" customHeight="1">
      <c r="A5" s="65" t="s">
        <v>1802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9" ht="27.75" customHeight="1">
      <c r="A6" s="66" t="s">
        <v>1803</v>
      </c>
      <c r="B6" s="66" t="s">
        <v>1783</v>
      </c>
      <c r="C6" s="67" t="s">
        <v>1784</v>
      </c>
      <c r="D6" s="67" t="s">
        <v>1804</v>
      </c>
      <c r="E6" s="67" t="s">
        <v>1786</v>
      </c>
      <c r="F6" s="67" t="s">
        <v>29</v>
      </c>
      <c r="G6" s="68" t="s">
        <v>1805</v>
      </c>
      <c r="H6" s="69"/>
      <c r="I6" s="70" t="s">
        <v>1787</v>
      </c>
      <c r="J6" s="71" t="s">
        <v>17</v>
      </c>
      <c r="K6" s="72" t="s">
        <v>18</v>
      </c>
      <c r="L6" s="72" t="s">
        <v>19</v>
      </c>
      <c r="M6" s="72" t="s">
        <v>1789</v>
      </c>
      <c r="N6" s="70" t="s">
        <v>1790</v>
      </c>
      <c r="O6" s="70" t="s">
        <v>1791</v>
      </c>
      <c r="P6" s="70" t="s">
        <v>1806</v>
      </c>
      <c r="Q6" s="70" t="s">
        <v>1807</v>
      </c>
      <c r="R6" s="70" t="s">
        <v>1808</v>
      </c>
      <c r="S6" s="70" t="s">
        <v>1809</v>
      </c>
    </row>
    <row r="7" spans="1:19" ht="18" customHeight="1">
      <c r="A7" s="73"/>
      <c r="B7" s="73"/>
      <c r="C7" s="74"/>
      <c r="D7" s="74"/>
      <c r="E7" s="74"/>
      <c r="F7" s="74"/>
      <c r="G7" s="75" t="s">
        <v>1810</v>
      </c>
      <c r="H7" s="75" t="s">
        <v>1811</v>
      </c>
      <c r="I7" s="76"/>
      <c r="J7" s="77"/>
      <c r="K7" s="78"/>
      <c r="L7" s="78"/>
      <c r="M7" s="78"/>
      <c r="N7" s="76"/>
      <c r="O7" s="76"/>
      <c r="P7" s="76"/>
      <c r="Q7" s="76"/>
      <c r="R7" s="76"/>
      <c r="S7" s="76"/>
    </row>
    <row r="8" spans="1:19" ht="17.25" customHeight="1">
      <c r="A8" s="18">
        <v>1</v>
      </c>
      <c r="B8" s="18" t="str">
        <f>[2]Hoja1!G2</f>
        <v xml:space="preserve">3.-DIRECCION JURIDICA                                                           </v>
      </c>
      <c r="C8" s="18" t="str">
        <f>[2]Hoja1!A2</f>
        <v>ALVIN UREÑA CASTRO</v>
      </c>
      <c r="D8" s="18" t="str">
        <f>[2]Hoja1!H2</f>
        <v xml:space="preserve">ANALISTA LEGAL                          </v>
      </c>
      <c r="E8" s="79" t="s">
        <v>1812</v>
      </c>
      <c r="F8" s="18" t="str">
        <f>[2]Hoja1!AH2</f>
        <v xml:space="preserve">Masculino </v>
      </c>
      <c r="G8" s="18" t="str">
        <f>[2]Hoja1!AI2</f>
        <v xml:space="preserve"> 2/11/2023</v>
      </c>
      <c r="H8" s="18" t="str">
        <f>[2]Hoja1!AJ2</f>
        <v xml:space="preserve"> 2/05/2024</v>
      </c>
      <c r="I8" s="42">
        <f>[2]Hoja1!K2</f>
        <v>50000</v>
      </c>
      <c r="J8" s="80">
        <f>[2]Hoja1!U2</f>
        <v>1854</v>
      </c>
      <c r="K8" s="80">
        <f>[2]Hoja1!V2</f>
        <v>1435</v>
      </c>
      <c r="L8" s="80">
        <f>[2]Hoja1!W2</f>
        <v>1520</v>
      </c>
      <c r="M8" s="20">
        <f>[2]Hoja1!X2</f>
        <v>0</v>
      </c>
      <c r="N8" s="20">
        <f>[2]Hoja1!Y2</f>
        <v>0</v>
      </c>
      <c r="O8" s="20">
        <f>[2]Hoja1!Z2</f>
        <v>0</v>
      </c>
      <c r="P8" s="20">
        <f>[2]Hoja1!AC2</f>
        <v>0</v>
      </c>
      <c r="Q8" s="20">
        <f>[2]Hoja1!AB2</f>
        <v>0</v>
      </c>
      <c r="R8" s="20">
        <f>[2]Hoja1!AE2</f>
        <v>4809</v>
      </c>
      <c r="S8" s="20">
        <f>[2]Hoja1!AF2</f>
        <v>45191</v>
      </c>
    </row>
    <row r="9" spans="1:19" ht="17.25" customHeight="1">
      <c r="A9" s="18">
        <v>2</v>
      </c>
      <c r="B9" s="18" t="str">
        <f>[2]Hoja1!G3</f>
        <v xml:space="preserve">3.-DIRECCION JURIDICA                                                           </v>
      </c>
      <c r="C9" s="18" t="str">
        <f>[2]Hoja1!A3</f>
        <v>CECIL ELIZABETH ABREU MANZUETA</v>
      </c>
      <c r="D9" s="18" t="str">
        <f>[2]Hoja1!H3</f>
        <v xml:space="preserve">PARALEGAL                               </v>
      </c>
      <c r="E9" s="79" t="s">
        <v>1812</v>
      </c>
      <c r="F9" s="18" t="str">
        <f>[2]Hoja1!AH3</f>
        <v xml:space="preserve">Femenino  </v>
      </c>
      <c r="G9" s="18" t="str">
        <f>[2]Hoja1!AI3</f>
        <v xml:space="preserve"> 1/03/2024</v>
      </c>
      <c r="H9" s="18" t="str">
        <f>[2]Hoja1!AJ3</f>
        <v xml:space="preserve"> 1/09/2024</v>
      </c>
      <c r="I9" s="42">
        <f>[2]Hoja1!K3</f>
        <v>45000</v>
      </c>
      <c r="J9" s="80">
        <f>[2]Hoja1!U3</f>
        <v>1148.33</v>
      </c>
      <c r="K9" s="80">
        <f>[2]Hoja1!V3</f>
        <v>1291.5</v>
      </c>
      <c r="L9" s="80">
        <f>[2]Hoja1!W3</f>
        <v>1368</v>
      </c>
      <c r="M9" s="20">
        <f>[2]Hoja1!X3</f>
        <v>0</v>
      </c>
      <c r="N9" s="20">
        <f>[2]Hoja1!Y3</f>
        <v>0</v>
      </c>
      <c r="O9" s="20">
        <f>[2]Hoja1!Z3</f>
        <v>0</v>
      </c>
      <c r="P9" s="20">
        <f>[2]Hoja1!AC3</f>
        <v>0</v>
      </c>
      <c r="Q9" s="20">
        <f>[2]Hoja1!AB3</f>
        <v>0</v>
      </c>
      <c r="R9" s="20">
        <f>[2]Hoja1!AE3</f>
        <v>3807.83</v>
      </c>
      <c r="S9" s="20">
        <f>[2]Hoja1!AF3</f>
        <v>41192.17</v>
      </c>
    </row>
    <row r="10" spans="1:19" ht="17.25" customHeight="1">
      <c r="A10" s="18">
        <v>3</v>
      </c>
      <c r="B10" s="18" t="str">
        <f>[2]Hoja1!G4</f>
        <v xml:space="preserve">3.-DIRECCION JURIDICA                                                           </v>
      </c>
      <c r="C10" s="18" t="str">
        <f>[2]Hoja1!A4</f>
        <v>CLARA YANIRA REYES GOMEZ DE MENDOZA</v>
      </c>
      <c r="D10" s="18" t="str">
        <f>[2]Hoja1!H4</f>
        <v xml:space="preserve">ABOGADO(A)                              </v>
      </c>
      <c r="E10" s="79" t="s">
        <v>1812</v>
      </c>
      <c r="F10" s="18" t="str">
        <f>[2]Hoja1!AH4</f>
        <v xml:space="preserve">Femenino  </v>
      </c>
      <c r="G10" s="18" t="str">
        <f>[2]Hoja1!AI4</f>
        <v xml:space="preserve"> 2/02/2024</v>
      </c>
      <c r="H10" s="18" t="str">
        <f>[2]Hoja1!AJ4</f>
        <v xml:space="preserve"> 2/08/2024</v>
      </c>
      <c r="I10" s="42">
        <f>[2]Hoja1!K4</f>
        <v>60000</v>
      </c>
      <c r="J10" s="80">
        <f>[2]Hoja1!U4</f>
        <v>3486.65</v>
      </c>
      <c r="K10" s="80">
        <f>[2]Hoja1!V4</f>
        <v>1722</v>
      </c>
      <c r="L10" s="80">
        <f>[2]Hoja1!W4</f>
        <v>1824</v>
      </c>
      <c r="M10" s="20">
        <f>[2]Hoja1!X4</f>
        <v>0</v>
      </c>
      <c r="N10" s="20">
        <f>[2]Hoja1!Y4</f>
        <v>0</v>
      </c>
      <c r="O10" s="20">
        <f>[2]Hoja1!Z4</f>
        <v>0</v>
      </c>
      <c r="P10" s="20">
        <f>[2]Hoja1!AC4</f>
        <v>0</v>
      </c>
      <c r="Q10" s="20">
        <f>[2]Hoja1!AB4</f>
        <v>0</v>
      </c>
      <c r="R10" s="20">
        <f>[2]Hoja1!AE4</f>
        <v>7032.65</v>
      </c>
      <c r="S10" s="20">
        <f>[2]Hoja1!AF4</f>
        <v>52967.35</v>
      </c>
    </row>
    <row r="11" spans="1:19" ht="17.25" customHeight="1">
      <c r="A11" s="18">
        <v>4</v>
      </c>
      <c r="B11" s="18" t="str">
        <f>[2]Hoja1!G5</f>
        <v xml:space="preserve">3.-DIRECCION JURIDICA                                                           </v>
      </c>
      <c r="C11" s="18" t="str">
        <f>[2]Hoja1!A5</f>
        <v>FERNIELES GAMARIEL NOLASCO FELIZ</v>
      </c>
      <c r="D11" s="18" t="str">
        <f>[2]Hoja1!H5</f>
        <v xml:space="preserve">ANALISTA LEGAL                          </v>
      </c>
      <c r="E11" s="79" t="s">
        <v>1812</v>
      </c>
      <c r="F11" s="18" t="str">
        <f>[2]Hoja1!AH5</f>
        <v xml:space="preserve">Masculino </v>
      </c>
      <c r="G11" s="18" t="str">
        <f>[2]Hoja1!AI5</f>
        <v xml:space="preserve"> 1/03/2024</v>
      </c>
      <c r="H11" s="18" t="str">
        <f>[2]Hoja1!AJ5</f>
        <v xml:space="preserve"> 1/09/2024</v>
      </c>
      <c r="I11" s="42">
        <f>[2]Hoja1!K5</f>
        <v>50000</v>
      </c>
      <c r="J11" s="80">
        <f>[2]Hoja1!U5</f>
        <v>1854</v>
      </c>
      <c r="K11" s="80">
        <f>[2]Hoja1!V5</f>
        <v>1435</v>
      </c>
      <c r="L11" s="80">
        <f>[2]Hoja1!W5</f>
        <v>1520</v>
      </c>
      <c r="M11" s="20">
        <f>[2]Hoja1!X5</f>
        <v>0</v>
      </c>
      <c r="N11" s="20">
        <f>[2]Hoja1!Y5</f>
        <v>0</v>
      </c>
      <c r="O11" s="20">
        <f>[2]Hoja1!Z5</f>
        <v>0</v>
      </c>
      <c r="P11" s="20">
        <f>[2]Hoja1!AC5</f>
        <v>0</v>
      </c>
      <c r="Q11" s="20">
        <f>[2]Hoja1!AB5</f>
        <v>0</v>
      </c>
      <c r="R11" s="20">
        <f>[2]Hoja1!AE5</f>
        <v>4809</v>
      </c>
      <c r="S11" s="20">
        <f>[2]Hoja1!AF5</f>
        <v>45191</v>
      </c>
    </row>
    <row r="12" spans="1:19" ht="17.25" customHeight="1">
      <c r="A12" s="18">
        <v>5</v>
      </c>
      <c r="B12" s="18" t="str">
        <f>[2]Hoja1!G6</f>
        <v xml:space="preserve">3.-DIRECCION JURIDICA                                                           </v>
      </c>
      <c r="C12" s="18" t="str">
        <f>[2]Hoja1!A6</f>
        <v>MARITZA ELIZABETH MENDEZ PLATA</v>
      </c>
      <c r="D12" s="18" t="str">
        <f>[2]Hoja1!H6</f>
        <v xml:space="preserve">ABOGADO(A)                              </v>
      </c>
      <c r="E12" s="79" t="s">
        <v>1812</v>
      </c>
      <c r="F12" s="18" t="str">
        <f>[2]Hoja1!AH6</f>
        <v xml:space="preserve">Femenino  </v>
      </c>
      <c r="G12" s="18" t="str">
        <f>[2]Hoja1!AI6</f>
        <v xml:space="preserve"> 1/03/2024</v>
      </c>
      <c r="H12" s="18" t="str">
        <f>[2]Hoja1!AJ6</f>
        <v xml:space="preserve"> 1/09/2024</v>
      </c>
      <c r="I12" s="42">
        <f>[2]Hoja1!K6</f>
        <v>60000</v>
      </c>
      <c r="J12" s="80">
        <f>[2]Hoja1!U6</f>
        <v>3486.65</v>
      </c>
      <c r="K12" s="80">
        <f>[2]Hoja1!V6</f>
        <v>1722</v>
      </c>
      <c r="L12" s="80">
        <f>[2]Hoja1!W6</f>
        <v>1824</v>
      </c>
      <c r="M12" s="20">
        <f>[2]Hoja1!X6</f>
        <v>0</v>
      </c>
      <c r="N12" s="20">
        <f>[2]Hoja1!Y6</f>
        <v>0</v>
      </c>
      <c r="O12" s="20">
        <f>[2]Hoja1!Z6</f>
        <v>0</v>
      </c>
      <c r="P12" s="20">
        <f>[2]Hoja1!AC6</f>
        <v>0</v>
      </c>
      <c r="Q12" s="20">
        <f>[2]Hoja1!AB6</f>
        <v>0</v>
      </c>
      <c r="R12" s="20">
        <f>[2]Hoja1!AE6</f>
        <v>7032.65</v>
      </c>
      <c r="S12" s="20">
        <f>[2]Hoja1!AF6</f>
        <v>52967.35</v>
      </c>
    </row>
    <row r="13" spans="1:19" ht="17.25" customHeight="1">
      <c r="A13" s="18">
        <v>6</v>
      </c>
      <c r="B13" s="18" t="str">
        <f>[2]Hoja1!G7</f>
        <v xml:space="preserve">3.-DIRECCION JURIDICA                                                           </v>
      </c>
      <c r="C13" s="18" t="str">
        <f>[2]Hoja1!A7</f>
        <v>YOKASTA LUISA PAREDES GUERRERO</v>
      </c>
      <c r="D13" s="18" t="str">
        <f>[2]Hoja1!H7</f>
        <v xml:space="preserve">ANALISTA LEGAL                          </v>
      </c>
      <c r="E13" s="79" t="s">
        <v>1812</v>
      </c>
      <c r="F13" s="18" t="str">
        <f>[2]Hoja1!AH7</f>
        <v xml:space="preserve">Femenino  </v>
      </c>
      <c r="G13" s="18" t="str">
        <f>[2]Hoja1!AI7</f>
        <v xml:space="preserve"> 1/03/2024</v>
      </c>
      <c r="H13" s="18" t="str">
        <f>[2]Hoja1!AJ7</f>
        <v xml:space="preserve"> 1/09/2024</v>
      </c>
      <c r="I13" s="42">
        <f>[2]Hoja1!K7</f>
        <v>55000</v>
      </c>
      <c r="J13" s="80">
        <f>[2]Hoja1!U7</f>
        <v>2559.6799999999998</v>
      </c>
      <c r="K13" s="80">
        <f>[2]Hoja1!V7</f>
        <v>1578.5</v>
      </c>
      <c r="L13" s="80">
        <f>[2]Hoja1!W7</f>
        <v>1672</v>
      </c>
      <c r="M13" s="20">
        <f>[2]Hoja1!X7</f>
        <v>0</v>
      </c>
      <c r="N13" s="20">
        <f>[2]Hoja1!Y7</f>
        <v>0</v>
      </c>
      <c r="O13" s="20">
        <f>[2]Hoja1!Z7</f>
        <v>0</v>
      </c>
      <c r="P13" s="20">
        <f>[2]Hoja1!AC7</f>
        <v>0</v>
      </c>
      <c r="Q13" s="20">
        <f>[2]Hoja1!AB7</f>
        <v>0</v>
      </c>
      <c r="R13" s="20">
        <f>[2]Hoja1!AE7</f>
        <v>5810.18</v>
      </c>
      <c r="S13" s="20">
        <f>[2]Hoja1!AF7</f>
        <v>49189.82</v>
      </c>
    </row>
    <row r="14" spans="1:19" ht="17.25" customHeight="1">
      <c r="A14" s="18">
        <v>7</v>
      </c>
      <c r="B14" s="18" t="str">
        <f>[2]Hoja1!G8</f>
        <v xml:space="preserve">3.1-DPTO. DE LITIGIOS                                                           </v>
      </c>
      <c r="C14" s="18" t="str">
        <f>[2]Hoja1!A8</f>
        <v>BETTY MASSIEL PEREZ GONZALEZ</v>
      </c>
      <c r="D14" s="18" t="str">
        <f>[2]Hoja1!H8</f>
        <v xml:space="preserve">ABOGADO(A)                              </v>
      </c>
      <c r="E14" s="79" t="s">
        <v>1812</v>
      </c>
      <c r="F14" s="18" t="str">
        <f>[2]Hoja1!AH8</f>
        <v xml:space="preserve">Femenino  </v>
      </c>
      <c r="G14" s="18" t="str">
        <f>[2]Hoja1!AI8</f>
        <v xml:space="preserve"> 4/10/2023</v>
      </c>
      <c r="H14" s="18" t="str">
        <f>[2]Hoja1!AJ8</f>
        <v xml:space="preserve"> 4/04/2024</v>
      </c>
      <c r="I14" s="42">
        <f>[2]Hoja1!K8</f>
        <v>50000</v>
      </c>
      <c r="J14" s="80">
        <f>[2]Hoja1!U8</f>
        <v>1854</v>
      </c>
      <c r="K14" s="80">
        <f>[2]Hoja1!V8</f>
        <v>1435</v>
      </c>
      <c r="L14" s="80">
        <f>[2]Hoja1!W8</f>
        <v>1520</v>
      </c>
      <c r="M14" s="20">
        <f>[2]Hoja1!X8</f>
        <v>0</v>
      </c>
      <c r="N14" s="20">
        <f>[2]Hoja1!Y8</f>
        <v>0</v>
      </c>
      <c r="O14" s="20">
        <f>[2]Hoja1!Z8</f>
        <v>0</v>
      </c>
      <c r="P14" s="20">
        <f>[2]Hoja1!AC8</f>
        <v>0</v>
      </c>
      <c r="Q14" s="20">
        <f>[2]Hoja1!AB8</f>
        <v>0</v>
      </c>
      <c r="R14" s="20">
        <f>[2]Hoja1!AE8</f>
        <v>4809</v>
      </c>
      <c r="S14" s="20">
        <f>[2]Hoja1!AF8</f>
        <v>45191</v>
      </c>
    </row>
    <row r="15" spans="1:19" ht="17.25" customHeight="1">
      <c r="A15" s="18">
        <v>8</v>
      </c>
      <c r="B15" s="18" t="str">
        <f>[2]Hoja1!G9</f>
        <v xml:space="preserve">3.1-DPTO. DE LITIGIOS                                                           </v>
      </c>
      <c r="C15" s="18" t="str">
        <f>[2]Hoja1!A9</f>
        <v>YEIMY LUCERO RODRIGUEZ VENTURA</v>
      </c>
      <c r="D15" s="18" t="str">
        <f>[2]Hoja1!H9</f>
        <v xml:space="preserve">ABOGADO(A)                              </v>
      </c>
      <c r="E15" s="79" t="s">
        <v>1812</v>
      </c>
      <c r="F15" s="18" t="str">
        <f>[2]Hoja1!AH9</f>
        <v xml:space="preserve">Femenino  </v>
      </c>
      <c r="G15" s="18" t="str">
        <f>[2]Hoja1!AI9</f>
        <v>15/11/2023</v>
      </c>
      <c r="H15" s="18" t="str">
        <f>[2]Hoja1!AJ9</f>
        <v>15/05/2024</v>
      </c>
      <c r="I15" s="42">
        <f>[2]Hoja1!K9</f>
        <v>50000</v>
      </c>
      <c r="J15" s="80">
        <f>[2]Hoja1!U9</f>
        <v>1339.36</v>
      </c>
      <c r="K15" s="80">
        <f>[2]Hoja1!V9</f>
        <v>1435</v>
      </c>
      <c r="L15" s="80">
        <f>[2]Hoja1!W9</f>
        <v>1520</v>
      </c>
      <c r="M15" s="20">
        <f>[2]Hoja1!X9</f>
        <v>3430.92</v>
      </c>
      <c r="N15" s="20">
        <f>[2]Hoja1!Y9</f>
        <v>0</v>
      </c>
      <c r="O15" s="20">
        <f>[2]Hoja1!Z9</f>
        <v>0</v>
      </c>
      <c r="P15" s="20">
        <f>[2]Hoja1!AC9</f>
        <v>0</v>
      </c>
      <c r="Q15" s="20">
        <f>[2]Hoja1!AB9</f>
        <v>0</v>
      </c>
      <c r="R15" s="20">
        <f>[2]Hoja1!AE9</f>
        <v>7725.28</v>
      </c>
      <c r="S15" s="20">
        <f>[2]Hoja1!AF9</f>
        <v>42274.720000000001</v>
      </c>
    </row>
    <row r="16" spans="1:19" ht="17.25" customHeight="1">
      <c r="A16" s="18">
        <v>9</v>
      </c>
      <c r="B16" s="18" t="str">
        <f>[2]Hoja1!G10</f>
        <v xml:space="preserve">4.-DIRECCION DE COMUNICACIONES                                                  </v>
      </c>
      <c r="C16" s="18" t="str">
        <f>[2]Hoja1!A10</f>
        <v>ANTONIO MILTON OGANDO RAMIREZ</v>
      </c>
      <c r="D16" s="18" t="str">
        <f>[2]Hoja1!H10</f>
        <v xml:space="preserve">TECNICO DE COMUNICACION                 </v>
      </c>
      <c r="E16" s="79" t="s">
        <v>1812</v>
      </c>
      <c r="F16" s="18" t="str">
        <f>[2]Hoja1!AH10</f>
        <v xml:space="preserve">Masculino </v>
      </c>
      <c r="G16" s="18" t="str">
        <f>[2]Hoja1!AI10</f>
        <v xml:space="preserve"> 1/03/2024</v>
      </c>
      <c r="H16" s="18" t="str">
        <f>[2]Hoja1!AJ10</f>
        <v xml:space="preserve"> 1/09/2024</v>
      </c>
      <c r="I16" s="42">
        <f>[2]Hoja1!K10</f>
        <v>36000</v>
      </c>
      <c r="J16" s="80">
        <f>[2]Hoja1!U10</f>
        <v>0</v>
      </c>
      <c r="K16" s="80">
        <f>[2]Hoja1!V10</f>
        <v>1033.2</v>
      </c>
      <c r="L16" s="80">
        <f>[2]Hoja1!W10</f>
        <v>1094.4000000000001</v>
      </c>
      <c r="M16" s="20">
        <f>[2]Hoja1!X10</f>
        <v>0</v>
      </c>
      <c r="N16" s="20">
        <f>[2]Hoja1!Y10</f>
        <v>0</v>
      </c>
      <c r="O16" s="20">
        <f>[2]Hoja1!Z10</f>
        <v>0</v>
      </c>
      <c r="P16" s="20">
        <f>[2]Hoja1!AC10</f>
        <v>0</v>
      </c>
      <c r="Q16" s="20">
        <f>[2]Hoja1!AB10</f>
        <v>0</v>
      </c>
      <c r="R16" s="20">
        <f>[2]Hoja1!AE10</f>
        <v>2127.6</v>
      </c>
      <c r="S16" s="20">
        <f>[2]Hoja1!AF10</f>
        <v>33872.400000000001</v>
      </c>
    </row>
    <row r="17" spans="1:19" ht="17.25" customHeight="1">
      <c r="A17" s="18">
        <v>10</v>
      </c>
      <c r="B17" s="18" t="str">
        <f>[2]Hoja1!G11</f>
        <v xml:space="preserve">4.-DIRECCION DE COMUNICACIONES                                                  </v>
      </c>
      <c r="C17" s="18" t="str">
        <f>[2]Hoja1!A11</f>
        <v>CELESTINO MEJIA DE LEON</v>
      </c>
      <c r="D17" s="18" t="str">
        <f>[2]Hoja1!H11</f>
        <v xml:space="preserve">TECNICO DE COMUNICACION                 </v>
      </c>
      <c r="E17" s="79" t="s">
        <v>1812</v>
      </c>
      <c r="F17" s="18" t="str">
        <f>[2]Hoja1!AH11</f>
        <v xml:space="preserve">Masculino </v>
      </c>
      <c r="G17" s="18" t="str">
        <f>[2]Hoja1!AI11</f>
        <v xml:space="preserve"> 1/12/2023</v>
      </c>
      <c r="H17" s="18" t="str">
        <f>[2]Hoja1!AJ11</f>
        <v xml:space="preserve"> 1/06/2024</v>
      </c>
      <c r="I17" s="42">
        <f>[2]Hoja1!K11</f>
        <v>36000</v>
      </c>
      <c r="J17" s="80">
        <f>[2]Hoja1!U11</f>
        <v>0</v>
      </c>
      <c r="K17" s="80">
        <f>[2]Hoja1!V11</f>
        <v>1033.2</v>
      </c>
      <c r="L17" s="80">
        <f>[2]Hoja1!W11</f>
        <v>1094.4000000000001</v>
      </c>
      <c r="M17" s="20">
        <f>[2]Hoja1!X11</f>
        <v>0</v>
      </c>
      <c r="N17" s="20">
        <f>[2]Hoja1!Y11</f>
        <v>0</v>
      </c>
      <c r="O17" s="20">
        <f>[2]Hoja1!Z11</f>
        <v>0</v>
      </c>
      <c r="P17" s="20">
        <f>[2]Hoja1!AC11</f>
        <v>0</v>
      </c>
      <c r="Q17" s="20">
        <f>[2]Hoja1!AB11</f>
        <v>0</v>
      </c>
      <c r="R17" s="20">
        <f>[2]Hoja1!AE11</f>
        <v>2127.6</v>
      </c>
      <c r="S17" s="20">
        <f>[2]Hoja1!AF11</f>
        <v>33872.400000000001</v>
      </c>
    </row>
    <row r="18" spans="1:19" ht="17.25" customHeight="1">
      <c r="A18" s="18">
        <v>11</v>
      </c>
      <c r="B18" s="18" t="str">
        <f>[2]Hoja1!G12</f>
        <v xml:space="preserve">4.-DIRECCION DE COMUNICACIONES                                                  </v>
      </c>
      <c r="C18" s="18" t="str">
        <f>[2]Hoja1!A12</f>
        <v>JOAN MANUEL FLORES PAYANO</v>
      </c>
      <c r="D18" s="18" t="str">
        <f>[2]Hoja1!H12</f>
        <v xml:space="preserve">ANALISTA DE COMUNICACIONES              </v>
      </c>
      <c r="E18" s="79" t="s">
        <v>1812</v>
      </c>
      <c r="F18" s="18" t="str">
        <f>[2]Hoja1!AH12</f>
        <v xml:space="preserve">Masculino </v>
      </c>
      <c r="G18" s="18" t="str">
        <f>[2]Hoja1!AI12</f>
        <v xml:space="preserve"> 1/03/2024</v>
      </c>
      <c r="H18" s="18" t="str">
        <f>[2]Hoja1!AJ12</f>
        <v xml:space="preserve"> 1/09/2024</v>
      </c>
      <c r="I18" s="42">
        <f>[2]Hoja1!K12</f>
        <v>60000</v>
      </c>
      <c r="J18" s="80">
        <f>[2]Hoja1!U12</f>
        <v>3486.65</v>
      </c>
      <c r="K18" s="80">
        <f>[2]Hoja1!V12</f>
        <v>1722</v>
      </c>
      <c r="L18" s="80">
        <f>[2]Hoja1!W12</f>
        <v>1824</v>
      </c>
      <c r="M18" s="20">
        <f>[2]Hoja1!X12</f>
        <v>0</v>
      </c>
      <c r="N18" s="20">
        <f>[2]Hoja1!Y12</f>
        <v>0</v>
      </c>
      <c r="O18" s="20">
        <f>[2]Hoja1!Z12</f>
        <v>4626.79</v>
      </c>
      <c r="P18" s="20">
        <f>[2]Hoja1!AC12</f>
        <v>0</v>
      </c>
      <c r="Q18" s="20">
        <f>[2]Hoja1!AB12</f>
        <v>0</v>
      </c>
      <c r="R18" s="20">
        <f>[2]Hoja1!AE12</f>
        <v>11659.44</v>
      </c>
      <c r="S18" s="20">
        <f>[2]Hoja1!AF12</f>
        <v>48340.56</v>
      </c>
    </row>
    <row r="19" spans="1:19" ht="17.25" customHeight="1">
      <c r="A19" s="18">
        <v>12</v>
      </c>
      <c r="B19" s="18" t="str">
        <f>[2]Hoja1!G13</f>
        <v xml:space="preserve">4.-DIRECCION DE COMUNICACIONES                                                  </v>
      </c>
      <c r="C19" s="18" t="str">
        <f>[2]Hoja1!A13</f>
        <v>JONATHAN SAMUEL AQUINO ALVINO</v>
      </c>
      <c r="D19" s="18" t="str">
        <f>[2]Hoja1!H13</f>
        <v xml:space="preserve">GESTOR DE REDES SOCIALES                </v>
      </c>
      <c r="E19" s="79" t="s">
        <v>1812</v>
      </c>
      <c r="F19" s="18" t="str">
        <f>[2]Hoja1!AH13</f>
        <v xml:space="preserve">Masculino </v>
      </c>
      <c r="G19" s="18" t="str">
        <f>[2]Hoja1!AI13</f>
        <v xml:space="preserve"> 2/11/2023</v>
      </c>
      <c r="H19" s="18" t="str">
        <f>[2]Hoja1!AJ13</f>
        <v xml:space="preserve"> 2/05/2024</v>
      </c>
      <c r="I19" s="42">
        <f>[2]Hoja1!K13</f>
        <v>50000</v>
      </c>
      <c r="J19" s="80">
        <f>[2]Hoja1!U13</f>
        <v>1854</v>
      </c>
      <c r="K19" s="80">
        <f>[2]Hoja1!V13</f>
        <v>1435</v>
      </c>
      <c r="L19" s="80">
        <f>[2]Hoja1!W13</f>
        <v>1520</v>
      </c>
      <c r="M19" s="20">
        <f>[2]Hoja1!X13</f>
        <v>0</v>
      </c>
      <c r="N19" s="20">
        <f>[2]Hoja1!Y13</f>
        <v>0</v>
      </c>
      <c r="O19" s="20">
        <f>[2]Hoja1!Z13</f>
        <v>0</v>
      </c>
      <c r="P19" s="20">
        <f>[2]Hoja1!AC13</f>
        <v>0</v>
      </c>
      <c r="Q19" s="20">
        <f>[2]Hoja1!AB13</f>
        <v>0</v>
      </c>
      <c r="R19" s="20">
        <f>[2]Hoja1!AE13</f>
        <v>4809</v>
      </c>
      <c r="S19" s="20">
        <f>[2]Hoja1!AF13</f>
        <v>45191</v>
      </c>
    </row>
    <row r="20" spans="1:19" ht="17.25" customHeight="1">
      <c r="A20" s="18">
        <v>13</v>
      </c>
      <c r="B20" s="18" t="str">
        <f>[2]Hoja1!G14</f>
        <v xml:space="preserve">4.-DIRECCION DE COMUNICACIONES                                                  </v>
      </c>
      <c r="C20" s="18" t="str">
        <f>[2]Hoja1!A14</f>
        <v>JULIO DANIEL RODRIGUEZ RODRIGUEZ</v>
      </c>
      <c r="D20" s="18" t="str">
        <f>[2]Hoja1!H14</f>
        <v xml:space="preserve">TECNICO DE COMUNICACIONES               </v>
      </c>
      <c r="E20" s="79" t="s">
        <v>1812</v>
      </c>
      <c r="F20" s="18" t="str">
        <f>[2]Hoja1!AH14</f>
        <v xml:space="preserve">Masculino </v>
      </c>
      <c r="G20" s="18" t="str">
        <f>[2]Hoja1!AI14</f>
        <v xml:space="preserve"> 1/02/2024</v>
      </c>
      <c r="H20" s="18" t="str">
        <f>[2]Hoja1!AJ14</f>
        <v xml:space="preserve"> 1/08/2024</v>
      </c>
      <c r="I20" s="42">
        <f>[2]Hoja1!K14</f>
        <v>40000</v>
      </c>
      <c r="J20" s="80">
        <f>[2]Hoja1!U14</f>
        <v>442.65</v>
      </c>
      <c r="K20" s="80">
        <f>[2]Hoja1!V14</f>
        <v>1148</v>
      </c>
      <c r="L20" s="80">
        <f>[2]Hoja1!W14</f>
        <v>1216</v>
      </c>
      <c r="M20" s="20">
        <f>[2]Hoja1!X14</f>
        <v>0</v>
      </c>
      <c r="N20" s="20">
        <f>[2]Hoja1!Y14</f>
        <v>0</v>
      </c>
      <c r="O20" s="20">
        <f>[2]Hoja1!Z14</f>
        <v>0</v>
      </c>
      <c r="P20" s="20">
        <f>[2]Hoja1!AC14</f>
        <v>0</v>
      </c>
      <c r="Q20" s="20">
        <f>[2]Hoja1!AB14</f>
        <v>0</v>
      </c>
      <c r="R20" s="20">
        <f>[2]Hoja1!AE14</f>
        <v>2806.65</v>
      </c>
      <c r="S20" s="20">
        <f>[2]Hoja1!AF14</f>
        <v>37193.35</v>
      </c>
    </row>
    <row r="21" spans="1:19" ht="17.25" customHeight="1">
      <c r="A21" s="18">
        <v>14</v>
      </c>
      <c r="B21" s="18" t="str">
        <f>[2]Hoja1!G15</f>
        <v xml:space="preserve">4.-DIRECCION DE COMUNICACIONES                                                  </v>
      </c>
      <c r="C21" s="18" t="str">
        <f>[2]Hoja1!A15</f>
        <v>RICARDO RAFAEL RUIZ STEPANENKO</v>
      </c>
      <c r="D21" s="18" t="str">
        <f>[2]Hoja1!H15</f>
        <v xml:space="preserve">ANALISTA DE PRODUCCION                  </v>
      </c>
      <c r="E21" s="79" t="s">
        <v>1812</v>
      </c>
      <c r="F21" s="18" t="str">
        <f>[2]Hoja1!AH15</f>
        <v xml:space="preserve">Masculino </v>
      </c>
      <c r="G21" s="18" t="str">
        <f>[2]Hoja1!AI15</f>
        <v xml:space="preserve"> 2/11/2023</v>
      </c>
      <c r="H21" s="18" t="str">
        <f>[2]Hoja1!AJ15</f>
        <v xml:space="preserve"> 2/05/2024</v>
      </c>
      <c r="I21" s="42">
        <f>[2]Hoja1!K15</f>
        <v>50000</v>
      </c>
      <c r="J21" s="80">
        <f>[2]Hoja1!U15</f>
        <v>1854</v>
      </c>
      <c r="K21" s="80">
        <f>[2]Hoja1!V15</f>
        <v>1435</v>
      </c>
      <c r="L21" s="80">
        <f>[2]Hoja1!W15</f>
        <v>1520</v>
      </c>
      <c r="M21" s="20">
        <f>[2]Hoja1!X15</f>
        <v>0</v>
      </c>
      <c r="N21" s="20">
        <f>[2]Hoja1!Y15</f>
        <v>0</v>
      </c>
      <c r="O21" s="20">
        <f>[2]Hoja1!Z15</f>
        <v>0</v>
      </c>
      <c r="P21" s="20">
        <f>[2]Hoja1!AC15</f>
        <v>0</v>
      </c>
      <c r="Q21" s="20">
        <f>[2]Hoja1!AB15</f>
        <v>0</v>
      </c>
      <c r="R21" s="20">
        <f>[2]Hoja1!AE15</f>
        <v>4809</v>
      </c>
      <c r="S21" s="20">
        <f>[2]Hoja1!AF15</f>
        <v>45191</v>
      </c>
    </row>
    <row r="22" spans="1:19" ht="17.25" customHeight="1">
      <c r="A22" s="18">
        <v>15</v>
      </c>
      <c r="B22" s="18" t="str">
        <f>[2]Hoja1!G16</f>
        <v xml:space="preserve">4.2-DPTO.  DE PRENSA                                                            </v>
      </c>
      <c r="C22" s="18" t="str">
        <f>[2]Hoja1!A16</f>
        <v>DELLIS FRANK HERASME SANTANA</v>
      </c>
      <c r="D22" s="18" t="str">
        <f>[2]Hoja1!H16</f>
        <v xml:space="preserve">PERIODISTA                              </v>
      </c>
      <c r="E22" s="79" t="s">
        <v>1812</v>
      </c>
      <c r="F22" s="18" t="str">
        <f>[2]Hoja1!AH16</f>
        <v xml:space="preserve">Masculino </v>
      </c>
      <c r="G22" s="18" t="str">
        <f>[2]Hoja1!AI16</f>
        <v xml:space="preserve"> 2/02/2024</v>
      </c>
      <c r="H22" s="18" t="str">
        <f>[2]Hoja1!AJ16</f>
        <v xml:space="preserve"> 2/08/2024</v>
      </c>
      <c r="I22" s="42">
        <f>[2]Hoja1!K16</f>
        <v>50000</v>
      </c>
      <c r="J22" s="80">
        <f>[2]Hoja1!U16</f>
        <v>1854</v>
      </c>
      <c r="K22" s="80">
        <f>[2]Hoja1!V16</f>
        <v>1435</v>
      </c>
      <c r="L22" s="80">
        <f>[2]Hoja1!W16</f>
        <v>1520</v>
      </c>
      <c r="M22" s="20">
        <f>[2]Hoja1!X16</f>
        <v>0</v>
      </c>
      <c r="N22" s="20">
        <f>[2]Hoja1!Y16</f>
        <v>0</v>
      </c>
      <c r="O22" s="20">
        <f>[2]Hoja1!Z16</f>
        <v>0</v>
      </c>
      <c r="P22" s="20">
        <f>[2]Hoja1!AC16</f>
        <v>0</v>
      </c>
      <c r="Q22" s="20">
        <f>[2]Hoja1!AB16</f>
        <v>0</v>
      </c>
      <c r="R22" s="20">
        <f>[2]Hoja1!AE16</f>
        <v>4809</v>
      </c>
      <c r="S22" s="20">
        <f>[2]Hoja1!AF16</f>
        <v>45191</v>
      </c>
    </row>
    <row r="23" spans="1:19" ht="17.25" customHeight="1">
      <c r="A23" s="18">
        <v>16</v>
      </c>
      <c r="B23" s="18" t="str">
        <f>[2]Hoja1!G17</f>
        <v xml:space="preserve">4.2-DPTO.  DE PRENSA                                                            </v>
      </c>
      <c r="C23" s="18" t="str">
        <f>[2]Hoja1!A17</f>
        <v>JUAN AURELIO MERCEDES BELTRE</v>
      </c>
      <c r="D23" s="18" t="str">
        <f>[2]Hoja1!H17</f>
        <v xml:space="preserve">PERIODISTA                              </v>
      </c>
      <c r="E23" s="79" t="s">
        <v>1812</v>
      </c>
      <c r="F23" s="18" t="str">
        <f>[2]Hoja1!AH17</f>
        <v xml:space="preserve">Masculino </v>
      </c>
      <c r="G23" s="18" t="str">
        <f>[2]Hoja1!AI17</f>
        <v xml:space="preserve"> 1/03/2024</v>
      </c>
      <c r="H23" s="18" t="str">
        <f>[2]Hoja1!AJ17</f>
        <v xml:space="preserve"> 1/09/2024</v>
      </c>
      <c r="I23" s="42">
        <f>[2]Hoja1!K17</f>
        <v>45000</v>
      </c>
      <c r="J23" s="80">
        <f>[2]Hoja1!U17</f>
        <v>1148.33</v>
      </c>
      <c r="K23" s="80">
        <f>[2]Hoja1!V17</f>
        <v>1291.5</v>
      </c>
      <c r="L23" s="80">
        <f>[2]Hoja1!W17</f>
        <v>1368</v>
      </c>
      <c r="M23" s="20">
        <f>[2]Hoja1!X17</f>
        <v>0</v>
      </c>
      <c r="N23" s="20">
        <f>[2]Hoja1!Y17</f>
        <v>1947.6</v>
      </c>
      <c r="O23" s="20">
        <f>[2]Hoja1!Z17</f>
        <v>0</v>
      </c>
      <c r="P23" s="20">
        <f>[2]Hoja1!AC17</f>
        <v>0</v>
      </c>
      <c r="Q23" s="20">
        <f>[2]Hoja1!AB17</f>
        <v>0</v>
      </c>
      <c r="R23" s="20">
        <f>[2]Hoja1!AE17</f>
        <v>5755.43</v>
      </c>
      <c r="S23" s="20">
        <f>[2]Hoja1!AF17</f>
        <v>39244.57</v>
      </c>
    </row>
    <row r="24" spans="1:19" ht="17.25" customHeight="1">
      <c r="A24" s="18">
        <v>17</v>
      </c>
      <c r="B24" s="18" t="str">
        <f>[2]Hoja1!G18</f>
        <v xml:space="preserve">6.1.1-DIV. DE EVAL. DESEMPE-O Y CAP.                                            </v>
      </c>
      <c r="C24" s="18" t="str">
        <f>[2]Hoja1!A18</f>
        <v>LUZ MARIA HIDALGO RAMOS</v>
      </c>
      <c r="D24" s="18" t="str">
        <f>[2]Hoja1!H18</f>
        <v xml:space="preserve">ENC DIV EVAL. DESEMPEÑO Y CAP.          </v>
      </c>
      <c r="E24" s="79" t="s">
        <v>1812</v>
      </c>
      <c r="F24" s="18" t="str">
        <f>[2]Hoja1!AH18</f>
        <v xml:space="preserve">Femenino  </v>
      </c>
      <c r="G24" s="18" t="str">
        <f>[2]Hoja1!AI18</f>
        <v xml:space="preserve"> 2/11/2023</v>
      </c>
      <c r="H24" s="18" t="str">
        <f>[2]Hoja1!AJ18</f>
        <v xml:space="preserve"> 2/05/2024</v>
      </c>
      <c r="I24" s="42">
        <f>[2]Hoja1!K18</f>
        <v>60000</v>
      </c>
      <c r="J24" s="80">
        <f>[2]Hoja1!U18</f>
        <v>3486.65</v>
      </c>
      <c r="K24" s="80">
        <f>[2]Hoja1!V18</f>
        <v>1722</v>
      </c>
      <c r="L24" s="80">
        <f>[2]Hoja1!W18</f>
        <v>1824</v>
      </c>
      <c r="M24" s="20">
        <f>[2]Hoja1!X18</f>
        <v>0</v>
      </c>
      <c r="N24" s="20">
        <f>[2]Hoja1!Y18</f>
        <v>1349.63</v>
      </c>
      <c r="O24" s="20">
        <f>[2]Hoja1!Z18</f>
        <v>19999.04</v>
      </c>
      <c r="P24" s="20">
        <f>[2]Hoja1!AC18</f>
        <v>0</v>
      </c>
      <c r="Q24" s="20">
        <f>[2]Hoja1!AB18</f>
        <v>0</v>
      </c>
      <c r="R24" s="20">
        <f>[2]Hoja1!AE18</f>
        <v>28381.32</v>
      </c>
      <c r="S24" s="20">
        <f>[2]Hoja1!AF18</f>
        <v>31618.68</v>
      </c>
    </row>
    <row r="25" spans="1:19" ht="17.25" customHeight="1">
      <c r="A25" s="18">
        <v>18</v>
      </c>
      <c r="B25" s="18" t="str">
        <f>[2]Hoja1!G19</f>
        <v xml:space="preserve">23-DPTO. DE ANALISIS E INVESTIGACION MNCPL.                                     </v>
      </c>
      <c r="C25" s="18" t="str">
        <f>[2]Hoja1!A19</f>
        <v>ANGELA FELIZ DE ARIAS</v>
      </c>
      <c r="D25" s="18" t="str">
        <f>[2]Hoja1!H19</f>
        <v xml:space="preserve">ANALISTA DE INVEST. MNCPL               </v>
      </c>
      <c r="E25" s="79" t="s">
        <v>1812</v>
      </c>
      <c r="F25" s="18" t="str">
        <f>[2]Hoja1!AH19</f>
        <v xml:space="preserve">Femenino  </v>
      </c>
      <c r="G25" s="18" t="str">
        <f>[2]Hoja1!AI19</f>
        <v xml:space="preserve"> 1/03/2024</v>
      </c>
      <c r="H25" s="18" t="str">
        <f>[2]Hoja1!AJ19</f>
        <v xml:space="preserve"> 1/09/2024</v>
      </c>
      <c r="I25" s="42">
        <f>[2]Hoja1!K19</f>
        <v>62000</v>
      </c>
      <c r="J25" s="80">
        <f>[2]Hoja1!U19</f>
        <v>3863.01</v>
      </c>
      <c r="K25" s="80">
        <f>[2]Hoja1!V19</f>
        <v>1779.4</v>
      </c>
      <c r="L25" s="80">
        <f>[2]Hoja1!W19</f>
        <v>1884.8</v>
      </c>
      <c r="M25" s="20">
        <f>[2]Hoja1!X19</f>
        <v>0</v>
      </c>
      <c r="N25" s="20">
        <f>[2]Hoja1!Y19</f>
        <v>0</v>
      </c>
      <c r="O25" s="20">
        <f>[2]Hoja1!Z19</f>
        <v>0</v>
      </c>
      <c r="P25" s="20">
        <f>[2]Hoja1!AC19</f>
        <v>0</v>
      </c>
      <c r="Q25" s="20">
        <f>[2]Hoja1!AB19</f>
        <v>0</v>
      </c>
      <c r="R25" s="20">
        <f>[2]Hoja1!AE19</f>
        <v>7527.21</v>
      </c>
      <c r="S25" s="20">
        <f>[2]Hoja1!AF19</f>
        <v>54472.79</v>
      </c>
    </row>
    <row r="26" spans="1:19" ht="17.25" customHeight="1">
      <c r="A26" s="18">
        <v>19</v>
      </c>
      <c r="B26" s="18" t="str">
        <f>[2]Hoja1!G20</f>
        <v xml:space="preserve">23-DPTO. DE ANALISIS E INVESTIGACION MNCPL.                                     </v>
      </c>
      <c r="C26" s="18" t="str">
        <f>[2]Hoja1!A20</f>
        <v>ANNY YAMARIS GUTIERREZ CRUZ</v>
      </c>
      <c r="D26" s="18" t="str">
        <f>[2]Hoja1!H20</f>
        <v xml:space="preserve">ANALISTA DE INVEST. MNCPL               </v>
      </c>
      <c r="E26" s="79" t="s">
        <v>1812</v>
      </c>
      <c r="F26" s="18" t="str">
        <f>[2]Hoja1!AH20</f>
        <v xml:space="preserve">Femenino  </v>
      </c>
      <c r="G26" s="18" t="str">
        <f>[2]Hoja1!AI20</f>
        <v xml:space="preserve"> 2/02/2024</v>
      </c>
      <c r="H26" s="18" t="str">
        <f>[2]Hoja1!AJ20</f>
        <v xml:space="preserve"> 2/08/2024</v>
      </c>
      <c r="I26" s="42">
        <f>[2]Hoja1!K20</f>
        <v>62000</v>
      </c>
      <c r="J26" s="80">
        <f>[2]Hoja1!U20</f>
        <v>3863.01</v>
      </c>
      <c r="K26" s="80">
        <f>[2]Hoja1!V20</f>
        <v>1779.4</v>
      </c>
      <c r="L26" s="80">
        <f>[2]Hoja1!W20</f>
        <v>1884.8</v>
      </c>
      <c r="M26" s="20">
        <f>[2]Hoja1!X20</f>
        <v>0</v>
      </c>
      <c r="N26" s="20">
        <f>[2]Hoja1!Y20</f>
        <v>0</v>
      </c>
      <c r="O26" s="20">
        <f>[2]Hoja1!Z20</f>
        <v>0</v>
      </c>
      <c r="P26" s="20">
        <f>[2]Hoja1!AC20</f>
        <v>0</v>
      </c>
      <c r="Q26" s="20">
        <f>[2]Hoja1!AB20</f>
        <v>0</v>
      </c>
      <c r="R26" s="20">
        <f>[2]Hoja1!AE20</f>
        <v>7527.21</v>
      </c>
      <c r="S26" s="20">
        <f>[2]Hoja1!AF20</f>
        <v>54472.79</v>
      </c>
    </row>
    <row r="27" spans="1:19" ht="17.25" customHeight="1">
      <c r="A27" s="18">
        <v>20</v>
      </c>
      <c r="B27" s="18" t="str">
        <f>[2]Hoja1!G21</f>
        <v xml:space="preserve">23-DPTO. DE ANALISIS E INVESTIGACION MNCPL.                                     </v>
      </c>
      <c r="C27" s="18" t="str">
        <f>[2]Hoja1!A21</f>
        <v>BERNARDO GONZALEZ DIAZ</v>
      </c>
      <c r="D27" s="18" t="str">
        <f>[2]Hoja1!H21</f>
        <v xml:space="preserve">ANALISTA DE INVEST. MNCPL               </v>
      </c>
      <c r="E27" s="79" t="s">
        <v>1812</v>
      </c>
      <c r="F27" s="18" t="str">
        <f>[2]Hoja1!AH21</f>
        <v xml:space="preserve">Masculino </v>
      </c>
      <c r="G27" s="18" t="str">
        <f>[2]Hoja1!AI21</f>
        <v xml:space="preserve"> 1/03/2024</v>
      </c>
      <c r="H27" s="18" t="str">
        <f>[2]Hoja1!AJ21</f>
        <v xml:space="preserve"> 1/09/2024</v>
      </c>
      <c r="I27" s="42">
        <f>[2]Hoja1!K21</f>
        <v>50000</v>
      </c>
      <c r="J27" s="80">
        <f>[2]Hoja1!U21</f>
        <v>1596.68</v>
      </c>
      <c r="K27" s="80">
        <f>[2]Hoja1!V21</f>
        <v>1435</v>
      </c>
      <c r="L27" s="80">
        <f>[2]Hoja1!W21</f>
        <v>1520</v>
      </c>
      <c r="M27" s="20">
        <f>[2]Hoja1!X21</f>
        <v>1715.46</v>
      </c>
      <c r="N27" s="20">
        <f>[2]Hoja1!Y21</f>
        <v>0</v>
      </c>
      <c r="O27" s="20">
        <f>[2]Hoja1!Z21</f>
        <v>0</v>
      </c>
      <c r="P27" s="20">
        <f>[2]Hoja1!AC21</f>
        <v>0</v>
      </c>
      <c r="Q27" s="20">
        <f>[2]Hoja1!AB21</f>
        <v>0</v>
      </c>
      <c r="R27" s="20">
        <f>[2]Hoja1!AE21</f>
        <v>6267.14</v>
      </c>
      <c r="S27" s="20">
        <f>[2]Hoja1!AF21</f>
        <v>43732.86</v>
      </c>
    </row>
    <row r="28" spans="1:19" ht="17.25" customHeight="1">
      <c r="A28" s="18">
        <v>21</v>
      </c>
      <c r="B28" s="18" t="str">
        <f>[2]Hoja1!G22</f>
        <v xml:space="preserve">23-DPTO. DE ANALISIS E INVESTIGACION MNCPL.                                     </v>
      </c>
      <c r="C28" s="18" t="str">
        <f>[2]Hoja1!A22</f>
        <v>DAHIANA ALTAGRACIA GOMEZ</v>
      </c>
      <c r="D28" s="18" t="str">
        <f>[2]Hoja1!H22</f>
        <v xml:space="preserve">ANALISTA DE INVEST. MNCPL               </v>
      </c>
      <c r="E28" s="79" t="s">
        <v>1812</v>
      </c>
      <c r="F28" s="18" t="str">
        <f>[2]Hoja1!AH22</f>
        <v xml:space="preserve">Femenino  </v>
      </c>
      <c r="G28" s="18" t="str">
        <f>[2]Hoja1!AI22</f>
        <v>16/10/2023</v>
      </c>
      <c r="H28" s="18" t="str">
        <f>[2]Hoja1!AJ22</f>
        <v>16/04/2024</v>
      </c>
      <c r="I28" s="42">
        <f>[2]Hoja1!K22</f>
        <v>62000</v>
      </c>
      <c r="J28" s="80">
        <f>[2]Hoja1!U22</f>
        <v>3863.01</v>
      </c>
      <c r="K28" s="80">
        <f>[2]Hoja1!V22</f>
        <v>1779.4</v>
      </c>
      <c r="L28" s="80">
        <f>[2]Hoja1!W22</f>
        <v>1884.8</v>
      </c>
      <c r="M28" s="20">
        <f>[2]Hoja1!X22</f>
        <v>0</v>
      </c>
      <c r="N28" s="20">
        <f>[2]Hoja1!Y22</f>
        <v>0</v>
      </c>
      <c r="O28" s="20">
        <f>[2]Hoja1!Z22</f>
        <v>0</v>
      </c>
      <c r="P28" s="20">
        <f>[2]Hoja1!AC22</f>
        <v>0</v>
      </c>
      <c r="Q28" s="20">
        <f>[2]Hoja1!AB22</f>
        <v>0</v>
      </c>
      <c r="R28" s="20">
        <f>[2]Hoja1!AE22</f>
        <v>7527.21</v>
      </c>
      <c r="S28" s="20">
        <f>[2]Hoja1!AF22</f>
        <v>54472.79</v>
      </c>
    </row>
    <row r="29" spans="1:19" ht="17.25" customHeight="1">
      <c r="A29" s="18">
        <v>22</v>
      </c>
      <c r="B29" s="18" t="str">
        <f>[2]Hoja1!G23</f>
        <v xml:space="preserve">23-DPTO. DE ANALISIS E INVESTIGACION MNCPL.                                     </v>
      </c>
      <c r="C29" s="18" t="str">
        <f>[2]Hoja1!A23</f>
        <v>GABRIELA ALEJANDRA CRUZ CRUZ</v>
      </c>
      <c r="D29" s="18" t="str">
        <f>[2]Hoja1!H23</f>
        <v xml:space="preserve">ANALISTA DE INVEST. MNCPL               </v>
      </c>
      <c r="E29" s="79" t="s">
        <v>1812</v>
      </c>
      <c r="F29" s="18" t="str">
        <f>[2]Hoja1!AH23</f>
        <v xml:space="preserve">Femenino  </v>
      </c>
      <c r="G29" s="18" t="str">
        <f>[2]Hoja1!AI23</f>
        <v xml:space="preserve"> 2/02/2024</v>
      </c>
      <c r="H29" s="18" t="str">
        <f>[2]Hoja1!AJ23</f>
        <v xml:space="preserve"> 2/08/2024</v>
      </c>
      <c r="I29" s="42">
        <f>[2]Hoja1!K23</f>
        <v>62000</v>
      </c>
      <c r="J29" s="80">
        <f>[2]Hoja1!U23</f>
        <v>3863.01</v>
      </c>
      <c r="K29" s="80">
        <f>[2]Hoja1!V23</f>
        <v>1779.4</v>
      </c>
      <c r="L29" s="80">
        <f>[2]Hoja1!W23</f>
        <v>1884.8</v>
      </c>
      <c r="M29" s="20">
        <f>[2]Hoja1!X23</f>
        <v>0</v>
      </c>
      <c r="N29" s="20">
        <f>[2]Hoja1!Y23</f>
        <v>0</v>
      </c>
      <c r="O29" s="20">
        <f>[2]Hoja1!Z23</f>
        <v>0</v>
      </c>
      <c r="P29" s="20">
        <f>[2]Hoja1!AC23</f>
        <v>0</v>
      </c>
      <c r="Q29" s="20">
        <f>[2]Hoja1!AB23</f>
        <v>0</v>
      </c>
      <c r="R29" s="20">
        <f>[2]Hoja1!AE23</f>
        <v>7527.21</v>
      </c>
      <c r="S29" s="20">
        <f>[2]Hoja1!AF23</f>
        <v>54472.79</v>
      </c>
    </row>
    <row r="30" spans="1:19" ht="17.25" customHeight="1">
      <c r="A30" s="18">
        <v>23</v>
      </c>
      <c r="B30" s="18" t="str">
        <f>[2]Hoja1!G24</f>
        <v xml:space="preserve">23-DPTO. DE ANALISIS E INVESTIGACION MNCPL.                                     </v>
      </c>
      <c r="C30" s="18" t="str">
        <f>[2]Hoja1!A24</f>
        <v>JENNIFER ALEXANDRA TAVERAS CABRERA</v>
      </c>
      <c r="D30" s="18" t="str">
        <f>[2]Hoja1!H24</f>
        <v xml:space="preserve">ANALISTA DE INVEST. MNCPL               </v>
      </c>
      <c r="E30" s="79" t="s">
        <v>1812</v>
      </c>
      <c r="F30" s="18" t="str">
        <f>[2]Hoja1!AH24</f>
        <v xml:space="preserve">Femenino  </v>
      </c>
      <c r="G30" s="18" t="str">
        <f>[2]Hoja1!AI24</f>
        <v xml:space="preserve"> 2/11/2023</v>
      </c>
      <c r="H30" s="18" t="str">
        <f>[2]Hoja1!AJ24</f>
        <v xml:space="preserve"> 2/05/2024</v>
      </c>
      <c r="I30" s="42">
        <f>[2]Hoja1!K24</f>
        <v>70000</v>
      </c>
      <c r="J30" s="80">
        <f>[2]Hoja1!U24</f>
        <v>5368.45</v>
      </c>
      <c r="K30" s="80">
        <f>[2]Hoja1!V24</f>
        <v>2009</v>
      </c>
      <c r="L30" s="80">
        <f>[2]Hoja1!W24</f>
        <v>2128</v>
      </c>
      <c r="M30" s="20">
        <f>[2]Hoja1!X24</f>
        <v>0</v>
      </c>
      <c r="N30" s="20">
        <f>[2]Hoja1!Y24</f>
        <v>0</v>
      </c>
      <c r="O30" s="20">
        <f>[2]Hoja1!Z24</f>
        <v>0</v>
      </c>
      <c r="P30" s="20">
        <f>[2]Hoja1!AC24</f>
        <v>0</v>
      </c>
      <c r="Q30" s="20">
        <f>[2]Hoja1!AB24</f>
        <v>0</v>
      </c>
      <c r="R30" s="20">
        <f>[2]Hoja1!AE24</f>
        <v>9505.4500000000007</v>
      </c>
      <c r="S30" s="20">
        <f>[2]Hoja1!AF24</f>
        <v>60494.55</v>
      </c>
    </row>
    <row r="31" spans="1:19" ht="17.25" customHeight="1">
      <c r="A31" s="18">
        <v>24</v>
      </c>
      <c r="B31" s="18" t="str">
        <f>[2]Hoja1!G25</f>
        <v xml:space="preserve">23-DPTO. DE ANALISIS E INVESTIGACION MNCPL.                                     </v>
      </c>
      <c r="C31" s="18" t="str">
        <f>[2]Hoja1!A25</f>
        <v>JOAQUIN LEONIDAS GERONIMO BERROA</v>
      </c>
      <c r="D31" s="18" t="str">
        <f>[2]Hoja1!H25</f>
        <v xml:space="preserve">ANALISTA DE INVEST. MNCPL               </v>
      </c>
      <c r="E31" s="79" t="s">
        <v>1812</v>
      </c>
      <c r="F31" s="18" t="str">
        <f>[2]Hoja1!AH25</f>
        <v xml:space="preserve">Masculino </v>
      </c>
      <c r="G31" s="18" t="str">
        <f>[2]Hoja1!AI25</f>
        <v xml:space="preserve"> 1/12/2023</v>
      </c>
      <c r="H31" s="18" t="str">
        <f>[2]Hoja1!AJ25</f>
        <v xml:space="preserve"> 1/06/2024</v>
      </c>
      <c r="I31" s="42">
        <f>[2]Hoja1!K25</f>
        <v>60000</v>
      </c>
      <c r="J31" s="80">
        <f>[2]Hoja1!U25</f>
        <v>3486.65</v>
      </c>
      <c r="K31" s="80">
        <f>[2]Hoja1!V25</f>
        <v>1722</v>
      </c>
      <c r="L31" s="80">
        <f>[2]Hoja1!W25</f>
        <v>1824</v>
      </c>
      <c r="M31" s="20">
        <f>[2]Hoja1!X25</f>
        <v>0</v>
      </c>
      <c r="N31" s="20">
        <f>[2]Hoja1!Y25</f>
        <v>0</v>
      </c>
      <c r="O31" s="20">
        <f>[2]Hoja1!Z25</f>
        <v>0</v>
      </c>
      <c r="P31" s="20">
        <f>[2]Hoja1!AC25</f>
        <v>0</v>
      </c>
      <c r="Q31" s="20">
        <f>[2]Hoja1!AB25</f>
        <v>0</v>
      </c>
      <c r="R31" s="20">
        <f>[2]Hoja1!AE25</f>
        <v>7032.65</v>
      </c>
      <c r="S31" s="20">
        <f>[2]Hoja1!AF25</f>
        <v>52967.35</v>
      </c>
    </row>
    <row r="32" spans="1:19" ht="17.25" customHeight="1">
      <c r="A32" s="18">
        <v>25</v>
      </c>
      <c r="B32" s="18" t="str">
        <f>[2]Hoja1!G26</f>
        <v xml:space="preserve">23-DPTO. DE ANALISIS E INVESTIGACION MNCPL.                                     </v>
      </c>
      <c r="C32" s="18" t="str">
        <f>[2]Hoja1!A26</f>
        <v>JULIO CESAR VALDEZ RODRIGUEZ</v>
      </c>
      <c r="D32" s="18" t="str">
        <f>[2]Hoja1!H26</f>
        <v xml:space="preserve">ANALISTA DE INVEST. MNCPL               </v>
      </c>
      <c r="E32" s="79" t="s">
        <v>1812</v>
      </c>
      <c r="F32" s="18" t="str">
        <f>[2]Hoja1!AH26</f>
        <v xml:space="preserve">Masculino </v>
      </c>
      <c r="G32" s="18" t="str">
        <f>[2]Hoja1!AI26</f>
        <v xml:space="preserve"> 1/03/2024</v>
      </c>
      <c r="H32" s="18" t="str">
        <f>[2]Hoja1!AJ26</f>
        <v xml:space="preserve"> 1/09/2024</v>
      </c>
      <c r="I32" s="42">
        <f>[2]Hoja1!K26</f>
        <v>62000</v>
      </c>
      <c r="J32" s="80">
        <f>[2]Hoja1!U26</f>
        <v>3863.01</v>
      </c>
      <c r="K32" s="80">
        <f>[2]Hoja1!V26</f>
        <v>1779.4</v>
      </c>
      <c r="L32" s="80">
        <f>[2]Hoja1!W26</f>
        <v>1884.8</v>
      </c>
      <c r="M32" s="20">
        <f>[2]Hoja1!X26</f>
        <v>0</v>
      </c>
      <c r="N32" s="20">
        <f>[2]Hoja1!Y26</f>
        <v>0</v>
      </c>
      <c r="O32" s="20">
        <f>[2]Hoja1!Z26</f>
        <v>0</v>
      </c>
      <c r="P32" s="20">
        <f>[2]Hoja1!AC26</f>
        <v>0</v>
      </c>
      <c r="Q32" s="20">
        <f>[2]Hoja1!AB26</f>
        <v>0</v>
      </c>
      <c r="R32" s="20">
        <f>[2]Hoja1!AE26</f>
        <v>7527.21</v>
      </c>
      <c r="S32" s="20">
        <f>[2]Hoja1!AF26</f>
        <v>54472.79</v>
      </c>
    </row>
    <row r="33" spans="1:19" ht="17.25" customHeight="1">
      <c r="A33" s="18">
        <v>26</v>
      </c>
      <c r="B33" s="18" t="str">
        <f>[2]Hoja1!G27</f>
        <v xml:space="preserve">23-DPTO. DE ANALISIS E INVESTIGACION MNCPL.                                     </v>
      </c>
      <c r="C33" s="18" t="str">
        <f>[2]Hoja1!A27</f>
        <v>KATERINE RAMONA TAVAREZ CABRERA</v>
      </c>
      <c r="D33" s="18" t="str">
        <f>[2]Hoja1!H27</f>
        <v xml:space="preserve">ANALISTA DE INVEST. MNCPL               </v>
      </c>
      <c r="E33" s="79" t="s">
        <v>1812</v>
      </c>
      <c r="F33" s="18" t="str">
        <f>[2]Hoja1!AH27</f>
        <v xml:space="preserve">Femenino  </v>
      </c>
      <c r="G33" s="18" t="str">
        <f>[2]Hoja1!AI27</f>
        <v xml:space="preserve"> 2/03/2024</v>
      </c>
      <c r="H33" s="18" t="str">
        <f>[2]Hoja1!AJ27</f>
        <v xml:space="preserve"> 2/08/2024</v>
      </c>
      <c r="I33" s="42">
        <f>[2]Hoja1!K27</f>
        <v>62000</v>
      </c>
      <c r="J33" s="80">
        <f>[2]Hoja1!U27</f>
        <v>3863.01</v>
      </c>
      <c r="K33" s="80">
        <f>[2]Hoja1!V27</f>
        <v>1779.4</v>
      </c>
      <c r="L33" s="80">
        <f>[2]Hoja1!W27</f>
        <v>1884.8</v>
      </c>
      <c r="M33" s="20">
        <f>[2]Hoja1!X27</f>
        <v>0</v>
      </c>
      <c r="N33" s="20">
        <f>[2]Hoja1!Y27</f>
        <v>0</v>
      </c>
      <c r="O33" s="20">
        <f>[2]Hoja1!Z27</f>
        <v>0</v>
      </c>
      <c r="P33" s="20">
        <f>[2]Hoja1!AC27</f>
        <v>0</v>
      </c>
      <c r="Q33" s="20">
        <f>[2]Hoja1!AB27</f>
        <v>0</v>
      </c>
      <c r="R33" s="20">
        <f>[2]Hoja1!AE27</f>
        <v>7527.21</v>
      </c>
      <c r="S33" s="20">
        <f>[2]Hoja1!AF27</f>
        <v>54472.79</v>
      </c>
    </row>
    <row r="34" spans="1:19" ht="17.25" customHeight="1">
      <c r="A34" s="18">
        <v>27</v>
      </c>
      <c r="B34" s="18" t="str">
        <f>[2]Hoja1!G28</f>
        <v xml:space="preserve">23-DPTO. DE ANALISIS E INVESTIGACION MNCPL.                                     </v>
      </c>
      <c r="C34" s="18" t="str">
        <f>[2]Hoja1!A28</f>
        <v>YORKIDANIA DE JESUS CRUEL</v>
      </c>
      <c r="D34" s="18" t="str">
        <f>[2]Hoja1!H28</f>
        <v xml:space="preserve">ANALISTA DE INVEST. MNCPL               </v>
      </c>
      <c r="E34" s="79" t="s">
        <v>1812</v>
      </c>
      <c r="F34" s="18" t="str">
        <f>[2]Hoja1!AH28</f>
        <v xml:space="preserve">Femenino  </v>
      </c>
      <c r="G34" s="18" t="str">
        <f>[2]Hoja1!AI28</f>
        <v xml:space="preserve"> 2/11/2023</v>
      </c>
      <c r="H34" s="18" t="str">
        <f>[2]Hoja1!AJ28</f>
        <v xml:space="preserve"> 2/05/2024</v>
      </c>
      <c r="I34" s="42">
        <f>[2]Hoja1!K28</f>
        <v>62000</v>
      </c>
      <c r="J34" s="80">
        <f>[2]Hoja1!U28</f>
        <v>3863.01</v>
      </c>
      <c r="K34" s="80">
        <f>[2]Hoja1!V28</f>
        <v>1779.4</v>
      </c>
      <c r="L34" s="80">
        <f>[2]Hoja1!W28</f>
        <v>1884.8</v>
      </c>
      <c r="M34" s="20">
        <f>[2]Hoja1!X28</f>
        <v>0</v>
      </c>
      <c r="N34" s="20">
        <f>[2]Hoja1!Y28</f>
        <v>0</v>
      </c>
      <c r="O34" s="20">
        <f>[2]Hoja1!Z28</f>
        <v>0</v>
      </c>
      <c r="P34" s="20">
        <f>[2]Hoja1!AC28</f>
        <v>0</v>
      </c>
      <c r="Q34" s="20">
        <f>[2]Hoja1!AB28</f>
        <v>0</v>
      </c>
      <c r="R34" s="20">
        <f>[2]Hoja1!AE28</f>
        <v>7527.21</v>
      </c>
      <c r="S34" s="20">
        <f>[2]Hoja1!AF28</f>
        <v>54472.79</v>
      </c>
    </row>
    <row r="35" spans="1:19" ht="17.25" customHeight="1">
      <c r="A35" s="18">
        <v>28</v>
      </c>
      <c r="B35" s="18" t="str">
        <f>[2]Hoja1!G29</f>
        <v xml:space="preserve">24-UNIDAD DE SALUD MUNICIPAL                                                    </v>
      </c>
      <c r="C35" s="18" t="str">
        <f>[2]Hoja1!A29</f>
        <v>AUDRIE YOCABEL SANCHEZ OTERO</v>
      </c>
      <c r="D35" s="18" t="str">
        <f>[2]Hoja1!H29</f>
        <v xml:space="preserve">DOCTOR EN MEDICINA                      </v>
      </c>
      <c r="E35" s="79" t="s">
        <v>1812</v>
      </c>
      <c r="F35" s="18" t="str">
        <f>[2]Hoja1!AH29</f>
        <v xml:space="preserve">Femenino  </v>
      </c>
      <c r="G35" s="18" t="str">
        <f>[2]Hoja1!AI29</f>
        <v xml:space="preserve"> 2/02/2024</v>
      </c>
      <c r="H35" s="18" t="str">
        <f>[2]Hoja1!AJ29</f>
        <v xml:space="preserve"> 2/08/2024</v>
      </c>
      <c r="I35" s="42">
        <f>[2]Hoja1!K29</f>
        <v>50000</v>
      </c>
      <c r="J35" s="80">
        <f>[2]Hoja1!U29</f>
        <v>1854</v>
      </c>
      <c r="K35" s="80">
        <f>[2]Hoja1!V29</f>
        <v>1435</v>
      </c>
      <c r="L35" s="80">
        <f>[2]Hoja1!W29</f>
        <v>1520</v>
      </c>
      <c r="M35" s="20">
        <f>[2]Hoja1!X29</f>
        <v>0</v>
      </c>
      <c r="N35" s="20">
        <f>[2]Hoja1!Y29</f>
        <v>0</v>
      </c>
      <c r="O35" s="20">
        <f>[2]Hoja1!Z29</f>
        <v>0</v>
      </c>
      <c r="P35" s="20">
        <f>[2]Hoja1!AC29</f>
        <v>0</v>
      </c>
      <c r="Q35" s="20">
        <f>[2]Hoja1!AB29</f>
        <v>0</v>
      </c>
      <c r="R35" s="20">
        <f>[2]Hoja1!AE29</f>
        <v>4809</v>
      </c>
      <c r="S35" s="20">
        <f>[2]Hoja1!AF29</f>
        <v>45191</v>
      </c>
    </row>
    <row r="36" spans="1:19" ht="17.25" customHeight="1">
      <c r="A36" s="18">
        <v>29</v>
      </c>
      <c r="B36" s="18" t="str">
        <f>[2]Hoja1!G30</f>
        <v xml:space="preserve">7.1-DPTO. DE FORMULACION Y EVAL. DE P.P.P                                       </v>
      </c>
      <c r="C36" s="18" t="str">
        <f>[2]Hoja1!A30</f>
        <v>YENNY VIRGINIA HERNANDEZ SUAREZ</v>
      </c>
      <c r="D36" s="18" t="str">
        <f>[2]Hoja1!H30</f>
        <v xml:space="preserve">ANALISTA PRES. PARTICIPATIVO            </v>
      </c>
      <c r="E36" s="79" t="s">
        <v>1812</v>
      </c>
      <c r="F36" s="18" t="str">
        <f>[2]Hoja1!AH30</f>
        <v xml:space="preserve">Femenino  </v>
      </c>
      <c r="G36" s="18" t="str">
        <f>[2]Hoja1!AI30</f>
        <v>15/11/2023</v>
      </c>
      <c r="H36" s="18" t="str">
        <f>[2]Hoja1!AJ30</f>
        <v>15/05/2024</v>
      </c>
      <c r="I36" s="42">
        <f>[2]Hoja1!K30</f>
        <v>50000</v>
      </c>
      <c r="J36" s="80">
        <f>[2]Hoja1!U30</f>
        <v>1854</v>
      </c>
      <c r="K36" s="80">
        <f>[2]Hoja1!V30</f>
        <v>1435</v>
      </c>
      <c r="L36" s="80">
        <f>[2]Hoja1!W30</f>
        <v>1520</v>
      </c>
      <c r="M36" s="20">
        <f>[2]Hoja1!X30</f>
        <v>0</v>
      </c>
      <c r="N36" s="20">
        <f>[2]Hoja1!Y30</f>
        <v>0</v>
      </c>
      <c r="O36" s="20">
        <f>[2]Hoja1!Z30</f>
        <v>11426.81</v>
      </c>
      <c r="P36" s="20">
        <f>[2]Hoja1!AC30</f>
        <v>0</v>
      </c>
      <c r="Q36" s="20">
        <f>[2]Hoja1!AB30</f>
        <v>0</v>
      </c>
      <c r="R36" s="20">
        <f>[2]Hoja1!AE30</f>
        <v>16235.81</v>
      </c>
      <c r="S36" s="20">
        <f>[2]Hoja1!AF30</f>
        <v>33764.19</v>
      </c>
    </row>
    <row r="37" spans="1:19" ht="17.25" customHeight="1">
      <c r="A37" s="18">
        <v>30</v>
      </c>
      <c r="B37" s="18" t="str">
        <f>[2]Hoja1!G31</f>
        <v xml:space="preserve">7.3-DPTO DE COOPERACION INT.                                                    </v>
      </c>
      <c r="C37" s="18" t="str">
        <f>[2]Hoja1!A31</f>
        <v>ANDRES GARIBALDI LOPEZ GOMEZ</v>
      </c>
      <c r="D37" s="18" t="str">
        <f>[2]Hoja1!H31</f>
        <v xml:space="preserve">ENCARGADO(A) DPTO. COOP. INTERNACIONAL  </v>
      </c>
      <c r="E37" s="79" t="s">
        <v>1812</v>
      </c>
      <c r="F37" s="18" t="str">
        <f>[2]Hoja1!AH31</f>
        <v xml:space="preserve">Masculino </v>
      </c>
      <c r="G37" s="18" t="str">
        <f>[2]Hoja1!AI31</f>
        <v xml:space="preserve"> 2/02/2024</v>
      </c>
      <c r="H37" s="18" t="str">
        <f>[2]Hoja1!AJ31</f>
        <v xml:space="preserve"> 2/08/2024</v>
      </c>
      <c r="I37" s="42">
        <f>[2]Hoja1!K31</f>
        <v>80000</v>
      </c>
      <c r="J37" s="80">
        <f>[2]Hoja1!U31</f>
        <v>7400.94</v>
      </c>
      <c r="K37" s="80">
        <f>[2]Hoja1!V31</f>
        <v>2296</v>
      </c>
      <c r="L37" s="80">
        <f>[2]Hoja1!W31</f>
        <v>2432</v>
      </c>
      <c r="M37" s="20">
        <f>[2]Hoja1!X31</f>
        <v>0</v>
      </c>
      <c r="N37" s="20">
        <f>[2]Hoja1!Y31</f>
        <v>0</v>
      </c>
      <c r="O37" s="20">
        <f>[2]Hoja1!Z31</f>
        <v>0</v>
      </c>
      <c r="P37" s="20">
        <f>[2]Hoja1!AC31</f>
        <v>0</v>
      </c>
      <c r="Q37" s="20">
        <f>[2]Hoja1!AB31</f>
        <v>0</v>
      </c>
      <c r="R37" s="20">
        <f>[2]Hoja1!AE31</f>
        <v>12128.94</v>
      </c>
      <c r="S37" s="20">
        <f>[2]Hoja1!AF31</f>
        <v>67871.06</v>
      </c>
    </row>
    <row r="38" spans="1:19" ht="17.25" customHeight="1">
      <c r="A38" s="18">
        <v>31</v>
      </c>
      <c r="B38" s="18" t="str">
        <f>[2]Hoja1!G32</f>
        <v xml:space="preserve">7.3-DPTO DE COOPERACION INT.                                                    </v>
      </c>
      <c r="C38" s="18" t="str">
        <f>[2]Hoja1!A32</f>
        <v>BRENDA MACIEL BURGOS HERNANDEZ</v>
      </c>
      <c r="D38" s="18" t="str">
        <f>[2]Hoja1!H32</f>
        <v xml:space="preserve">ANALISTA DE PROYECTOS                   </v>
      </c>
      <c r="E38" s="79" t="s">
        <v>1812</v>
      </c>
      <c r="F38" s="18" t="str">
        <f>[2]Hoja1!AH32</f>
        <v xml:space="preserve">Femenino  </v>
      </c>
      <c r="G38" s="18" t="str">
        <f>[2]Hoja1!AI32</f>
        <v xml:space="preserve"> 2/02/2024</v>
      </c>
      <c r="H38" s="18" t="str">
        <f>[2]Hoja1!AJ32</f>
        <v xml:space="preserve"> 2/08/2024</v>
      </c>
      <c r="I38" s="42">
        <f>[2]Hoja1!K32</f>
        <v>62000</v>
      </c>
      <c r="J38" s="80">
        <f>[2]Hoja1!U32</f>
        <v>3863.01</v>
      </c>
      <c r="K38" s="80">
        <f>[2]Hoja1!V32</f>
        <v>1779.4</v>
      </c>
      <c r="L38" s="80">
        <f>[2]Hoja1!W32</f>
        <v>1884.8</v>
      </c>
      <c r="M38" s="20">
        <f>[2]Hoja1!X32</f>
        <v>0</v>
      </c>
      <c r="N38" s="20">
        <f>[2]Hoja1!Y32</f>
        <v>0</v>
      </c>
      <c r="O38" s="20">
        <f>[2]Hoja1!Z32</f>
        <v>0</v>
      </c>
      <c r="P38" s="20">
        <f>[2]Hoja1!AC32</f>
        <v>0</v>
      </c>
      <c r="Q38" s="20">
        <f>[2]Hoja1!AB32</f>
        <v>0</v>
      </c>
      <c r="R38" s="20">
        <f>[2]Hoja1!AE32</f>
        <v>7527.21</v>
      </c>
      <c r="S38" s="20">
        <f>[2]Hoja1!AF32</f>
        <v>54472.79</v>
      </c>
    </row>
    <row r="39" spans="1:19" ht="17.25" customHeight="1">
      <c r="A39" s="18">
        <v>32</v>
      </c>
      <c r="B39" s="18" t="str">
        <f>[2]Hoja1!G33</f>
        <v xml:space="preserve">9-SECCION CONTROL ADM. Y FINANCIERO                                             </v>
      </c>
      <c r="C39" s="18" t="str">
        <f>[2]Hoja1!A33</f>
        <v>MERIDANIA MARTINEZ BAEZ</v>
      </c>
      <c r="D39" s="18" t="str">
        <f>[2]Hoja1!H33</f>
        <v xml:space="preserve">TECNICO ADMINISTRATIVO                  </v>
      </c>
      <c r="E39" s="79" t="s">
        <v>1812</v>
      </c>
      <c r="F39" s="18" t="str">
        <f>[2]Hoja1!AH33</f>
        <v xml:space="preserve">Femenino  </v>
      </c>
      <c r="G39" s="18" t="str">
        <f>[2]Hoja1!AI33</f>
        <v xml:space="preserve"> 1/02/2024</v>
      </c>
      <c r="H39" s="18" t="str">
        <f>[2]Hoja1!AJ33</f>
        <v xml:space="preserve"> 1/08/2024</v>
      </c>
      <c r="I39" s="42">
        <f>[2]Hoja1!K33</f>
        <v>46000</v>
      </c>
      <c r="J39" s="80">
        <f>[2]Hoja1!U33</f>
        <v>1289.46</v>
      </c>
      <c r="K39" s="80">
        <f>[2]Hoja1!V33</f>
        <v>1320.2</v>
      </c>
      <c r="L39" s="80">
        <f>[2]Hoja1!W33</f>
        <v>1398.4</v>
      </c>
      <c r="M39" s="20">
        <f>[2]Hoja1!X33</f>
        <v>0</v>
      </c>
      <c r="N39" s="20">
        <f>[2]Hoja1!Y33</f>
        <v>0</v>
      </c>
      <c r="O39" s="20">
        <f>[2]Hoja1!Z33</f>
        <v>0</v>
      </c>
      <c r="P39" s="20">
        <f>[2]Hoja1!AC33</f>
        <v>0</v>
      </c>
      <c r="Q39" s="20">
        <f>[2]Hoja1!AB33</f>
        <v>0</v>
      </c>
      <c r="R39" s="20">
        <f>[2]Hoja1!AE33</f>
        <v>4008.06</v>
      </c>
      <c r="S39" s="20">
        <f>[2]Hoja1!AF33</f>
        <v>41991.94</v>
      </c>
    </row>
    <row r="40" spans="1:19" ht="17.25" customHeight="1">
      <c r="A40" s="18">
        <v>33</v>
      </c>
      <c r="B40" s="18" t="str">
        <f>[2]Hoja1!G34</f>
        <v xml:space="preserve">10-SUB-SEC. DE GEST. Y ASIST. TEC. MNCPL                                        </v>
      </c>
      <c r="C40" s="18" t="str">
        <f>[2]Hoja1!A34</f>
        <v>JORGE MANUEL ZORRILLA GONZALEZ</v>
      </c>
      <c r="D40" s="18" t="str">
        <f>[2]Hoja1!H34</f>
        <v xml:space="preserve">ENCARGADO(A)                            </v>
      </c>
      <c r="E40" s="79" t="s">
        <v>1812</v>
      </c>
      <c r="F40" s="18" t="str">
        <f>[2]Hoja1!AH34</f>
        <v xml:space="preserve">Masculino </v>
      </c>
      <c r="G40" s="18" t="str">
        <f>[2]Hoja1!AI34</f>
        <v xml:space="preserve"> 1/12/2023</v>
      </c>
      <c r="H40" s="18" t="str">
        <f>[2]Hoja1!AJ34</f>
        <v xml:space="preserve"> 1/06/2024</v>
      </c>
      <c r="I40" s="42">
        <f>[2]Hoja1!K34</f>
        <v>90000</v>
      </c>
      <c r="J40" s="80">
        <f>[2]Hoja1!U34</f>
        <v>9753.19</v>
      </c>
      <c r="K40" s="80">
        <f>[2]Hoja1!V34</f>
        <v>2583</v>
      </c>
      <c r="L40" s="80">
        <f>[2]Hoja1!W34</f>
        <v>2736</v>
      </c>
      <c r="M40" s="20">
        <f>[2]Hoja1!X34</f>
        <v>0</v>
      </c>
      <c r="N40" s="20">
        <f>[2]Hoja1!Y34</f>
        <v>0</v>
      </c>
      <c r="O40" s="20">
        <f>[2]Hoja1!Z34</f>
        <v>0</v>
      </c>
      <c r="P40" s="20">
        <f>[2]Hoja1!AC34</f>
        <v>0</v>
      </c>
      <c r="Q40" s="20">
        <f>[2]Hoja1!AB34</f>
        <v>0</v>
      </c>
      <c r="R40" s="20">
        <f>[2]Hoja1!AE34</f>
        <v>15072.19</v>
      </c>
      <c r="S40" s="20">
        <f>[2]Hoja1!AF34</f>
        <v>74927.81</v>
      </c>
    </row>
    <row r="41" spans="1:19" ht="17.25" customHeight="1">
      <c r="A41" s="18">
        <v>34</v>
      </c>
      <c r="B41" s="18" t="str">
        <f>[2]Hoja1!G35</f>
        <v xml:space="preserve">10.1-OBSERVATORIO MUNICIPAL                                                     </v>
      </c>
      <c r="C41" s="18" t="str">
        <f>[2]Hoja1!A35</f>
        <v>JACINTO PEREZ BARRUOS</v>
      </c>
      <c r="D41" s="18" t="str">
        <f>[2]Hoja1!H35</f>
        <v xml:space="preserve">ANALISTA DE SISTEMAS INFORMATICO        </v>
      </c>
      <c r="E41" s="79" t="s">
        <v>1812</v>
      </c>
      <c r="F41" s="18" t="str">
        <f>[2]Hoja1!AH35</f>
        <v xml:space="preserve">Masculino </v>
      </c>
      <c r="G41" s="18" t="str">
        <f>[2]Hoja1!AI35</f>
        <v xml:space="preserve"> 2/11/2023</v>
      </c>
      <c r="H41" s="18" t="str">
        <f>[2]Hoja1!AJ35</f>
        <v xml:space="preserve"> 2/05/2024</v>
      </c>
      <c r="I41" s="42">
        <f>[2]Hoja1!K35</f>
        <v>50000</v>
      </c>
      <c r="J41" s="80">
        <f>[2]Hoja1!U35</f>
        <v>1854</v>
      </c>
      <c r="K41" s="80">
        <f>[2]Hoja1!V35</f>
        <v>1435</v>
      </c>
      <c r="L41" s="80">
        <f>[2]Hoja1!W35</f>
        <v>1520</v>
      </c>
      <c r="M41" s="20">
        <f>[2]Hoja1!X35</f>
        <v>0</v>
      </c>
      <c r="N41" s="20">
        <f>[2]Hoja1!Y35</f>
        <v>0</v>
      </c>
      <c r="O41" s="20">
        <f>[2]Hoja1!Z35</f>
        <v>1000</v>
      </c>
      <c r="P41" s="20">
        <f>[2]Hoja1!AC35</f>
        <v>0</v>
      </c>
      <c r="Q41" s="20">
        <f>[2]Hoja1!AB35</f>
        <v>0</v>
      </c>
      <c r="R41" s="20">
        <f>[2]Hoja1!AE35</f>
        <v>5809</v>
      </c>
      <c r="S41" s="20">
        <f>[2]Hoja1!AF35</f>
        <v>44191</v>
      </c>
    </row>
    <row r="42" spans="1:19" ht="17.25" customHeight="1">
      <c r="A42" s="18">
        <v>35</v>
      </c>
      <c r="B42" s="18" t="str">
        <f>[2]Hoja1!G36</f>
        <v xml:space="preserve">10.2-DPTO. DE ENLACE CON LOS AYTOS                                              </v>
      </c>
      <c r="C42" s="18" t="str">
        <f>[2]Hoja1!A36</f>
        <v>ANA IRIS DIAZ CARRERA</v>
      </c>
      <c r="D42" s="18" t="str">
        <f>[2]Hoja1!H36</f>
        <v xml:space="preserve">ANALISTA FINANCIERO                     </v>
      </c>
      <c r="E42" s="79" t="s">
        <v>1812</v>
      </c>
      <c r="F42" s="18" t="str">
        <f>[2]Hoja1!AH36</f>
        <v xml:space="preserve">Femenino  </v>
      </c>
      <c r="G42" s="18" t="str">
        <f>[2]Hoja1!AI36</f>
        <v xml:space="preserve"> 1/02/2024</v>
      </c>
      <c r="H42" s="18" t="str">
        <f>[2]Hoja1!AJ36</f>
        <v xml:space="preserve"> 1/08/2024</v>
      </c>
      <c r="I42" s="42">
        <f>[2]Hoja1!K36</f>
        <v>60000</v>
      </c>
      <c r="J42" s="80">
        <f>[2]Hoja1!U36</f>
        <v>3486.65</v>
      </c>
      <c r="K42" s="80">
        <f>[2]Hoja1!V36</f>
        <v>1722</v>
      </c>
      <c r="L42" s="80">
        <f>[2]Hoja1!W36</f>
        <v>1824</v>
      </c>
      <c r="M42" s="20">
        <f>[2]Hoja1!X36</f>
        <v>0</v>
      </c>
      <c r="N42" s="20">
        <f>[2]Hoja1!Y36</f>
        <v>0</v>
      </c>
      <c r="O42" s="20">
        <f>[2]Hoja1!Z36</f>
        <v>2000</v>
      </c>
      <c r="P42" s="20">
        <f>[2]Hoja1!AC36</f>
        <v>0</v>
      </c>
      <c r="Q42" s="20">
        <f>[2]Hoja1!AB36</f>
        <v>0</v>
      </c>
      <c r="R42" s="20">
        <f>[2]Hoja1!AE36</f>
        <v>9032.65</v>
      </c>
      <c r="S42" s="20">
        <f>[2]Hoja1!AF36</f>
        <v>50967.35</v>
      </c>
    </row>
    <row r="43" spans="1:19" ht="17.25" customHeight="1">
      <c r="A43" s="18">
        <v>36</v>
      </c>
      <c r="B43" s="18" t="str">
        <f>[2]Hoja1!G37</f>
        <v xml:space="preserve">10.2-DPTO. DE ENLACE CON LOS AYTOS                                              </v>
      </c>
      <c r="C43" s="18" t="str">
        <f>[2]Hoja1!A37</f>
        <v>ANDRES JULIO RICARDO PINEDA</v>
      </c>
      <c r="D43" s="18" t="str">
        <f>[2]Hoja1!H37</f>
        <v xml:space="preserve">ENL. REGIONAL-ENRIQUILLO                </v>
      </c>
      <c r="E43" s="79" t="s">
        <v>1812</v>
      </c>
      <c r="F43" s="18" t="str">
        <f>[2]Hoja1!AH37</f>
        <v xml:space="preserve">Masculino </v>
      </c>
      <c r="G43" s="18" t="str">
        <f>[2]Hoja1!AI37</f>
        <v xml:space="preserve"> 1/12/2023</v>
      </c>
      <c r="H43" s="18" t="str">
        <f>[2]Hoja1!AJ37</f>
        <v xml:space="preserve"> 1/06/2024</v>
      </c>
      <c r="I43" s="42">
        <f>[2]Hoja1!K37</f>
        <v>50000</v>
      </c>
      <c r="J43" s="80">
        <f>[2]Hoja1!U37</f>
        <v>1854</v>
      </c>
      <c r="K43" s="80">
        <f>[2]Hoja1!V37</f>
        <v>1435</v>
      </c>
      <c r="L43" s="80">
        <f>[2]Hoja1!W37</f>
        <v>1520</v>
      </c>
      <c r="M43" s="20">
        <f>[2]Hoja1!X37</f>
        <v>0</v>
      </c>
      <c r="N43" s="20">
        <f>[2]Hoja1!Y37</f>
        <v>0</v>
      </c>
      <c r="O43" s="20">
        <f>[2]Hoja1!Z37</f>
        <v>0</v>
      </c>
      <c r="P43" s="20">
        <f>[2]Hoja1!AC37</f>
        <v>0</v>
      </c>
      <c r="Q43" s="20">
        <f>[2]Hoja1!AB37</f>
        <v>0</v>
      </c>
      <c r="R43" s="20">
        <f>[2]Hoja1!AE37</f>
        <v>4809</v>
      </c>
      <c r="S43" s="20">
        <f>[2]Hoja1!AF37</f>
        <v>45191</v>
      </c>
    </row>
    <row r="44" spans="1:19" ht="17.25" customHeight="1">
      <c r="A44" s="18">
        <v>37</v>
      </c>
      <c r="B44" s="18" t="str">
        <f>[2]Hoja1!G38</f>
        <v xml:space="preserve">10.2-DPTO. DE ENLACE CON LOS AYTOS                                              </v>
      </c>
      <c r="C44" s="18" t="str">
        <f>[2]Hoja1!A38</f>
        <v>DOMINGO URBAEZ CASILLA</v>
      </c>
      <c r="D44" s="18" t="str">
        <f>[2]Hoja1!H38</f>
        <v xml:space="preserve">ENL. PROV. EX-DIRECTORES DISTR. MNCPLS  </v>
      </c>
      <c r="E44" s="79" t="s">
        <v>1812</v>
      </c>
      <c r="F44" s="18" t="str">
        <f>[2]Hoja1!AH38</f>
        <v xml:space="preserve">Masculino </v>
      </c>
      <c r="G44" s="18" t="str">
        <f>[2]Hoja1!AI38</f>
        <v xml:space="preserve"> 1/03/2024</v>
      </c>
      <c r="H44" s="18" t="str">
        <f>[2]Hoja1!AJ38</f>
        <v xml:space="preserve"> 1/09/2024</v>
      </c>
      <c r="I44" s="42">
        <f>[2]Hoja1!K38</f>
        <v>40000</v>
      </c>
      <c r="J44" s="80">
        <f>[2]Hoja1!U38</f>
        <v>442.65</v>
      </c>
      <c r="K44" s="80">
        <f>[2]Hoja1!V38</f>
        <v>1148</v>
      </c>
      <c r="L44" s="80">
        <f>[2]Hoja1!W38</f>
        <v>1216</v>
      </c>
      <c r="M44" s="20">
        <f>[2]Hoja1!X38</f>
        <v>0</v>
      </c>
      <c r="N44" s="20">
        <f>[2]Hoja1!Y38</f>
        <v>0</v>
      </c>
      <c r="O44" s="20">
        <f>[2]Hoja1!Z38</f>
        <v>0</v>
      </c>
      <c r="P44" s="20">
        <f>[2]Hoja1!AC38</f>
        <v>0</v>
      </c>
      <c r="Q44" s="20">
        <f>[2]Hoja1!AB38</f>
        <v>0</v>
      </c>
      <c r="R44" s="20">
        <f>[2]Hoja1!AE38</f>
        <v>2806.65</v>
      </c>
      <c r="S44" s="20">
        <f>[2]Hoja1!AF38</f>
        <v>37193.35</v>
      </c>
    </row>
    <row r="45" spans="1:19" ht="17.25" customHeight="1">
      <c r="A45" s="18">
        <v>38</v>
      </c>
      <c r="B45" s="18" t="str">
        <f>[2]Hoja1!G39</f>
        <v xml:space="preserve">10.2-DPTO. DE ENLACE CON LOS AYTOS                                              </v>
      </c>
      <c r="C45" s="18" t="str">
        <f>[2]Hoja1!A39</f>
        <v>FELIX MARIA MATEO DIAZ</v>
      </c>
      <c r="D45" s="18" t="str">
        <f>[2]Hoja1!H39</f>
        <v xml:space="preserve">ENLACE PROV.-SAN JOSE DE OCOA           </v>
      </c>
      <c r="E45" s="79" t="s">
        <v>1812</v>
      </c>
      <c r="F45" s="18" t="str">
        <f>[2]Hoja1!AH39</f>
        <v xml:space="preserve">Masculino </v>
      </c>
      <c r="G45" s="18" t="str">
        <f>[2]Hoja1!AI39</f>
        <v xml:space="preserve"> 2/11/2023</v>
      </c>
      <c r="H45" s="18" t="str">
        <f>[2]Hoja1!AJ39</f>
        <v xml:space="preserve"> 2/05/2024</v>
      </c>
      <c r="I45" s="42">
        <f>[2]Hoja1!K39</f>
        <v>40000</v>
      </c>
      <c r="J45" s="80">
        <f>[2]Hoja1!U39</f>
        <v>442.65</v>
      </c>
      <c r="K45" s="80">
        <f>[2]Hoja1!V39</f>
        <v>1148</v>
      </c>
      <c r="L45" s="80">
        <f>[2]Hoja1!W39</f>
        <v>1216</v>
      </c>
      <c r="M45" s="20">
        <f>[2]Hoja1!X39</f>
        <v>0</v>
      </c>
      <c r="N45" s="20">
        <f>[2]Hoja1!Y39</f>
        <v>0</v>
      </c>
      <c r="O45" s="20">
        <f>[2]Hoja1!Z39</f>
        <v>0</v>
      </c>
      <c r="P45" s="20">
        <f>[2]Hoja1!AC39</f>
        <v>0</v>
      </c>
      <c r="Q45" s="20">
        <f>[2]Hoja1!AB39</f>
        <v>0</v>
      </c>
      <c r="R45" s="20">
        <f>[2]Hoja1!AE39</f>
        <v>2806.65</v>
      </c>
      <c r="S45" s="20">
        <f>[2]Hoja1!AF39</f>
        <v>37193.35</v>
      </c>
    </row>
    <row r="46" spans="1:19" ht="17.25" customHeight="1">
      <c r="A46" s="18">
        <v>39</v>
      </c>
      <c r="B46" s="18" t="str">
        <f>[2]Hoja1!G40</f>
        <v xml:space="preserve">10.2-DPTO. DE ENLACE CON LOS AYTOS                                              </v>
      </c>
      <c r="C46" s="18" t="str">
        <f>[2]Hoja1!A40</f>
        <v>JOSE LUIS FERNANDEZ MARTINEZ</v>
      </c>
      <c r="D46" s="18" t="str">
        <f>[2]Hoja1!H40</f>
        <v xml:space="preserve">ENLACE PROV.-SANTIAGO                   </v>
      </c>
      <c r="E46" s="79" t="s">
        <v>1812</v>
      </c>
      <c r="F46" s="18" t="str">
        <f>[2]Hoja1!AH40</f>
        <v xml:space="preserve">Masculino </v>
      </c>
      <c r="G46" s="18" t="str">
        <f>[2]Hoja1!AI40</f>
        <v xml:space="preserve"> 1/03/2024</v>
      </c>
      <c r="H46" s="18" t="str">
        <f>[2]Hoja1!AJ40</f>
        <v xml:space="preserve"> 1/09/2024</v>
      </c>
      <c r="I46" s="42">
        <f>[2]Hoja1!K40</f>
        <v>40000</v>
      </c>
      <c r="J46" s="80">
        <f>[2]Hoja1!U40</f>
        <v>442.65</v>
      </c>
      <c r="K46" s="80">
        <f>[2]Hoja1!V40</f>
        <v>1148</v>
      </c>
      <c r="L46" s="80">
        <f>[2]Hoja1!W40</f>
        <v>1216</v>
      </c>
      <c r="M46" s="20">
        <f>[2]Hoja1!X40</f>
        <v>0</v>
      </c>
      <c r="N46" s="20">
        <f>[2]Hoja1!Y40</f>
        <v>0</v>
      </c>
      <c r="O46" s="20">
        <f>[2]Hoja1!Z40</f>
        <v>0</v>
      </c>
      <c r="P46" s="20">
        <f>[2]Hoja1!AC40</f>
        <v>0</v>
      </c>
      <c r="Q46" s="20">
        <f>[2]Hoja1!AB40</f>
        <v>0</v>
      </c>
      <c r="R46" s="20">
        <f>[2]Hoja1!AE40</f>
        <v>2806.65</v>
      </c>
      <c r="S46" s="20">
        <f>[2]Hoja1!AF40</f>
        <v>37193.35</v>
      </c>
    </row>
    <row r="47" spans="1:19" ht="17.25" customHeight="1">
      <c r="A47" s="18">
        <v>40</v>
      </c>
      <c r="B47" s="18" t="str">
        <f>[2]Hoja1!G41</f>
        <v xml:space="preserve">10.2-DPTO. DE ENLACE CON LOS AYTOS                                              </v>
      </c>
      <c r="C47" s="18" t="str">
        <f>[2]Hoja1!A41</f>
        <v>MANUEL ENRIQUE POOL GUZMAN</v>
      </c>
      <c r="D47" s="18" t="str">
        <f>[2]Hoja1!H41</f>
        <v xml:space="preserve">ENLACE PROV.-LA VEGA                    </v>
      </c>
      <c r="E47" s="79" t="s">
        <v>1812</v>
      </c>
      <c r="F47" s="18" t="str">
        <f>[2]Hoja1!AH41</f>
        <v xml:space="preserve">Masculino </v>
      </c>
      <c r="G47" s="18" t="str">
        <f>[2]Hoja1!AI41</f>
        <v xml:space="preserve"> 2/11/2023</v>
      </c>
      <c r="H47" s="18" t="str">
        <f>[2]Hoja1!AJ41</f>
        <v xml:space="preserve"> 2/05/2024</v>
      </c>
      <c r="I47" s="42">
        <f>[2]Hoja1!K41</f>
        <v>40000</v>
      </c>
      <c r="J47" s="80">
        <f>[2]Hoja1!U41</f>
        <v>442.65</v>
      </c>
      <c r="K47" s="80">
        <f>[2]Hoja1!V41</f>
        <v>1148</v>
      </c>
      <c r="L47" s="80">
        <f>[2]Hoja1!W41</f>
        <v>1216</v>
      </c>
      <c r="M47" s="20">
        <f>[2]Hoja1!X41</f>
        <v>0</v>
      </c>
      <c r="N47" s="20">
        <f>[2]Hoja1!Y41</f>
        <v>0</v>
      </c>
      <c r="O47" s="20">
        <f>[2]Hoja1!Z41</f>
        <v>0</v>
      </c>
      <c r="P47" s="20">
        <f>[2]Hoja1!AC41</f>
        <v>0</v>
      </c>
      <c r="Q47" s="20">
        <f>[2]Hoja1!AB41</f>
        <v>0</v>
      </c>
      <c r="R47" s="20">
        <f>[2]Hoja1!AE41</f>
        <v>2806.65</v>
      </c>
      <c r="S47" s="20">
        <f>[2]Hoja1!AF41</f>
        <v>37193.35</v>
      </c>
    </row>
    <row r="48" spans="1:19" ht="17.25" customHeight="1">
      <c r="A48" s="18">
        <v>41</v>
      </c>
      <c r="B48" s="18" t="str">
        <f>[2]Hoja1!G42</f>
        <v xml:space="preserve">10.2-DPTO. DE ENLACE CON LOS AYTOS                                              </v>
      </c>
      <c r="C48" s="18" t="str">
        <f>[2]Hoja1!A42</f>
        <v>RAMON DEL ROSARIO</v>
      </c>
      <c r="D48" s="18" t="str">
        <f>[2]Hoja1!H42</f>
        <v xml:space="preserve">ENL. PROVINCIAL-MARIA TRINIDAD SANCHEZ. </v>
      </c>
      <c r="E48" s="79" t="s">
        <v>1812</v>
      </c>
      <c r="F48" s="18" t="str">
        <f>[2]Hoja1!AH42</f>
        <v xml:space="preserve">Masculino </v>
      </c>
      <c r="G48" s="18" t="str">
        <f>[2]Hoja1!AI42</f>
        <v xml:space="preserve"> 3/01/2024</v>
      </c>
      <c r="H48" s="18" t="str">
        <f>[2]Hoja1!AJ42</f>
        <v xml:space="preserve"> 3/07/2024</v>
      </c>
      <c r="I48" s="42">
        <f>[2]Hoja1!K42</f>
        <v>40000</v>
      </c>
      <c r="J48" s="80">
        <f>[2]Hoja1!U42</f>
        <v>442.65</v>
      </c>
      <c r="K48" s="80">
        <f>[2]Hoja1!V42</f>
        <v>1148</v>
      </c>
      <c r="L48" s="80">
        <f>[2]Hoja1!W42</f>
        <v>1216</v>
      </c>
      <c r="M48" s="20">
        <f>[2]Hoja1!X42</f>
        <v>0</v>
      </c>
      <c r="N48" s="20">
        <f>[2]Hoja1!Y42</f>
        <v>0</v>
      </c>
      <c r="O48" s="20">
        <f>[2]Hoja1!Z42</f>
        <v>0</v>
      </c>
      <c r="P48" s="20">
        <f>[2]Hoja1!AC42</f>
        <v>0</v>
      </c>
      <c r="Q48" s="20">
        <f>[2]Hoja1!AB42</f>
        <v>0</v>
      </c>
      <c r="R48" s="20">
        <f>[2]Hoja1!AE42</f>
        <v>2806.65</v>
      </c>
      <c r="S48" s="20">
        <f>[2]Hoja1!AF42</f>
        <v>37193.35</v>
      </c>
    </row>
    <row r="49" spans="1:19" ht="17.25" customHeight="1">
      <c r="A49" s="18">
        <v>42</v>
      </c>
      <c r="B49" s="18" t="str">
        <f>[2]Hoja1!G43</f>
        <v xml:space="preserve">10.2-DPTO. DE ENLACE CON LOS AYTOS                                              </v>
      </c>
      <c r="C49" s="18" t="str">
        <f>[2]Hoja1!A43</f>
        <v>RAMONA BOURDIER DE DE JESUS</v>
      </c>
      <c r="D49" s="18" t="str">
        <f>[2]Hoja1!H43</f>
        <v xml:space="preserve">ENL. PROVINCIAL-MONTE PLATA             </v>
      </c>
      <c r="E49" s="79" t="s">
        <v>1812</v>
      </c>
      <c r="F49" s="18" t="str">
        <f>[2]Hoja1!AH43</f>
        <v xml:space="preserve">Femenino  </v>
      </c>
      <c r="G49" s="18" t="str">
        <f>[2]Hoja1!AI43</f>
        <v xml:space="preserve"> 4/01/2024</v>
      </c>
      <c r="H49" s="18" t="str">
        <f>[2]Hoja1!AJ43</f>
        <v xml:space="preserve"> 4/07/2024</v>
      </c>
      <c r="I49" s="42">
        <f>[2]Hoja1!K43</f>
        <v>40000</v>
      </c>
      <c r="J49" s="80">
        <f>[2]Hoja1!U43</f>
        <v>442.65</v>
      </c>
      <c r="K49" s="80">
        <f>[2]Hoja1!V43</f>
        <v>1148</v>
      </c>
      <c r="L49" s="80">
        <f>[2]Hoja1!W43</f>
        <v>1216</v>
      </c>
      <c r="M49" s="20">
        <f>[2]Hoja1!X43</f>
        <v>0</v>
      </c>
      <c r="N49" s="20">
        <f>[2]Hoja1!Y43</f>
        <v>0</v>
      </c>
      <c r="O49" s="20">
        <f>[2]Hoja1!Z43</f>
        <v>0</v>
      </c>
      <c r="P49" s="20">
        <f>[2]Hoja1!AC43</f>
        <v>0</v>
      </c>
      <c r="Q49" s="20">
        <f>[2]Hoja1!AB43</f>
        <v>0</v>
      </c>
      <c r="R49" s="20">
        <f>[2]Hoja1!AE43</f>
        <v>2806.65</v>
      </c>
      <c r="S49" s="20">
        <f>[2]Hoja1!AF43</f>
        <v>37193.35</v>
      </c>
    </row>
    <row r="50" spans="1:19" ht="17.25" customHeight="1">
      <c r="A50" s="18">
        <v>43</v>
      </c>
      <c r="B50" s="18" t="str">
        <f>[2]Hoja1!G44</f>
        <v xml:space="preserve">10.2-DPTO. DE ENLACE CON LOS AYTOS                                              </v>
      </c>
      <c r="C50" s="18" t="str">
        <f>[2]Hoja1!A44</f>
        <v>RICHARD VASQUEZ SORIANO</v>
      </c>
      <c r="D50" s="18" t="str">
        <f>[2]Hoja1!H44</f>
        <v xml:space="preserve">ANALISTA GESTION TECNICA MNCPL          </v>
      </c>
      <c r="E50" s="79" t="s">
        <v>1812</v>
      </c>
      <c r="F50" s="18" t="str">
        <f>[2]Hoja1!AH44</f>
        <v xml:space="preserve">Masculino </v>
      </c>
      <c r="G50" s="18" t="str">
        <f>[2]Hoja1!AI44</f>
        <v xml:space="preserve"> 1/03/2024</v>
      </c>
      <c r="H50" s="18" t="str">
        <f>[2]Hoja1!AJ44</f>
        <v xml:space="preserve"> 1/09/2024</v>
      </c>
      <c r="I50" s="42">
        <f>[2]Hoja1!K44</f>
        <v>50000</v>
      </c>
      <c r="J50" s="80">
        <f>[2]Hoja1!U44</f>
        <v>1854</v>
      </c>
      <c r="K50" s="80">
        <f>[2]Hoja1!V44</f>
        <v>1435</v>
      </c>
      <c r="L50" s="80">
        <f>[2]Hoja1!W44</f>
        <v>1520</v>
      </c>
      <c r="M50" s="20">
        <f>[2]Hoja1!X44</f>
        <v>0</v>
      </c>
      <c r="N50" s="20">
        <f>[2]Hoja1!Y44</f>
        <v>0</v>
      </c>
      <c r="O50" s="20">
        <f>[2]Hoja1!Z44</f>
        <v>0</v>
      </c>
      <c r="P50" s="20">
        <f>[2]Hoja1!AC44</f>
        <v>0</v>
      </c>
      <c r="Q50" s="20">
        <f>[2]Hoja1!AB44</f>
        <v>0</v>
      </c>
      <c r="R50" s="20">
        <f>[2]Hoja1!AE44</f>
        <v>4809</v>
      </c>
      <c r="S50" s="20">
        <f>[2]Hoja1!AF44</f>
        <v>45191</v>
      </c>
    </row>
    <row r="51" spans="1:19" ht="17.25" customHeight="1">
      <c r="A51" s="18">
        <v>44</v>
      </c>
      <c r="B51" s="18" t="str">
        <f>[2]Hoja1!G45</f>
        <v xml:space="preserve">10.4-DPTO. DE PROG. ESP. PARA LOS GOB. LOC.                                     </v>
      </c>
      <c r="C51" s="18" t="str">
        <f>[2]Hoja1!A45</f>
        <v>PEDRO LUIS GAGO CLERIGO</v>
      </c>
      <c r="D51" s="18" t="str">
        <f>[2]Hoja1!H45</f>
        <v xml:space="preserve">ENC.  DPTO. DE PROG. ESP. GOB.LOCALES   </v>
      </c>
      <c r="E51" s="79" t="s">
        <v>1812</v>
      </c>
      <c r="F51" s="18" t="str">
        <f>[2]Hoja1!AH45</f>
        <v xml:space="preserve">Masculino </v>
      </c>
      <c r="G51" s="18" t="str">
        <f>[2]Hoja1!AI45</f>
        <v xml:space="preserve"> 3/01/2024</v>
      </c>
      <c r="H51" s="18" t="str">
        <f>[2]Hoja1!AJ45</f>
        <v xml:space="preserve"> 3/07/2024</v>
      </c>
      <c r="I51" s="42">
        <f>[2]Hoja1!K45</f>
        <v>130000</v>
      </c>
      <c r="J51" s="80">
        <f>[2]Hoja1!U45</f>
        <v>19162.189999999999</v>
      </c>
      <c r="K51" s="80">
        <f>[2]Hoja1!V45</f>
        <v>3731</v>
      </c>
      <c r="L51" s="80">
        <f>[2]Hoja1!W45</f>
        <v>3952</v>
      </c>
      <c r="M51" s="20">
        <f>[2]Hoja1!X45</f>
        <v>0</v>
      </c>
      <c r="N51" s="20">
        <f>[2]Hoja1!Y45</f>
        <v>0</v>
      </c>
      <c r="O51" s="20">
        <f>[2]Hoja1!Z45</f>
        <v>0</v>
      </c>
      <c r="P51" s="20">
        <f>[2]Hoja1!AC45</f>
        <v>0</v>
      </c>
      <c r="Q51" s="20">
        <f>[2]Hoja1!AB45</f>
        <v>0</v>
      </c>
      <c r="R51" s="20">
        <f>[2]Hoja1!AE45</f>
        <v>26845.19</v>
      </c>
      <c r="S51" s="20">
        <f>[2]Hoja1!AF45</f>
        <v>103154.81</v>
      </c>
    </row>
    <row r="52" spans="1:19" ht="17.25" customHeight="1">
      <c r="A52" s="18">
        <v>45</v>
      </c>
      <c r="B52" s="18" t="str">
        <f>[2]Hoja1!G46</f>
        <v xml:space="preserve">11.1-SECCION ADM. DEL SERVICIO TIC                                              </v>
      </c>
      <c r="C52" s="18" t="str">
        <f>[2]Hoja1!A46</f>
        <v>FRANKLIN SMITH RODRIGUEZ ALCANTARA</v>
      </c>
      <c r="D52" s="18" t="str">
        <f>[2]Hoja1!H46</f>
        <v xml:space="preserve">ANALISTA DE SISTEMAS INFORMATICO        </v>
      </c>
      <c r="E52" s="79" t="s">
        <v>1812</v>
      </c>
      <c r="F52" s="18" t="str">
        <f>[2]Hoja1!AH46</f>
        <v xml:space="preserve">Masculino </v>
      </c>
      <c r="G52" s="18" t="str">
        <f>[2]Hoja1!AI46</f>
        <v xml:space="preserve"> 4/10/2023</v>
      </c>
      <c r="H52" s="18" t="str">
        <f>[2]Hoja1!AJ46</f>
        <v xml:space="preserve"> 4/04/2024</v>
      </c>
      <c r="I52" s="42">
        <f>[2]Hoja1!K46</f>
        <v>62000</v>
      </c>
      <c r="J52" s="80">
        <f>[2]Hoja1!U46</f>
        <v>3863.01</v>
      </c>
      <c r="K52" s="80">
        <f>[2]Hoja1!V46</f>
        <v>1779.4</v>
      </c>
      <c r="L52" s="80">
        <f>[2]Hoja1!W46</f>
        <v>1884.8</v>
      </c>
      <c r="M52" s="20">
        <f>[2]Hoja1!X46</f>
        <v>0</v>
      </c>
      <c r="N52" s="20">
        <f>[2]Hoja1!Y46</f>
        <v>0</v>
      </c>
      <c r="O52" s="20">
        <f>[2]Hoja1!Z46</f>
        <v>0</v>
      </c>
      <c r="P52" s="20">
        <f>[2]Hoja1!AC46</f>
        <v>0</v>
      </c>
      <c r="Q52" s="20">
        <f>[2]Hoja1!AB46</f>
        <v>0</v>
      </c>
      <c r="R52" s="20">
        <f>[2]Hoja1!AE46</f>
        <v>7527.21</v>
      </c>
      <c r="S52" s="20">
        <f>[2]Hoja1!AF46</f>
        <v>54472.79</v>
      </c>
    </row>
    <row r="53" spans="1:19" ht="17.25" customHeight="1">
      <c r="A53" s="18">
        <v>46</v>
      </c>
      <c r="B53" s="18" t="str">
        <f>[2]Hoja1!G47</f>
        <v xml:space="preserve">11.1-SECCION ADM. DEL SERVICIO TIC                                              </v>
      </c>
      <c r="C53" s="18" t="str">
        <f>[2]Hoja1!A47</f>
        <v>RANDOLPH RAYMOND CARMONA TEJEDA</v>
      </c>
      <c r="D53" s="18" t="str">
        <f>[2]Hoja1!H47</f>
        <v xml:space="preserve">TECNICO DE PROGRAMACION                 </v>
      </c>
      <c r="E53" s="79" t="s">
        <v>1812</v>
      </c>
      <c r="F53" s="18" t="str">
        <f>[2]Hoja1!AH47</f>
        <v xml:space="preserve">Masculino </v>
      </c>
      <c r="G53" s="18" t="str">
        <f>[2]Hoja1!AI47</f>
        <v xml:space="preserve"> 4/10/2023</v>
      </c>
      <c r="H53" s="18" t="str">
        <f>[2]Hoja1!AJ47</f>
        <v xml:space="preserve"> 4/04/2024</v>
      </c>
      <c r="I53" s="42">
        <f>[2]Hoja1!K47</f>
        <v>45000</v>
      </c>
      <c r="J53" s="80">
        <f>[2]Hoja1!U47</f>
        <v>1148.33</v>
      </c>
      <c r="K53" s="80">
        <f>[2]Hoja1!V47</f>
        <v>1291.5</v>
      </c>
      <c r="L53" s="80">
        <f>[2]Hoja1!W47</f>
        <v>1368</v>
      </c>
      <c r="M53" s="20">
        <f>[2]Hoja1!X47</f>
        <v>0</v>
      </c>
      <c r="N53" s="20">
        <f>[2]Hoja1!Y47</f>
        <v>0</v>
      </c>
      <c r="O53" s="20">
        <f>[2]Hoja1!Z47</f>
        <v>0</v>
      </c>
      <c r="P53" s="20">
        <f>[2]Hoja1!AC47</f>
        <v>0</v>
      </c>
      <c r="Q53" s="20">
        <f>[2]Hoja1!AB47</f>
        <v>0</v>
      </c>
      <c r="R53" s="20">
        <f>[2]Hoja1!AE47</f>
        <v>3807.83</v>
      </c>
      <c r="S53" s="20">
        <f>[2]Hoja1!AF47</f>
        <v>41192.17</v>
      </c>
    </row>
    <row r="54" spans="1:19" ht="17.25" customHeight="1">
      <c r="A54" s="18">
        <v>47</v>
      </c>
      <c r="B54" s="18" t="str">
        <f>[2]Hoja1!G48</f>
        <v xml:space="preserve">11.2-SECCION OPERACIONES TIC                                                    </v>
      </c>
      <c r="C54" s="18" t="str">
        <f>[2]Hoja1!A48</f>
        <v>JOAN RAFAEL UREÑA MARTINEZ</v>
      </c>
      <c r="D54" s="18" t="str">
        <f>[2]Hoja1!H48</f>
        <v xml:space="preserve">SOPORTE TECNICO INFORMATICO             </v>
      </c>
      <c r="E54" s="79" t="s">
        <v>1812</v>
      </c>
      <c r="F54" s="18" t="str">
        <f>[2]Hoja1!AH48</f>
        <v xml:space="preserve">Masculino </v>
      </c>
      <c r="G54" s="18" t="str">
        <f>[2]Hoja1!AI48</f>
        <v xml:space="preserve"> 4/10/2023</v>
      </c>
      <c r="H54" s="18" t="str">
        <f>[2]Hoja1!AJ48</f>
        <v xml:space="preserve"> 4/04/2024</v>
      </c>
      <c r="I54" s="42">
        <f>[2]Hoja1!K48</f>
        <v>40000</v>
      </c>
      <c r="J54" s="80">
        <f>[2]Hoja1!U48</f>
        <v>442.65</v>
      </c>
      <c r="K54" s="80">
        <f>[2]Hoja1!V48</f>
        <v>1148</v>
      </c>
      <c r="L54" s="80">
        <f>[2]Hoja1!W48</f>
        <v>1216</v>
      </c>
      <c r="M54" s="20">
        <f>[2]Hoja1!X48</f>
        <v>0</v>
      </c>
      <c r="N54" s="20">
        <f>[2]Hoja1!Y48</f>
        <v>0</v>
      </c>
      <c r="O54" s="20">
        <f>[2]Hoja1!Z48</f>
        <v>0</v>
      </c>
      <c r="P54" s="20">
        <f>[2]Hoja1!AC48</f>
        <v>0</v>
      </c>
      <c r="Q54" s="20">
        <f>[2]Hoja1!AB48</f>
        <v>0</v>
      </c>
      <c r="R54" s="20">
        <f>[2]Hoja1!AE48</f>
        <v>2806.65</v>
      </c>
      <c r="S54" s="20">
        <f>[2]Hoja1!AF48</f>
        <v>37193.35</v>
      </c>
    </row>
    <row r="55" spans="1:19" ht="17.25" customHeight="1">
      <c r="A55" s="18">
        <v>48</v>
      </c>
      <c r="B55" s="18" t="str">
        <f>[2]Hoja1!G49</f>
        <v xml:space="preserve">11.2-SECCION OPERACIONES TIC                                                    </v>
      </c>
      <c r="C55" s="18" t="str">
        <f>[2]Hoja1!A49</f>
        <v>JOEL DE JESUS ROSARIO PERDOMO</v>
      </c>
      <c r="D55" s="18" t="str">
        <f>[2]Hoja1!H49</f>
        <v xml:space="preserve">SOPORTE TECNICO INFORMATICO             </v>
      </c>
      <c r="E55" s="79" t="s">
        <v>1812</v>
      </c>
      <c r="F55" s="18" t="str">
        <f>[2]Hoja1!AH49</f>
        <v xml:space="preserve">Masculino </v>
      </c>
      <c r="G55" s="18" t="str">
        <f>[2]Hoja1!AI49</f>
        <v xml:space="preserve"> 2/11/2023</v>
      </c>
      <c r="H55" s="18" t="str">
        <f>[2]Hoja1!AJ49</f>
        <v xml:space="preserve"> 2/05/2024</v>
      </c>
      <c r="I55" s="42">
        <f>[2]Hoja1!K49</f>
        <v>40000</v>
      </c>
      <c r="J55" s="80">
        <f>[2]Hoja1!U49</f>
        <v>442.65</v>
      </c>
      <c r="K55" s="80">
        <f>[2]Hoja1!V49</f>
        <v>1148</v>
      </c>
      <c r="L55" s="80">
        <f>[2]Hoja1!W49</f>
        <v>1216</v>
      </c>
      <c r="M55" s="20">
        <f>[2]Hoja1!X49</f>
        <v>0</v>
      </c>
      <c r="N55" s="20">
        <f>[2]Hoja1!Y49</f>
        <v>0</v>
      </c>
      <c r="O55" s="20">
        <f>[2]Hoja1!Z49</f>
        <v>0</v>
      </c>
      <c r="P55" s="20">
        <f>[2]Hoja1!AC49</f>
        <v>0</v>
      </c>
      <c r="Q55" s="20">
        <f>[2]Hoja1!AB49</f>
        <v>0</v>
      </c>
      <c r="R55" s="20">
        <f>[2]Hoja1!AE49</f>
        <v>2806.65</v>
      </c>
      <c r="S55" s="20">
        <f>[2]Hoja1!AF49</f>
        <v>37193.35</v>
      </c>
    </row>
    <row r="56" spans="1:19" ht="17.25" customHeight="1">
      <c r="A56" s="18">
        <v>49</v>
      </c>
      <c r="B56" s="18" t="str">
        <f>[2]Hoja1!G50</f>
        <v xml:space="preserve">11.2-SECCION OPERACIONES TIC                                                    </v>
      </c>
      <c r="C56" s="18" t="str">
        <f>[2]Hoja1!A50</f>
        <v>NESTOR ODILIO DIAZ FILPO</v>
      </c>
      <c r="D56" s="18" t="str">
        <f>[2]Hoja1!H50</f>
        <v xml:space="preserve">SOPORTE TECNICO INFORMATICO             </v>
      </c>
      <c r="E56" s="79" t="s">
        <v>1812</v>
      </c>
      <c r="F56" s="18" t="str">
        <f>[2]Hoja1!AH50</f>
        <v xml:space="preserve">Masculino </v>
      </c>
      <c r="G56" s="18" t="str">
        <f>[2]Hoja1!AI50</f>
        <v xml:space="preserve"> 2/11/2023</v>
      </c>
      <c r="H56" s="18" t="str">
        <f>[2]Hoja1!AJ50</f>
        <v xml:space="preserve"> 2/05/2024</v>
      </c>
      <c r="I56" s="42">
        <f>[2]Hoja1!K50</f>
        <v>40000</v>
      </c>
      <c r="J56" s="80">
        <f>[2]Hoja1!U50</f>
        <v>442.65</v>
      </c>
      <c r="K56" s="80">
        <f>[2]Hoja1!V50</f>
        <v>1148</v>
      </c>
      <c r="L56" s="80">
        <f>[2]Hoja1!W50</f>
        <v>1216</v>
      </c>
      <c r="M56" s="20">
        <f>[2]Hoja1!X50</f>
        <v>0</v>
      </c>
      <c r="N56" s="20">
        <f>[2]Hoja1!Y50</f>
        <v>0</v>
      </c>
      <c r="O56" s="20">
        <f>[2]Hoja1!Z50</f>
        <v>4546.91</v>
      </c>
      <c r="P56" s="20">
        <f>[2]Hoja1!AC50</f>
        <v>0</v>
      </c>
      <c r="Q56" s="20">
        <f>[2]Hoja1!AB50</f>
        <v>0</v>
      </c>
      <c r="R56" s="20">
        <f>[2]Hoja1!AE50</f>
        <v>7353.56</v>
      </c>
      <c r="S56" s="20">
        <f>[2]Hoja1!AF50</f>
        <v>32646.44</v>
      </c>
    </row>
    <row r="57" spans="1:19" ht="17.25" customHeight="1">
      <c r="A57" s="18">
        <v>50</v>
      </c>
      <c r="B57" s="18" t="str">
        <f>[2]Hoja1!G51</f>
        <v xml:space="preserve">11-DIRECCION TEC. DE LA INF. Y COM                                              </v>
      </c>
      <c r="C57" s="18" t="str">
        <f>[2]Hoja1!A51</f>
        <v>EDGAR JOEL DIAZ TEJADA</v>
      </c>
      <c r="D57" s="18" t="str">
        <f>[2]Hoja1!H51</f>
        <v xml:space="preserve">SOPORTE TECNICO INFORMATICO             </v>
      </c>
      <c r="E57" s="79" t="s">
        <v>1812</v>
      </c>
      <c r="F57" s="18" t="str">
        <f>[2]Hoja1!AH51</f>
        <v xml:space="preserve">Masculino </v>
      </c>
      <c r="G57" s="18" t="str">
        <f>[2]Hoja1!AI51</f>
        <v xml:space="preserve"> 1/12/2023</v>
      </c>
      <c r="H57" s="18" t="str">
        <f>[2]Hoja1!AJ51</f>
        <v xml:space="preserve"> 1/06/2024</v>
      </c>
      <c r="I57" s="42">
        <f>[2]Hoja1!K51</f>
        <v>45000</v>
      </c>
      <c r="J57" s="80">
        <f>[2]Hoja1!U51</f>
        <v>1148.33</v>
      </c>
      <c r="K57" s="80">
        <f>[2]Hoja1!V51</f>
        <v>1291.5</v>
      </c>
      <c r="L57" s="80">
        <f>[2]Hoja1!W51</f>
        <v>1368</v>
      </c>
      <c r="M57" s="20">
        <f>[2]Hoja1!X51</f>
        <v>0</v>
      </c>
      <c r="N57" s="20">
        <f>[2]Hoja1!Y51</f>
        <v>0</v>
      </c>
      <c r="O57" s="20">
        <f>[2]Hoja1!Z51</f>
        <v>0</v>
      </c>
      <c r="P57" s="20">
        <f>[2]Hoja1!AC51</f>
        <v>0</v>
      </c>
      <c r="Q57" s="20">
        <f>[2]Hoja1!AB51</f>
        <v>0</v>
      </c>
      <c r="R57" s="20">
        <f>[2]Hoja1!AE51</f>
        <v>3807.83</v>
      </c>
      <c r="S57" s="20">
        <f>[2]Hoja1!AF51</f>
        <v>41192.17</v>
      </c>
    </row>
    <row r="58" spans="1:19" ht="17.25" customHeight="1">
      <c r="A58" s="18">
        <v>51</v>
      </c>
      <c r="B58" s="18" t="str">
        <f>[2]Hoja1!G52</f>
        <v xml:space="preserve">11-DIRECCION TEC. DE LA INF. Y COM                                              </v>
      </c>
      <c r="C58" s="18" t="str">
        <f>[2]Hoja1!A52</f>
        <v>FRANCISCO JAVIER BATISTA ACOSTA</v>
      </c>
      <c r="D58" s="18" t="str">
        <f>[2]Hoja1!H52</f>
        <v xml:space="preserve">TECNICO DE PROGRAMACION                 </v>
      </c>
      <c r="E58" s="79" t="s">
        <v>1812</v>
      </c>
      <c r="F58" s="18" t="str">
        <f>[2]Hoja1!AH52</f>
        <v xml:space="preserve">Masculino </v>
      </c>
      <c r="G58" s="18" t="str">
        <f>[2]Hoja1!AI52</f>
        <v xml:space="preserve"> 1/03/2024</v>
      </c>
      <c r="H58" s="18" t="str">
        <f>[2]Hoja1!AJ52</f>
        <v xml:space="preserve"> 1/09/2024</v>
      </c>
      <c r="I58" s="42">
        <f>[2]Hoja1!K52</f>
        <v>45000</v>
      </c>
      <c r="J58" s="80">
        <f>[2]Hoja1!U52</f>
        <v>1148.33</v>
      </c>
      <c r="K58" s="80">
        <f>[2]Hoja1!V52</f>
        <v>1291.5</v>
      </c>
      <c r="L58" s="80">
        <f>[2]Hoja1!W52</f>
        <v>1368</v>
      </c>
      <c r="M58" s="20">
        <f>[2]Hoja1!X52</f>
        <v>0</v>
      </c>
      <c r="N58" s="20">
        <f>[2]Hoja1!Y52</f>
        <v>0</v>
      </c>
      <c r="O58" s="20">
        <f>[2]Hoja1!Z52</f>
        <v>0</v>
      </c>
      <c r="P58" s="20">
        <f>[2]Hoja1!AC52</f>
        <v>0</v>
      </c>
      <c r="Q58" s="20">
        <f>[2]Hoja1!AB52</f>
        <v>0</v>
      </c>
      <c r="R58" s="20">
        <f>[2]Hoja1!AE52</f>
        <v>3807.83</v>
      </c>
      <c r="S58" s="20">
        <f>[2]Hoja1!AF52</f>
        <v>41192.17</v>
      </c>
    </row>
    <row r="59" spans="1:19" ht="17.25" customHeight="1">
      <c r="A59" s="18">
        <v>52</v>
      </c>
      <c r="B59" s="18" t="str">
        <f>[2]Hoja1!G53</f>
        <v xml:space="preserve">11-DIRECCION TEC. DE LA INF. Y COM                                              </v>
      </c>
      <c r="C59" s="18" t="str">
        <f>[2]Hoja1!A53</f>
        <v>GENESIS ARTURO BUENO</v>
      </c>
      <c r="D59" s="18" t="str">
        <f>[2]Hoja1!H53</f>
        <v xml:space="preserve">ANALISTA DE SISTEMAS INFORMATICO        </v>
      </c>
      <c r="E59" s="79" t="s">
        <v>1812</v>
      </c>
      <c r="F59" s="18" t="str">
        <f>[2]Hoja1!AH53</f>
        <v xml:space="preserve">Masculino </v>
      </c>
      <c r="G59" s="18" t="str">
        <f>[2]Hoja1!AI53</f>
        <v xml:space="preserve"> 1/11/2023</v>
      </c>
      <c r="H59" s="18" t="str">
        <f>[2]Hoja1!AJ53</f>
        <v xml:space="preserve"> 1/05/2024</v>
      </c>
      <c r="I59" s="42">
        <f>[2]Hoja1!K53</f>
        <v>50000</v>
      </c>
      <c r="J59" s="80">
        <f>[2]Hoja1!U53</f>
        <v>1854</v>
      </c>
      <c r="K59" s="80">
        <f>[2]Hoja1!V53</f>
        <v>1435</v>
      </c>
      <c r="L59" s="80">
        <f>[2]Hoja1!W53</f>
        <v>1520</v>
      </c>
      <c r="M59" s="20">
        <f>[2]Hoja1!X53</f>
        <v>0</v>
      </c>
      <c r="N59" s="20">
        <f>[2]Hoja1!Y53</f>
        <v>0</v>
      </c>
      <c r="O59" s="20">
        <f>[2]Hoja1!Z53</f>
        <v>0</v>
      </c>
      <c r="P59" s="20">
        <f>[2]Hoja1!AC53</f>
        <v>0</v>
      </c>
      <c r="Q59" s="20">
        <f>[2]Hoja1!AB53</f>
        <v>0</v>
      </c>
      <c r="R59" s="20">
        <f>[2]Hoja1!AE53</f>
        <v>4809</v>
      </c>
      <c r="S59" s="20">
        <f>[2]Hoja1!AF53</f>
        <v>45191</v>
      </c>
    </row>
    <row r="60" spans="1:19" ht="17.25" customHeight="1">
      <c r="A60" s="18">
        <v>53</v>
      </c>
      <c r="B60" s="18" t="str">
        <f>[2]Hoja1!G54</f>
        <v xml:space="preserve">11-DIRECCION TEC. DE LA INF. Y COM                                              </v>
      </c>
      <c r="C60" s="18" t="str">
        <f>[2]Hoja1!A54</f>
        <v>GERALDSON ALEXANDER PEREZ ROSARIO</v>
      </c>
      <c r="D60" s="18" t="str">
        <f>[2]Hoja1!H54</f>
        <v xml:space="preserve">TECNICO DE PROGRAMACION                 </v>
      </c>
      <c r="E60" s="79" t="s">
        <v>1812</v>
      </c>
      <c r="F60" s="18" t="str">
        <f>[2]Hoja1!AH54</f>
        <v xml:space="preserve">Masculino </v>
      </c>
      <c r="G60" s="18" t="str">
        <f>[2]Hoja1!AI54</f>
        <v xml:space="preserve"> 1/03/2024</v>
      </c>
      <c r="H60" s="18" t="str">
        <f>[2]Hoja1!AJ54</f>
        <v xml:space="preserve"> 1/09/2024</v>
      </c>
      <c r="I60" s="42">
        <f>[2]Hoja1!K54</f>
        <v>45000</v>
      </c>
      <c r="J60" s="80">
        <f>[2]Hoja1!U54</f>
        <v>1148.33</v>
      </c>
      <c r="K60" s="80">
        <f>[2]Hoja1!V54</f>
        <v>1291.5</v>
      </c>
      <c r="L60" s="80">
        <f>[2]Hoja1!W54</f>
        <v>1368</v>
      </c>
      <c r="M60" s="20">
        <f>[2]Hoja1!X54</f>
        <v>0</v>
      </c>
      <c r="N60" s="20">
        <f>[2]Hoja1!Y54</f>
        <v>0</v>
      </c>
      <c r="O60" s="20">
        <f>[2]Hoja1!Z54</f>
        <v>0</v>
      </c>
      <c r="P60" s="20">
        <f>[2]Hoja1!AC54</f>
        <v>0</v>
      </c>
      <c r="Q60" s="20">
        <f>[2]Hoja1!AB54</f>
        <v>0</v>
      </c>
      <c r="R60" s="20">
        <f>[2]Hoja1!AE54</f>
        <v>3807.83</v>
      </c>
      <c r="S60" s="20">
        <f>[2]Hoja1!AF54</f>
        <v>41192.17</v>
      </c>
    </row>
    <row r="61" spans="1:19" ht="17.25" customHeight="1">
      <c r="A61" s="18">
        <v>54</v>
      </c>
      <c r="B61" s="18" t="str">
        <f>[2]Hoja1!G55</f>
        <v xml:space="preserve">11-DIRECCION TEC. DE LA INF. Y COM                                              </v>
      </c>
      <c r="C61" s="18" t="str">
        <f>[2]Hoja1!A55</f>
        <v>HENRY JEAN CARLOS RAMIREZ ABREU</v>
      </c>
      <c r="D61" s="18" t="str">
        <f>[2]Hoja1!H55</f>
        <v xml:space="preserve">TECNICO DE PROGRAMACION                 </v>
      </c>
      <c r="E61" s="79" t="s">
        <v>1812</v>
      </c>
      <c r="F61" s="18" t="str">
        <f>[2]Hoja1!AH55</f>
        <v xml:space="preserve">Masculino </v>
      </c>
      <c r="G61" s="18" t="str">
        <f>[2]Hoja1!AI55</f>
        <v xml:space="preserve"> 1/03/2024</v>
      </c>
      <c r="H61" s="18" t="str">
        <f>[2]Hoja1!AJ55</f>
        <v xml:space="preserve"> 1/09/2024</v>
      </c>
      <c r="I61" s="42">
        <f>[2]Hoja1!K55</f>
        <v>45000</v>
      </c>
      <c r="J61" s="80">
        <f>[2]Hoja1!U55</f>
        <v>1148.33</v>
      </c>
      <c r="K61" s="80">
        <f>[2]Hoja1!V55</f>
        <v>1291.5</v>
      </c>
      <c r="L61" s="80">
        <f>[2]Hoja1!W55</f>
        <v>1368</v>
      </c>
      <c r="M61" s="20">
        <f>[2]Hoja1!X55</f>
        <v>0</v>
      </c>
      <c r="N61" s="20">
        <f>[2]Hoja1!Y55</f>
        <v>0</v>
      </c>
      <c r="O61" s="20">
        <f>[2]Hoja1!Z55</f>
        <v>9010.35</v>
      </c>
      <c r="P61" s="20">
        <f>[2]Hoja1!AC55</f>
        <v>0</v>
      </c>
      <c r="Q61" s="20">
        <f>[2]Hoja1!AB55</f>
        <v>0</v>
      </c>
      <c r="R61" s="20">
        <f>[2]Hoja1!AE55</f>
        <v>12818.18</v>
      </c>
      <c r="S61" s="20">
        <f>[2]Hoja1!AF55</f>
        <v>32181.82</v>
      </c>
    </row>
    <row r="62" spans="1:19" ht="17.25" customHeight="1">
      <c r="A62" s="18">
        <v>55</v>
      </c>
      <c r="B62" s="18" t="str">
        <f>[2]Hoja1!G56</f>
        <v xml:space="preserve">11-DIRECCION TEC. DE LA INF. Y COM                                              </v>
      </c>
      <c r="C62" s="18" t="str">
        <f>[2]Hoja1!A56</f>
        <v>IVAN ERNESTO MATOS VILLAR</v>
      </c>
      <c r="D62" s="18" t="str">
        <f>[2]Hoja1!H56</f>
        <v xml:space="preserve">TECNICO DE PROGRAMACION                 </v>
      </c>
      <c r="E62" s="79" t="s">
        <v>1812</v>
      </c>
      <c r="F62" s="18" t="str">
        <f>[2]Hoja1!AH56</f>
        <v xml:space="preserve">Masculino </v>
      </c>
      <c r="G62" s="18" t="str">
        <f>[2]Hoja1!AI56</f>
        <v xml:space="preserve"> 1/03/2024</v>
      </c>
      <c r="H62" s="18" t="str">
        <f>[2]Hoja1!AJ56</f>
        <v xml:space="preserve"> 1/09/2024</v>
      </c>
      <c r="I62" s="42">
        <f>[2]Hoja1!K56</f>
        <v>45000</v>
      </c>
      <c r="J62" s="80">
        <f>[2]Hoja1!U56</f>
        <v>1148.33</v>
      </c>
      <c r="K62" s="80">
        <f>[2]Hoja1!V56</f>
        <v>1291.5</v>
      </c>
      <c r="L62" s="80">
        <f>[2]Hoja1!W56</f>
        <v>1368</v>
      </c>
      <c r="M62" s="20">
        <f>[2]Hoja1!X56</f>
        <v>0</v>
      </c>
      <c r="N62" s="20">
        <f>[2]Hoja1!Y56</f>
        <v>1349.63</v>
      </c>
      <c r="O62" s="20">
        <f>[2]Hoja1!Z56</f>
        <v>0</v>
      </c>
      <c r="P62" s="20">
        <f>[2]Hoja1!AC56</f>
        <v>0</v>
      </c>
      <c r="Q62" s="20">
        <f>[2]Hoja1!AB56</f>
        <v>0</v>
      </c>
      <c r="R62" s="20">
        <f>[2]Hoja1!AE56</f>
        <v>5157.46</v>
      </c>
      <c r="S62" s="20">
        <f>[2]Hoja1!AF56</f>
        <v>39842.54</v>
      </c>
    </row>
    <row r="63" spans="1:19" ht="17.25" customHeight="1">
      <c r="A63" s="18">
        <v>56</v>
      </c>
      <c r="B63" s="18" t="str">
        <f>[2]Hoja1!G57</f>
        <v xml:space="preserve">11-DIRECCION TEC. DE LA INF. Y COM                                              </v>
      </c>
      <c r="C63" s="18" t="str">
        <f>[2]Hoja1!A57</f>
        <v>JOHANNY SAUL NOVAS FLORIAN</v>
      </c>
      <c r="D63" s="18" t="str">
        <f>[2]Hoja1!H57</f>
        <v xml:space="preserve">ANALISTA DE SISTEMAS INFORMATICO        </v>
      </c>
      <c r="E63" s="79" t="s">
        <v>1812</v>
      </c>
      <c r="F63" s="18" t="str">
        <f>[2]Hoja1!AH57</f>
        <v xml:space="preserve">Masculino </v>
      </c>
      <c r="G63" s="18" t="str">
        <f>[2]Hoja1!AI57</f>
        <v xml:space="preserve"> 1/03/2024</v>
      </c>
      <c r="H63" s="18" t="str">
        <f>[2]Hoja1!AJ57</f>
        <v xml:space="preserve"> 1/09/2024</v>
      </c>
      <c r="I63" s="42">
        <f>[2]Hoja1!K57</f>
        <v>60000</v>
      </c>
      <c r="J63" s="80">
        <f>[2]Hoja1!U57</f>
        <v>3486.65</v>
      </c>
      <c r="K63" s="80">
        <f>[2]Hoja1!V57</f>
        <v>1722</v>
      </c>
      <c r="L63" s="80">
        <f>[2]Hoja1!W57</f>
        <v>1824</v>
      </c>
      <c r="M63" s="20">
        <f>[2]Hoja1!X57</f>
        <v>0</v>
      </c>
      <c r="N63" s="20">
        <f>[2]Hoja1!Y57</f>
        <v>0</v>
      </c>
      <c r="O63" s="20">
        <f>[2]Hoja1!Z57</f>
        <v>0</v>
      </c>
      <c r="P63" s="20">
        <f>[2]Hoja1!AC57</f>
        <v>0</v>
      </c>
      <c r="Q63" s="20">
        <f>[2]Hoja1!AB57</f>
        <v>0</v>
      </c>
      <c r="R63" s="20">
        <f>[2]Hoja1!AE57</f>
        <v>7032.65</v>
      </c>
      <c r="S63" s="20">
        <f>[2]Hoja1!AF57</f>
        <v>52967.35</v>
      </c>
    </row>
    <row r="64" spans="1:19" ht="17.25" customHeight="1">
      <c r="A64" s="18">
        <v>57</v>
      </c>
      <c r="B64" s="18" t="str">
        <f>[2]Hoja1!G58</f>
        <v xml:space="preserve">11-DIRECCION TEC. DE LA INF. Y COM                                              </v>
      </c>
      <c r="C64" s="18" t="str">
        <f>[2]Hoja1!A58</f>
        <v>SERGIA ELISA BAEZ GARCIA</v>
      </c>
      <c r="D64" s="18" t="str">
        <f>[2]Hoja1!H58</f>
        <v xml:space="preserve">ANALISTA DE PROYECTOS                   </v>
      </c>
      <c r="E64" s="79" t="s">
        <v>1812</v>
      </c>
      <c r="F64" s="18" t="str">
        <f>[2]Hoja1!AH58</f>
        <v xml:space="preserve">Femenino  </v>
      </c>
      <c r="G64" s="18" t="str">
        <f>[2]Hoja1!AI58</f>
        <v xml:space="preserve"> 1/03/2024</v>
      </c>
      <c r="H64" s="18" t="str">
        <f>[2]Hoja1!AJ58</f>
        <v xml:space="preserve"> 1/09/2024</v>
      </c>
      <c r="I64" s="42">
        <f>[2]Hoja1!K58</f>
        <v>60000</v>
      </c>
      <c r="J64" s="80">
        <f>[2]Hoja1!U58</f>
        <v>3486.65</v>
      </c>
      <c r="K64" s="80">
        <f>[2]Hoja1!V58</f>
        <v>1722</v>
      </c>
      <c r="L64" s="80">
        <f>[2]Hoja1!W58</f>
        <v>1824</v>
      </c>
      <c r="M64" s="20">
        <f>[2]Hoja1!X58</f>
        <v>0</v>
      </c>
      <c r="N64" s="20">
        <f>[2]Hoja1!Y58</f>
        <v>2699.26</v>
      </c>
      <c r="O64" s="20">
        <f>[2]Hoja1!Z58</f>
        <v>0</v>
      </c>
      <c r="P64" s="20">
        <f>[2]Hoja1!AC58</f>
        <v>0</v>
      </c>
      <c r="Q64" s="20">
        <f>[2]Hoja1!AB58</f>
        <v>0</v>
      </c>
      <c r="R64" s="20">
        <f>[2]Hoja1!AE58</f>
        <v>9731.91</v>
      </c>
      <c r="S64" s="20">
        <f>[2]Hoja1!AF58</f>
        <v>50268.09</v>
      </c>
    </row>
    <row r="65" spans="1:19" ht="17.25" customHeight="1">
      <c r="A65" s="18">
        <v>58</v>
      </c>
      <c r="B65" s="18" t="str">
        <f>[2]Hoja1!G59</f>
        <v xml:space="preserve">11-DIRECCION TEC. DE LA INF. Y COM                                              </v>
      </c>
      <c r="C65" s="18" t="str">
        <f>[2]Hoja1!A59</f>
        <v>YONAIKY MIGUEL  MATOS</v>
      </c>
      <c r="D65" s="18" t="str">
        <f>[2]Hoja1!H59</f>
        <v xml:space="preserve">TECNICO DE PROGRAMACION                 </v>
      </c>
      <c r="E65" s="79" t="s">
        <v>1812</v>
      </c>
      <c r="F65" s="18" t="str">
        <f>[2]Hoja1!AH59</f>
        <v xml:space="preserve">Masculino </v>
      </c>
      <c r="G65" s="18" t="str">
        <f>[2]Hoja1!AI59</f>
        <v xml:space="preserve"> 1/03/2024</v>
      </c>
      <c r="H65" s="18" t="str">
        <f>[2]Hoja1!AJ59</f>
        <v xml:space="preserve"> 1/09/2024</v>
      </c>
      <c r="I65" s="42">
        <f>[2]Hoja1!K59</f>
        <v>45000</v>
      </c>
      <c r="J65" s="80">
        <f>[2]Hoja1!U59</f>
        <v>1148.33</v>
      </c>
      <c r="K65" s="80">
        <f>[2]Hoja1!V59</f>
        <v>1291.5</v>
      </c>
      <c r="L65" s="80">
        <f>[2]Hoja1!W59</f>
        <v>1368</v>
      </c>
      <c r="M65" s="20">
        <f>[2]Hoja1!X59</f>
        <v>0</v>
      </c>
      <c r="N65" s="20">
        <f>[2]Hoja1!Y59</f>
        <v>0</v>
      </c>
      <c r="O65" s="20">
        <f>[2]Hoja1!Z59</f>
        <v>0</v>
      </c>
      <c r="P65" s="20">
        <f>[2]Hoja1!AC59</f>
        <v>0</v>
      </c>
      <c r="Q65" s="20">
        <f>[2]Hoja1!AB59</f>
        <v>0</v>
      </c>
      <c r="R65" s="20">
        <f>[2]Hoja1!AE59</f>
        <v>3807.83</v>
      </c>
      <c r="S65" s="20">
        <f>[2]Hoja1!AF59</f>
        <v>41192.17</v>
      </c>
    </row>
    <row r="66" spans="1:19" ht="17.25" customHeight="1">
      <c r="A66" s="18">
        <v>59</v>
      </c>
      <c r="B66" s="18" t="str">
        <f>[2]Hoja1!G60</f>
        <v xml:space="preserve">12.1-SUB-SEC. ADM. Y FINANCIERA                                                 </v>
      </c>
      <c r="C66" s="18" t="str">
        <f>[2]Hoja1!A60</f>
        <v>XIOMARA PINALES</v>
      </c>
      <c r="D66" s="18" t="str">
        <f>[2]Hoja1!H60</f>
        <v xml:space="preserve">ANALISTA FINANCIERO                     </v>
      </c>
      <c r="E66" s="79" t="s">
        <v>1812</v>
      </c>
      <c r="F66" s="18" t="str">
        <f>[2]Hoja1!AH60</f>
        <v xml:space="preserve">Femenino  </v>
      </c>
      <c r="G66" s="18" t="str">
        <f>[2]Hoja1!AI60</f>
        <v xml:space="preserve"> 2/02/2024</v>
      </c>
      <c r="H66" s="18" t="str">
        <f>[2]Hoja1!AJ60</f>
        <v xml:space="preserve"> 2/08/2024</v>
      </c>
      <c r="I66" s="42">
        <f>[2]Hoja1!K60</f>
        <v>46000</v>
      </c>
      <c r="J66" s="80">
        <f>[2]Hoja1!U60</f>
        <v>1289.46</v>
      </c>
      <c r="K66" s="80">
        <f>[2]Hoja1!V60</f>
        <v>1320.2</v>
      </c>
      <c r="L66" s="80">
        <f>[2]Hoja1!W60</f>
        <v>1398.4</v>
      </c>
      <c r="M66" s="20">
        <f>[2]Hoja1!X60</f>
        <v>0</v>
      </c>
      <c r="N66" s="20">
        <f>[2]Hoja1!Y60</f>
        <v>0</v>
      </c>
      <c r="O66" s="20">
        <f>[2]Hoja1!Z60</f>
        <v>11015.21</v>
      </c>
      <c r="P66" s="20">
        <f>[2]Hoja1!AC60</f>
        <v>0</v>
      </c>
      <c r="Q66" s="20">
        <f>[2]Hoja1!AB60</f>
        <v>0</v>
      </c>
      <c r="R66" s="20">
        <f>[2]Hoja1!AE60</f>
        <v>15023.27</v>
      </c>
      <c r="S66" s="20">
        <f>[2]Hoja1!AF60</f>
        <v>30976.73</v>
      </c>
    </row>
    <row r="67" spans="1:19" ht="17.25" customHeight="1">
      <c r="A67" s="18">
        <v>60</v>
      </c>
      <c r="B67" s="18" t="str">
        <f>[2]Hoja1!G61</f>
        <v xml:space="preserve">12.1-SECCION DE ADUANAS Y EXONERACIONES                                         </v>
      </c>
      <c r="C67" s="18" t="str">
        <f>[2]Hoja1!A61</f>
        <v>ANNELISSA CRUZ GARCIA DE M.</v>
      </c>
      <c r="D67" s="18" t="str">
        <f>[2]Hoja1!H61</f>
        <v xml:space="preserve">ENC SEC ADUANAS Y EXON.                 </v>
      </c>
      <c r="E67" s="79" t="s">
        <v>1812</v>
      </c>
      <c r="F67" s="18" t="str">
        <f>[2]Hoja1!AH61</f>
        <v xml:space="preserve">Femenino  </v>
      </c>
      <c r="G67" s="18" t="str">
        <f>[2]Hoja1!AI61</f>
        <v xml:space="preserve"> 1/03/2024</v>
      </c>
      <c r="H67" s="18" t="str">
        <f>[2]Hoja1!AJ61</f>
        <v xml:space="preserve"> 1/09/2024</v>
      </c>
      <c r="I67" s="42">
        <f>[2]Hoja1!K61</f>
        <v>65000</v>
      </c>
      <c r="J67" s="80">
        <f>[2]Hoja1!U61</f>
        <v>4427.55</v>
      </c>
      <c r="K67" s="80">
        <f>[2]Hoja1!V61</f>
        <v>1865.5</v>
      </c>
      <c r="L67" s="80">
        <f>[2]Hoja1!W61</f>
        <v>1976</v>
      </c>
      <c r="M67" s="20">
        <f>[2]Hoja1!X61</f>
        <v>0</v>
      </c>
      <c r="N67" s="20">
        <f>[2]Hoja1!Y61</f>
        <v>0</v>
      </c>
      <c r="O67" s="20">
        <f>[2]Hoja1!Z61</f>
        <v>5000</v>
      </c>
      <c r="P67" s="20">
        <f>[2]Hoja1!AC61</f>
        <v>0</v>
      </c>
      <c r="Q67" s="20">
        <f>[2]Hoja1!AB61</f>
        <v>0</v>
      </c>
      <c r="R67" s="20">
        <f>[2]Hoja1!AE61</f>
        <v>13269.05</v>
      </c>
      <c r="S67" s="20">
        <f>[2]Hoja1!AF61</f>
        <v>51730.95</v>
      </c>
    </row>
    <row r="68" spans="1:19" ht="17.25" customHeight="1">
      <c r="A68" s="18">
        <v>61</v>
      </c>
      <c r="B68" s="18" t="str">
        <f>[2]Hoja1!G62</f>
        <v xml:space="preserve">13-DIRECCION FINANCIERA                                                         </v>
      </c>
      <c r="C68" s="18" t="str">
        <f>[2]Hoja1!A62</f>
        <v>CARMEN YOSELIN LEVASSEUR MOLINA</v>
      </c>
      <c r="D68" s="18" t="str">
        <f>[2]Hoja1!H62</f>
        <v xml:space="preserve">ANALISTA FINANCIERO                     </v>
      </c>
      <c r="E68" s="79" t="s">
        <v>1812</v>
      </c>
      <c r="F68" s="18" t="str">
        <f>[2]Hoja1!AH62</f>
        <v xml:space="preserve">Femenino  </v>
      </c>
      <c r="G68" s="18" t="str">
        <f>[2]Hoja1!AI62</f>
        <v xml:space="preserve"> 1/03/2024</v>
      </c>
      <c r="H68" s="18" t="str">
        <f>[2]Hoja1!AJ62</f>
        <v xml:space="preserve"> 1/09/2024</v>
      </c>
      <c r="I68" s="42">
        <f>[2]Hoja1!K62</f>
        <v>46000</v>
      </c>
      <c r="J68" s="80">
        <f>[2]Hoja1!U62</f>
        <v>1289.46</v>
      </c>
      <c r="K68" s="80">
        <f>[2]Hoja1!V62</f>
        <v>1320.2</v>
      </c>
      <c r="L68" s="80">
        <f>[2]Hoja1!W62</f>
        <v>1398.4</v>
      </c>
      <c r="M68" s="20">
        <f>[2]Hoja1!X62</f>
        <v>0</v>
      </c>
      <c r="N68" s="20">
        <f>[2]Hoja1!Y62</f>
        <v>0</v>
      </c>
      <c r="O68" s="20">
        <f>[2]Hoja1!Z62</f>
        <v>3946.79</v>
      </c>
      <c r="P68" s="20">
        <f>[2]Hoja1!AC62</f>
        <v>0</v>
      </c>
      <c r="Q68" s="20">
        <f>[2]Hoja1!AB62</f>
        <v>0</v>
      </c>
      <c r="R68" s="20">
        <f>[2]Hoja1!AE62</f>
        <v>7954.85</v>
      </c>
      <c r="S68" s="20">
        <f>[2]Hoja1!AF62</f>
        <v>38045.15</v>
      </c>
    </row>
    <row r="69" spans="1:19" ht="17.25" customHeight="1">
      <c r="A69" s="18">
        <v>62</v>
      </c>
      <c r="B69" s="18" t="str">
        <f>[2]Hoja1!G63</f>
        <v xml:space="preserve">13-DIRECCION FINANCIERA                                                         </v>
      </c>
      <c r="C69" s="18" t="str">
        <f>[2]Hoja1!A63</f>
        <v>FIORDALISA TORIBIO TORIBIO</v>
      </c>
      <c r="D69" s="18" t="str">
        <f>[2]Hoja1!H63</f>
        <v xml:space="preserve">ANALISTA FINANCIERO                     </v>
      </c>
      <c r="E69" s="79" t="s">
        <v>1812</v>
      </c>
      <c r="F69" s="18" t="str">
        <f>[2]Hoja1!AH63</f>
        <v xml:space="preserve">Femenino  </v>
      </c>
      <c r="G69" s="18" t="str">
        <f>[2]Hoja1!AI63</f>
        <v xml:space="preserve"> 1/03/2024</v>
      </c>
      <c r="H69" s="18" t="str">
        <f>[2]Hoja1!AJ63</f>
        <v xml:space="preserve"> 1/09/2024</v>
      </c>
      <c r="I69" s="42">
        <f>[2]Hoja1!K63</f>
        <v>50000</v>
      </c>
      <c r="J69" s="80">
        <f>[2]Hoja1!U63</f>
        <v>1854</v>
      </c>
      <c r="K69" s="80">
        <f>[2]Hoja1!V63</f>
        <v>1435</v>
      </c>
      <c r="L69" s="80">
        <f>[2]Hoja1!W63</f>
        <v>1520</v>
      </c>
      <c r="M69" s="20">
        <f>[2]Hoja1!X63</f>
        <v>0</v>
      </c>
      <c r="N69" s="20">
        <f>[2]Hoja1!Y63</f>
        <v>0</v>
      </c>
      <c r="O69" s="20">
        <f>[2]Hoja1!Z63</f>
        <v>0</v>
      </c>
      <c r="P69" s="20">
        <f>[2]Hoja1!AC63</f>
        <v>0</v>
      </c>
      <c r="Q69" s="20">
        <f>[2]Hoja1!AB63</f>
        <v>0</v>
      </c>
      <c r="R69" s="20">
        <f>[2]Hoja1!AE63</f>
        <v>4809</v>
      </c>
      <c r="S69" s="20">
        <f>[2]Hoja1!AF63</f>
        <v>45191</v>
      </c>
    </row>
    <row r="70" spans="1:19" ht="17.25" customHeight="1">
      <c r="A70" s="18">
        <v>63</v>
      </c>
      <c r="B70" s="18" t="str">
        <f>[2]Hoja1!G64</f>
        <v xml:space="preserve">13-DIRECCION FINANCIERA                                                         </v>
      </c>
      <c r="C70" s="18" t="str">
        <f>[2]Hoja1!A64</f>
        <v>IRONELIS GALVAN ADAMEZ</v>
      </c>
      <c r="D70" s="18" t="str">
        <f>[2]Hoja1!H64</f>
        <v xml:space="preserve">TECNICO DE CONTABILIDAD                 </v>
      </c>
      <c r="E70" s="79" t="s">
        <v>1812</v>
      </c>
      <c r="F70" s="18" t="str">
        <f>[2]Hoja1!AH64</f>
        <v xml:space="preserve">Femenino  </v>
      </c>
      <c r="G70" s="18" t="str">
        <f>[2]Hoja1!AI64</f>
        <v xml:space="preserve"> 2/02/2024</v>
      </c>
      <c r="H70" s="18" t="str">
        <f>[2]Hoja1!AJ64</f>
        <v xml:space="preserve"> 2/08/2024</v>
      </c>
      <c r="I70" s="42">
        <f>[2]Hoja1!K64</f>
        <v>46000</v>
      </c>
      <c r="J70" s="80">
        <f>[2]Hoja1!U64</f>
        <v>1289.46</v>
      </c>
      <c r="K70" s="80">
        <f>[2]Hoja1!V64</f>
        <v>1320.2</v>
      </c>
      <c r="L70" s="80">
        <f>[2]Hoja1!W64</f>
        <v>1398.4</v>
      </c>
      <c r="M70" s="20">
        <f>[2]Hoja1!X64</f>
        <v>0</v>
      </c>
      <c r="N70" s="20">
        <f>[2]Hoja1!Y64</f>
        <v>1349.63</v>
      </c>
      <c r="O70" s="20">
        <f>[2]Hoja1!Z64</f>
        <v>6121.24</v>
      </c>
      <c r="P70" s="20">
        <f>[2]Hoja1!AC64</f>
        <v>0</v>
      </c>
      <c r="Q70" s="20">
        <f>[2]Hoja1!AB64</f>
        <v>0</v>
      </c>
      <c r="R70" s="20">
        <f>[2]Hoja1!AE64</f>
        <v>11478.93</v>
      </c>
      <c r="S70" s="20">
        <f>[2]Hoja1!AF64</f>
        <v>34521.07</v>
      </c>
    </row>
    <row r="71" spans="1:19" ht="17.25" customHeight="1">
      <c r="A71" s="18">
        <v>64</v>
      </c>
      <c r="B71" s="18" t="str">
        <f>[2]Hoja1!G65</f>
        <v xml:space="preserve">13-DIRECCION FINANCIERA                                                         </v>
      </c>
      <c r="C71" s="18" t="str">
        <f>[2]Hoja1!A65</f>
        <v>MARTHA DE JESUS VENTURA MINAYA</v>
      </c>
      <c r="D71" s="18" t="str">
        <f>[2]Hoja1!H65</f>
        <v xml:space="preserve">TECNICO DE CONTABILIDAD                 </v>
      </c>
      <c r="E71" s="79" t="s">
        <v>1812</v>
      </c>
      <c r="F71" s="18" t="str">
        <f>[2]Hoja1!AH65</f>
        <v xml:space="preserve">Femenino  </v>
      </c>
      <c r="G71" s="18" t="str">
        <f>[2]Hoja1!AI65</f>
        <v xml:space="preserve"> 1/03/2024</v>
      </c>
      <c r="H71" s="18" t="str">
        <f>[2]Hoja1!AJ65</f>
        <v xml:space="preserve"> 1/09/2024</v>
      </c>
      <c r="I71" s="42">
        <f>[2]Hoja1!K65</f>
        <v>46000</v>
      </c>
      <c r="J71" s="80">
        <f>[2]Hoja1!U65</f>
        <v>1289.46</v>
      </c>
      <c r="K71" s="80">
        <f>[2]Hoja1!V65</f>
        <v>1320.2</v>
      </c>
      <c r="L71" s="80">
        <f>[2]Hoja1!W65</f>
        <v>1398.4</v>
      </c>
      <c r="M71" s="20">
        <f>[2]Hoja1!X65</f>
        <v>0</v>
      </c>
      <c r="N71" s="20">
        <f>[2]Hoja1!Y65</f>
        <v>0</v>
      </c>
      <c r="O71" s="20">
        <f>[2]Hoja1!Z65</f>
        <v>0</v>
      </c>
      <c r="P71" s="20">
        <f>[2]Hoja1!AC65</f>
        <v>0</v>
      </c>
      <c r="Q71" s="20">
        <f>[2]Hoja1!AB65</f>
        <v>0</v>
      </c>
      <c r="R71" s="20">
        <f>[2]Hoja1!AE65</f>
        <v>4008.06</v>
      </c>
      <c r="S71" s="20">
        <f>[2]Hoja1!AF65</f>
        <v>41991.94</v>
      </c>
    </row>
    <row r="72" spans="1:19" ht="17.25" customHeight="1">
      <c r="A72" s="18">
        <v>65</v>
      </c>
      <c r="B72" s="18" t="str">
        <f>[2]Hoja1!G66</f>
        <v xml:space="preserve">13.1-DEPARTAMENTO DE CONTABILIDAD                                               </v>
      </c>
      <c r="C72" s="18" t="str">
        <f>[2]Hoja1!A66</f>
        <v>CANDIDA MARLENY GOMEZ FERMIN</v>
      </c>
      <c r="D72" s="18" t="str">
        <f>[2]Hoja1!H66</f>
        <v xml:space="preserve">CONTADOR(A)                             </v>
      </c>
      <c r="E72" s="79" t="s">
        <v>1812</v>
      </c>
      <c r="F72" s="18" t="str">
        <f>[2]Hoja1!AH66</f>
        <v xml:space="preserve">Femenino  </v>
      </c>
      <c r="G72" s="18" t="str">
        <f>[2]Hoja1!AI66</f>
        <v xml:space="preserve"> 2/11/2023</v>
      </c>
      <c r="H72" s="18" t="str">
        <f>[2]Hoja1!AJ66</f>
        <v xml:space="preserve"> 2/05/2024</v>
      </c>
      <c r="I72" s="42">
        <f>[2]Hoja1!K66</f>
        <v>60000</v>
      </c>
      <c r="J72" s="80">
        <f>[2]Hoja1!U66</f>
        <v>3486.65</v>
      </c>
      <c r="K72" s="80">
        <f>[2]Hoja1!V66</f>
        <v>1722</v>
      </c>
      <c r="L72" s="80">
        <f>[2]Hoja1!W66</f>
        <v>1824</v>
      </c>
      <c r="M72" s="20">
        <f>[2]Hoja1!X66</f>
        <v>0</v>
      </c>
      <c r="N72" s="20">
        <f>[2]Hoja1!Y66</f>
        <v>0</v>
      </c>
      <c r="O72" s="20">
        <f>[2]Hoja1!Z66</f>
        <v>0</v>
      </c>
      <c r="P72" s="20">
        <f>[2]Hoja1!AC66</f>
        <v>0</v>
      </c>
      <c r="Q72" s="20">
        <f>[2]Hoja1!AB66</f>
        <v>0</v>
      </c>
      <c r="R72" s="20">
        <f>[2]Hoja1!AE66</f>
        <v>7032.65</v>
      </c>
      <c r="S72" s="20">
        <f>[2]Hoja1!AF66</f>
        <v>52967.35</v>
      </c>
    </row>
    <row r="73" spans="1:19" ht="17.25" customHeight="1">
      <c r="A73" s="18">
        <v>66</v>
      </c>
      <c r="B73" s="18" t="str">
        <f>[2]Hoja1!G67</f>
        <v xml:space="preserve">13.1-DEPARTAMENTO DE CONTABILIDAD                                               </v>
      </c>
      <c r="C73" s="18" t="str">
        <f>[2]Hoja1!A67</f>
        <v>FANY YOLEIDA DE LA CRUZ CRUZ</v>
      </c>
      <c r="D73" s="18" t="str">
        <f>[2]Hoja1!H67</f>
        <v xml:space="preserve">TECNICO DE CONTABILIDAD                 </v>
      </c>
      <c r="E73" s="79" t="s">
        <v>1812</v>
      </c>
      <c r="F73" s="18" t="str">
        <f>[2]Hoja1!AH67</f>
        <v xml:space="preserve">Femenino  </v>
      </c>
      <c r="G73" s="18" t="str">
        <f>[2]Hoja1!AI67</f>
        <v xml:space="preserve"> 2/02/2024</v>
      </c>
      <c r="H73" s="18" t="str">
        <f>[2]Hoja1!AJ67</f>
        <v xml:space="preserve"> 2/08/2024</v>
      </c>
      <c r="I73" s="42">
        <f>[2]Hoja1!K67</f>
        <v>46000</v>
      </c>
      <c r="J73" s="80">
        <f>[2]Hoja1!U67</f>
        <v>1032.1400000000001</v>
      </c>
      <c r="K73" s="80">
        <f>[2]Hoja1!V67</f>
        <v>1320.2</v>
      </c>
      <c r="L73" s="80">
        <f>[2]Hoja1!W67</f>
        <v>1398.4</v>
      </c>
      <c r="M73" s="20">
        <f>[2]Hoja1!X67</f>
        <v>1715.46</v>
      </c>
      <c r="N73" s="20">
        <f>[2]Hoja1!Y67</f>
        <v>0</v>
      </c>
      <c r="O73" s="20">
        <f>[2]Hoja1!Z67</f>
        <v>5292.34</v>
      </c>
      <c r="P73" s="20">
        <f>[2]Hoja1!AC67</f>
        <v>0</v>
      </c>
      <c r="Q73" s="20">
        <f>[2]Hoja1!AB67</f>
        <v>0</v>
      </c>
      <c r="R73" s="20">
        <f>[2]Hoja1!AE67</f>
        <v>10758.54</v>
      </c>
      <c r="S73" s="20">
        <f>[2]Hoja1!AF67</f>
        <v>35241.46</v>
      </c>
    </row>
    <row r="74" spans="1:19" ht="17.25" customHeight="1">
      <c r="A74" s="18">
        <v>67</v>
      </c>
      <c r="B74" s="18" t="str">
        <f>[2]Hoja1!G68</f>
        <v xml:space="preserve">13.1-DEPARTAMENTO DE CONTABILIDAD                                               </v>
      </c>
      <c r="C74" s="18" t="str">
        <f>[2]Hoja1!A68</f>
        <v>GRISMAYRI PEÑA CORONADO</v>
      </c>
      <c r="D74" s="18" t="str">
        <f>[2]Hoja1!H68</f>
        <v xml:space="preserve">TECNICO DE CONTABILIDAD                 </v>
      </c>
      <c r="E74" s="79" t="s">
        <v>1812</v>
      </c>
      <c r="F74" s="18" t="str">
        <f>[2]Hoja1!AH68</f>
        <v xml:space="preserve">Femenino  </v>
      </c>
      <c r="G74" s="18" t="str">
        <f>[2]Hoja1!AI68</f>
        <v xml:space="preserve"> 1/03/2024</v>
      </c>
      <c r="H74" s="18" t="str">
        <f>[2]Hoja1!AJ68</f>
        <v xml:space="preserve"> 1/09/2024</v>
      </c>
      <c r="I74" s="42">
        <f>[2]Hoja1!K68</f>
        <v>36000</v>
      </c>
      <c r="J74" s="80">
        <f>[2]Hoja1!U68</f>
        <v>0</v>
      </c>
      <c r="K74" s="80">
        <f>[2]Hoja1!V68</f>
        <v>1033.2</v>
      </c>
      <c r="L74" s="80">
        <f>[2]Hoja1!W68</f>
        <v>1094.4000000000001</v>
      </c>
      <c r="M74" s="20">
        <f>[2]Hoja1!X68</f>
        <v>0</v>
      </c>
      <c r="N74" s="20">
        <f>[2]Hoja1!Y68</f>
        <v>0</v>
      </c>
      <c r="O74" s="20">
        <f>[2]Hoja1!Z68</f>
        <v>0</v>
      </c>
      <c r="P74" s="20">
        <f>[2]Hoja1!AC68</f>
        <v>0</v>
      </c>
      <c r="Q74" s="20">
        <f>[2]Hoja1!AB68</f>
        <v>0</v>
      </c>
      <c r="R74" s="20">
        <f>[2]Hoja1!AE68</f>
        <v>2127.6</v>
      </c>
      <c r="S74" s="20">
        <f>[2]Hoja1!AF68</f>
        <v>33872.400000000001</v>
      </c>
    </row>
    <row r="75" spans="1:19" ht="17.25" customHeight="1">
      <c r="A75" s="18">
        <v>68</v>
      </c>
      <c r="B75" s="18" t="str">
        <f>[2]Hoja1!G69</f>
        <v xml:space="preserve">13.1-DEPARTAMENTO DE CONTABILIDAD                                               </v>
      </c>
      <c r="C75" s="18" t="str">
        <f>[2]Hoja1!A69</f>
        <v>JOSE ANTONIO POLANCO BELTRE</v>
      </c>
      <c r="D75" s="18" t="str">
        <f>[2]Hoja1!H69</f>
        <v xml:space="preserve">TECNICO DE CONTABILIDAD                 </v>
      </c>
      <c r="E75" s="79" t="s">
        <v>1812</v>
      </c>
      <c r="F75" s="18" t="str">
        <f>[2]Hoja1!AH69</f>
        <v xml:space="preserve">Masculino </v>
      </c>
      <c r="G75" s="18" t="str">
        <f>[2]Hoja1!AI69</f>
        <v xml:space="preserve"> 1/11/2023</v>
      </c>
      <c r="H75" s="18" t="str">
        <f>[2]Hoja1!AJ69</f>
        <v xml:space="preserve"> 1/05/2024</v>
      </c>
      <c r="I75" s="42">
        <f>[2]Hoja1!K69</f>
        <v>40000</v>
      </c>
      <c r="J75" s="80">
        <f>[2]Hoja1!U69</f>
        <v>442.65</v>
      </c>
      <c r="K75" s="80">
        <f>[2]Hoja1!V69</f>
        <v>1148</v>
      </c>
      <c r="L75" s="80">
        <f>[2]Hoja1!W69</f>
        <v>1216</v>
      </c>
      <c r="M75" s="20">
        <f>[2]Hoja1!X69</f>
        <v>0</v>
      </c>
      <c r="N75" s="20">
        <f>[2]Hoja1!Y69</f>
        <v>0</v>
      </c>
      <c r="O75" s="20">
        <f>[2]Hoja1!Z69</f>
        <v>0</v>
      </c>
      <c r="P75" s="20">
        <f>[2]Hoja1!AC69</f>
        <v>0</v>
      </c>
      <c r="Q75" s="20">
        <f>[2]Hoja1!AB69</f>
        <v>0</v>
      </c>
      <c r="R75" s="20">
        <f>[2]Hoja1!AE69</f>
        <v>2806.65</v>
      </c>
      <c r="S75" s="20">
        <f>[2]Hoja1!AF69</f>
        <v>37193.35</v>
      </c>
    </row>
    <row r="76" spans="1:19" ht="17.25" customHeight="1">
      <c r="A76" s="18">
        <v>69</v>
      </c>
      <c r="B76" s="18" t="str">
        <f>[2]Hoja1!G70</f>
        <v xml:space="preserve">13.1-DEPARTAMENTO DE CONTABILIDAD                                               </v>
      </c>
      <c r="C76" s="18" t="str">
        <f>[2]Hoja1!A70</f>
        <v>VIRGINIA DESIREE CANELA</v>
      </c>
      <c r="D76" s="18" t="str">
        <f>[2]Hoja1!H70</f>
        <v xml:space="preserve">CONTADOR(A)                             </v>
      </c>
      <c r="E76" s="79" t="s">
        <v>1812</v>
      </c>
      <c r="F76" s="18" t="str">
        <f>[2]Hoja1!AH70</f>
        <v xml:space="preserve">Femenino  </v>
      </c>
      <c r="G76" s="18" t="str">
        <f>[2]Hoja1!AI70</f>
        <v xml:space="preserve"> 1/12/2023</v>
      </c>
      <c r="H76" s="18" t="str">
        <f>[2]Hoja1!AJ70</f>
        <v xml:space="preserve"> 1/06/2024</v>
      </c>
      <c r="I76" s="42">
        <f>[2]Hoja1!K70</f>
        <v>40000</v>
      </c>
      <c r="J76" s="80">
        <f>[2]Hoja1!U70</f>
        <v>442.65</v>
      </c>
      <c r="K76" s="80">
        <f>[2]Hoja1!V70</f>
        <v>1148</v>
      </c>
      <c r="L76" s="80">
        <f>[2]Hoja1!W70</f>
        <v>1216</v>
      </c>
      <c r="M76" s="20">
        <f>[2]Hoja1!X70</f>
        <v>0</v>
      </c>
      <c r="N76" s="20">
        <f>[2]Hoja1!Y70</f>
        <v>0</v>
      </c>
      <c r="O76" s="20">
        <f>[2]Hoja1!Z70</f>
        <v>0</v>
      </c>
      <c r="P76" s="20">
        <f>[2]Hoja1!AC70</f>
        <v>0</v>
      </c>
      <c r="Q76" s="20">
        <f>[2]Hoja1!AB70</f>
        <v>0</v>
      </c>
      <c r="R76" s="20">
        <f>[2]Hoja1!AE70</f>
        <v>2806.65</v>
      </c>
      <c r="S76" s="20">
        <f>[2]Hoja1!AF70</f>
        <v>37193.35</v>
      </c>
    </row>
    <row r="77" spans="1:19" ht="17.25" customHeight="1">
      <c r="A77" s="18">
        <v>70</v>
      </c>
      <c r="B77" s="18" t="str">
        <f>[2]Hoja1!G71</f>
        <v xml:space="preserve">14-DIRECCION ADMINISTRATIVA                                                     </v>
      </c>
      <c r="C77" s="18" t="str">
        <f>[2]Hoja1!A71</f>
        <v>ANGELO DAVID PEREZ VENTURA</v>
      </c>
      <c r="D77" s="18" t="str">
        <f>[2]Hoja1!H71</f>
        <v xml:space="preserve">TECNICO ADMINISTRATIVO                  </v>
      </c>
      <c r="E77" s="79" t="s">
        <v>1812</v>
      </c>
      <c r="F77" s="18" t="str">
        <f>[2]Hoja1!AH71</f>
        <v xml:space="preserve">Masculino </v>
      </c>
      <c r="G77" s="18" t="str">
        <f>[2]Hoja1!AI71</f>
        <v xml:space="preserve"> 1/03/2024</v>
      </c>
      <c r="H77" s="18" t="str">
        <f>[2]Hoja1!AJ71</f>
        <v xml:space="preserve"> 1/09/2024</v>
      </c>
      <c r="I77" s="42">
        <f>[2]Hoja1!K71</f>
        <v>45000</v>
      </c>
      <c r="J77" s="80">
        <f>[2]Hoja1!U71</f>
        <v>1148.33</v>
      </c>
      <c r="K77" s="80">
        <f>[2]Hoja1!V71</f>
        <v>1291.5</v>
      </c>
      <c r="L77" s="80">
        <f>[2]Hoja1!W71</f>
        <v>1368</v>
      </c>
      <c r="M77" s="20">
        <f>[2]Hoja1!X71</f>
        <v>0</v>
      </c>
      <c r="N77" s="20">
        <f>[2]Hoja1!Y71</f>
        <v>0</v>
      </c>
      <c r="O77" s="20">
        <f>[2]Hoja1!Z71</f>
        <v>0</v>
      </c>
      <c r="P77" s="20">
        <f>[2]Hoja1!AC71</f>
        <v>0</v>
      </c>
      <c r="Q77" s="20">
        <f>[2]Hoja1!AB71</f>
        <v>0</v>
      </c>
      <c r="R77" s="20">
        <f>[2]Hoja1!AE71</f>
        <v>3807.83</v>
      </c>
      <c r="S77" s="20">
        <f>[2]Hoja1!AF71</f>
        <v>41192.17</v>
      </c>
    </row>
    <row r="78" spans="1:19" ht="17.25" customHeight="1">
      <c r="A78" s="18">
        <v>71</v>
      </c>
      <c r="B78" s="18" t="str">
        <f>[2]Hoja1!G72</f>
        <v xml:space="preserve">14.2.1-SECCION DE MAYORDOMIA                                                    </v>
      </c>
      <c r="C78" s="18" t="str">
        <f>[2]Hoja1!A72</f>
        <v>JOSE CARLOS HERNANDEZ MARTINEZ</v>
      </c>
      <c r="D78" s="18" t="str">
        <f>[2]Hoja1!H72</f>
        <v xml:space="preserve">ENC. SECCION DE MAYORDOMIA              </v>
      </c>
      <c r="E78" s="79" t="s">
        <v>1812</v>
      </c>
      <c r="F78" s="18" t="s">
        <v>40</v>
      </c>
      <c r="G78" s="18" t="str">
        <f>[2]Hoja1!AI72</f>
        <v xml:space="preserve"> 1/11/2023</v>
      </c>
      <c r="H78" s="18" t="str">
        <f>[2]Hoja1!AJ72</f>
        <v xml:space="preserve"> 1/05/2024</v>
      </c>
      <c r="I78" s="42">
        <f>[2]Hoja1!K72</f>
        <v>90000</v>
      </c>
      <c r="J78" s="80">
        <f>[2]Hoja1!U72</f>
        <v>9753.19</v>
      </c>
      <c r="K78" s="80">
        <f>[2]Hoja1!V72</f>
        <v>2583</v>
      </c>
      <c r="L78" s="80">
        <f>[2]Hoja1!W72</f>
        <v>2736</v>
      </c>
      <c r="M78" s="20">
        <f>[2]Hoja1!X72</f>
        <v>0</v>
      </c>
      <c r="N78" s="20">
        <f>[2]Hoja1!Y72</f>
        <v>0</v>
      </c>
      <c r="O78" s="20">
        <f>[2]Hoja1!Z72</f>
        <v>0</v>
      </c>
      <c r="P78" s="20">
        <f>[2]Hoja1!AC72</f>
        <v>0</v>
      </c>
      <c r="Q78" s="20">
        <f>[2]Hoja1!AB72</f>
        <v>0</v>
      </c>
      <c r="R78" s="20">
        <f>[2]Hoja1!AE72</f>
        <v>15072.19</v>
      </c>
      <c r="S78" s="20">
        <f>[2]Hoja1!AF72</f>
        <v>74927.81</v>
      </c>
    </row>
    <row r="79" spans="1:19" ht="17.25" customHeight="1">
      <c r="A79" s="18">
        <v>72</v>
      </c>
      <c r="B79" s="18" t="str">
        <f>[2]Hoja1!G73</f>
        <v xml:space="preserve">14.2.2-SECCION DE ALMACEN Y SUMINISTRO                                          </v>
      </c>
      <c r="C79" s="18" t="str">
        <f>[2]Hoja1!A73</f>
        <v>AQUILINO ANTONIO ARIAS VARGAS</v>
      </c>
      <c r="D79" s="18" t="str">
        <f>[2]Hoja1!H73</f>
        <v xml:space="preserve">TECNICO ADMINISTRATIVO                  </v>
      </c>
      <c r="E79" s="79" t="s">
        <v>1812</v>
      </c>
      <c r="F79" s="18" t="str">
        <f>[2]Hoja1!AH73</f>
        <v xml:space="preserve">Masculino </v>
      </c>
      <c r="G79" s="18" t="str">
        <f>[2]Hoja1!AI73</f>
        <v xml:space="preserve"> 2/02/2024</v>
      </c>
      <c r="H79" s="18" t="str">
        <f>[2]Hoja1!AJ73</f>
        <v xml:space="preserve"> 2/08/2024</v>
      </c>
      <c r="I79" s="42">
        <f>[2]Hoja1!K73</f>
        <v>40000</v>
      </c>
      <c r="J79" s="80">
        <f>[2]Hoja1!U73</f>
        <v>442.65</v>
      </c>
      <c r="K79" s="80">
        <f>[2]Hoja1!V73</f>
        <v>1148</v>
      </c>
      <c r="L79" s="80">
        <f>[2]Hoja1!W73</f>
        <v>1216</v>
      </c>
      <c r="M79" s="20">
        <f>[2]Hoja1!X73</f>
        <v>0</v>
      </c>
      <c r="N79" s="20">
        <f>[2]Hoja1!Y73</f>
        <v>0</v>
      </c>
      <c r="O79" s="20">
        <f>[2]Hoja1!Z73</f>
        <v>4500</v>
      </c>
      <c r="P79" s="20">
        <f>[2]Hoja1!AC73</f>
        <v>0</v>
      </c>
      <c r="Q79" s="20">
        <f>[2]Hoja1!AB73</f>
        <v>0</v>
      </c>
      <c r="R79" s="20">
        <f>[2]Hoja1!AE73</f>
        <v>7306.65</v>
      </c>
      <c r="S79" s="20">
        <f>[2]Hoja1!AF73</f>
        <v>32693.35</v>
      </c>
    </row>
    <row r="80" spans="1:19" ht="17.25" customHeight="1">
      <c r="A80" s="18">
        <v>73</v>
      </c>
      <c r="B80" s="18" t="str">
        <f>[2]Hoja1!G74</f>
        <v xml:space="preserve">14.2.3-SECCION DE ARCHIVO Y CORRESP.                                            </v>
      </c>
      <c r="C80" s="18" t="str">
        <f>[2]Hoja1!A74</f>
        <v>JUANA JACQUELINE ORTIZ SOTO</v>
      </c>
      <c r="D80" s="18" t="str">
        <f>[2]Hoja1!H74</f>
        <v xml:space="preserve">ENC. ARCHIVO Y CORRESP.                 </v>
      </c>
      <c r="E80" s="79" t="s">
        <v>1812</v>
      </c>
      <c r="F80" s="18" t="str">
        <f>[2]Hoja1!AH74</f>
        <v xml:space="preserve">Femenino  </v>
      </c>
      <c r="G80" s="18" t="str">
        <f>[2]Hoja1!AI74</f>
        <v xml:space="preserve"> 2/11/2023</v>
      </c>
      <c r="H80" s="18" t="str">
        <f>[2]Hoja1!AJ74</f>
        <v xml:space="preserve"> 2/05/2024</v>
      </c>
      <c r="I80" s="42">
        <f>[2]Hoja1!K74</f>
        <v>40000</v>
      </c>
      <c r="J80" s="80">
        <f>[2]Hoja1!U74</f>
        <v>442.65</v>
      </c>
      <c r="K80" s="80">
        <f>[2]Hoja1!V74</f>
        <v>1148</v>
      </c>
      <c r="L80" s="80">
        <f>[2]Hoja1!W74</f>
        <v>1216</v>
      </c>
      <c r="M80" s="20">
        <f>[2]Hoja1!X74</f>
        <v>0</v>
      </c>
      <c r="N80" s="20">
        <f>[2]Hoja1!Y74</f>
        <v>0</v>
      </c>
      <c r="O80" s="20">
        <f>[2]Hoja1!Z74</f>
        <v>0</v>
      </c>
      <c r="P80" s="20">
        <f>[2]Hoja1!AC74</f>
        <v>0</v>
      </c>
      <c r="Q80" s="20">
        <f>[2]Hoja1!AB74</f>
        <v>0</v>
      </c>
      <c r="R80" s="20">
        <f>[2]Hoja1!AE74</f>
        <v>2806.65</v>
      </c>
      <c r="S80" s="20">
        <f>[2]Hoja1!AF74</f>
        <v>37193.35</v>
      </c>
    </row>
    <row r="81" spans="1:19" ht="17.25" customHeight="1">
      <c r="A81" s="18">
        <v>74</v>
      </c>
      <c r="B81" s="18" t="str">
        <f>[2]Hoja1!G75</f>
        <v xml:space="preserve">14.3-DPTO. DE COMPRAS Y CONTRATACIONES                                          </v>
      </c>
      <c r="C81" s="18" t="str">
        <f>[2]Hoja1!A75</f>
        <v>WILSON ARIEL MEZON ESPINAL</v>
      </c>
      <c r="D81" s="18" t="str">
        <f>[2]Hoja1!H75</f>
        <v xml:space="preserve">ANALISTA DE COMPRAS Y CONTRATACIONES    </v>
      </c>
      <c r="E81" s="79" t="s">
        <v>1812</v>
      </c>
      <c r="F81" s="18" t="str">
        <f>[2]Hoja1!AH75</f>
        <v xml:space="preserve">Masculino </v>
      </c>
      <c r="G81" s="18" t="str">
        <f>[2]Hoja1!AI75</f>
        <v>13/03/2024</v>
      </c>
      <c r="H81" s="18" t="str">
        <f>[2]Hoja1!AJ75</f>
        <v>13/09/2024</v>
      </c>
      <c r="I81" s="42">
        <f>[2]Hoja1!K75</f>
        <v>29995.39</v>
      </c>
      <c r="J81" s="80">
        <f>[2]Hoja1!U75</f>
        <v>0</v>
      </c>
      <c r="K81" s="80">
        <f>[2]Hoja1!V75</f>
        <v>860.87</v>
      </c>
      <c r="L81" s="80">
        <f>[2]Hoja1!W75</f>
        <v>911.86</v>
      </c>
      <c r="M81" s="20">
        <f>[2]Hoja1!X75</f>
        <v>0</v>
      </c>
      <c r="N81" s="20">
        <f>[2]Hoja1!Y75</f>
        <v>0</v>
      </c>
      <c r="O81" s="20">
        <f>[2]Hoja1!Z75</f>
        <v>0</v>
      </c>
      <c r="P81" s="20">
        <f>[2]Hoja1!AC75</f>
        <v>0</v>
      </c>
      <c r="Q81" s="20">
        <f>[2]Hoja1!AB75</f>
        <v>0</v>
      </c>
      <c r="R81" s="20">
        <f>[2]Hoja1!AE75</f>
        <v>1772.73</v>
      </c>
      <c r="S81" s="20">
        <f>[2]Hoja1!AF75</f>
        <v>28222.66</v>
      </c>
    </row>
    <row r="82" spans="1:19" ht="17.25" customHeight="1">
      <c r="A82" s="18">
        <v>75</v>
      </c>
      <c r="B82" s="18" t="str">
        <f>[2]Hoja1!G76</f>
        <v xml:space="preserve">16-DIR.  DE CAP. Y FORM. PARA LOS GOB. LOC.                                     </v>
      </c>
      <c r="C82" s="18" t="str">
        <f>[2]Hoja1!A76</f>
        <v>AMELIA CRUZ</v>
      </c>
      <c r="D82" s="18" t="str">
        <f>[2]Hoja1!H76</f>
        <v xml:space="preserve">TECNICO ADMINISTRATIVO                  </v>
      </c>
      <c r="E82" s="79" t="s">
        <v>1812</v>
      </c>
      <c r="F82" s="18" t="s">
        <v>47</v>
      </c>
      <c r="G82" s="18" t="str">
        <f>[2]Hoja1!AI76</f>
        <v>16/10/2023</v>
      </c>
      <c r="H82" s="18" t="str">
        <f>[2]Hoja1!AJ76</f>
        <v>16/04/2024</v>
      </c>
      <c r="I82" s="42">
        <f>[2]Hoja1!K76</f>
        <v>40000</v>
      </c>
      <c r="J82" s="80">
        <f>[2]Hoja1!U76</f>
        <v>442.65</v>
      </c>
      <c r="K82" s="80">
        <f>[2]Hoja1!V76</f>
        <v>1148</v>
      </c>
      <c r="L82" s="80">
        <f>[2]Hoja1!W76</f>
        <v>1216</v>
      </c>
      <c r="M82" s="20">
        <f>[2]Hoja1!X76</f>
        <v>0</v>
      </c>
      <c r="N82" s="20">
        <f>[2]Hoja1!Y76</f>
        <v>0</v>
      </c>
      <c r="O82" s="20">
        <f>[2]Hoja1!Z76</f>
        <v>0</v>
      </c>
      <c r="P82" s="20">
        <f>[2]Hoja1!AC76</f>
        <v>0</v>
      </c>
      <c r="Q82" s="20">
        <f>[2]Hoja1!AB76</f>
        <v>0</v>
      </c>
      <c r="R82" s="20">
        <f>[2]Hoja1!AE76</f>
        <v>2806.65</v>
      </c>
      <c r="S82" s="20">
        <f>[2]Hoja1!AF76</f>
        <v>37193.35</v>
      </c>
    </row>
    <row r="83" spans="1:19" ht="17.25" customHeight="1">
      <c r="A83" s="18">
        <v>76</v>
      </c>
      <c r="B83" s="18" t="str">
        <f>[2]Hoja1!G77</f>
        <v xml:space="preserve">16-DIR.  DE CAP. Y FORM. PARA LOS GOB. LOC.                                     </v>
      </c>
      <c r="C83" s="18" t="str">
        <f>[2]Hoja1!A77</f>
        <v>CESAR ROLANDO FLORES BAUTISTA</v>
      </c>
      <c r="D83" s="18" t="str">
        <f>[2]Hoja1!H77</f>
        <v xml:space="preserve">TECNICO ADMINISTRATIVO                  </v>
      </c>
      <c r="E83" s="79" t="s">
        <v>1812</v>
      </c>
      <c r="F83" s="18" t="str">
        <f>[2]Hoja1!AH77</f>
        <v xml:space="preserve">Masculino </v>
      </c>
      <c r="G83" s="18" t="str">
        <f>[2]Hoja1!AI77</f>
        <v xml:space="preserve"> 1/12/2023</v>
      </c>
      <c r="H83" s="18" t="str">
        <f>[2]Hoja1!AJ77</f>
        <v xml:space="preserve"> 1/06/2024</v>
      </c>
      <c r="I83" s="42">
        <f>[2]Hoja1!K77</f>
        <v>40000</v>
      </c>
      <c r="J83" s="80">
        <f>[2]Hoja1!U77</f>
        <v>442.65</v>
      </c>
      <c r="K83" s="80">
        <f>[2]Hoja1!V77</f>
        <v>1148</v>
      </c>
      <c r="L83" s="80">
        <f>[2]Hoja1!W77</f>
        <v>1216</v>
      </c>
      <c r="M83" s="20">
        <f>[2]Hoja1!X77</f>
        <v>0</v>
      </c>
      <c r="N83" s="20">
        <f>[2]Hoja1!Y77</f>
        <v>0</v>
      </c>
      <c r="O83" s="20">
        <f>[2]Hoja1!Z77</f>
        <v>11027.28</v>
      </c>
      <c r="P83" s="20">
        <f>[2]Hoja1!AC77</f>
        <v>0</v>
      </c>
      <c r="Q83" s="20">
        <f>[2]Hoja1!AB77</f>
        <v>0</v>
      </c>
      <c r="R83" s="20">
        <f>[2]Hoja1!AE77</f>
        <v>13833.93</v>
      </c>
      <c r="S83" s="20">
        <f>[2]Hoja1!AF77</f>
        <v>26166.07</v>
      </c>
    </row>
    <row r="84" spans="1:19" ht="17.25" customHeight="1">
      <c r="A84" s="18">
        <v>77</v>
      </c>
      <c r="B84" s="18" t="str">
        <f>[2]Hoja1!G78</f>
        <v xml:space="preserve">16-DIR.  DE CAP. Y FORM. PARA LOS GOB. LOC.                                     </v>
      </c>
      <c r="C84" s="18" t="str">
        <f>[2]Hoja1!A78</f>
        <v>JOHANNA ELIZABETH GOMEZ MEDINA</v>
      </c>
      <c r="D84" s="18" t="str">
        <f>[2]Hoja1!H78</f>
        <v xml:space="preserve">FACILITADOR(A)                          </v>
      </c>
      <c r="E84" s="79" t="s">
        <v>1812</v>
      </c>
      <c r="F84" s="18" t="str">
        <f>[2]Hoja1!AH78</f>
        <v xml:space="preserve">Femenino  </v>
      </c>
      <c r="G84" s="18" t="str">
        <f>[2]Hoja1!AI78</f>
        <v>16/10/2023</v>
      </c>
      <c r="H84" s="18" t="str">
        <f>[2]Hoja1!AJ78</f>
        <v>16/04/2024</v>
      </c>
      <c r="I84" s="42">
        <f>[2]Hoja1!K78</f>
        <v>40000</v>
      </c>
      <c r="J84" s="80">
        <f>[2]Hoja1!U78</f>
        <v>442.65</v>
      </c>
      <c r="K84" s="80">
        <f>[2]Hoja1!V78</f>
        <v>1148</v>
      </c>
      <c r="L84" s="80">
        <f>[2]Hoja1!W78</f>
        <v>1216</v>
      </c>
      <c r="M84" s="20">
        <f>[2]Hoja1!X78</f>
        <v>0</v>
      </c>
      <c r="N84" s="20">
        <f>[2]Hoja1!Y78</f>
        <v>0</v>
      </c>
      <c r="O84" s="20">
        <f>[2]Hoja1!Z78</f>
        <v>0</v>
      </c>
      <c r="P84" s="20">
        <f>[2]Hoja1!AC78</f>
        <v>0</v>
      </c>
      <c r="Q84" s="20">
        <f>[2]Hoja1!AB78</f>
        <v>0</v>
      </c>
      <c r="R84" s="20">
        <f>[2]Hoja1!AE78</f>
        <v>2806.65</v>
      </c>
      <c r="S84" s="20">
        <f>[2]Hoja1!AF78</f>
        <v>37193.35</v>
      </c>
    </row>
    <row r="85" spans="1:19" ht="17.25" customHeight="1">
      <c r="A85" s="18">
        <v>78</v>
      </c>
      <c r="B85" s="18" t="str">
        <f>[2]Hoja1!G79</f>
        <v xml:space="preserve">16-DIR.  DE CAP. Y FORM. PARA LOS GOB. LOC.                                     </v>
      </c>
      <c r="C85" s="18" t="str">
        <f>[2]Hoja1!A79</f>
        <v>LILIAN ALTAGRACIA DIAZ</v>
      </c>
      <c r="D85" s="18" t="str">
        <f>[2]Hoja1!H79</f>
        <v xml:space="preserve">FACILITADOR(A)                          </v>
      </c>
      <c r="E85" s="79" t="s">
        <v>1812</v>
      </c>
      <c r="F85" s="18" t="str">
        <f>[2]Hoja1!AH79</f>
        <v xml:space="preserve">Femenino  </v>
      </c>
      <c r="G85" s="18" t="str">
        <f>[2]Hoja1!AI79</f>
        <v>16/10/2023</v>
      </c>
      <c r="H85" s="18" t="str">
        <f>[2]Hoja1!AJ79</f>
        <v>16/04/2024</v>
      </c>
      <c r="I85" s="42">
        <f>[2]Hoja1!K79</f>
        <v>35000</v>
      </c>
      <c r="J85" s="80">
        <f>[2]Hoja1!U79</f>
        <v>0</v>
      </c>
      <c r="K85" s="80">
        <f>[2]Hoja1!V79</f>
        <v>1004.5</v>
      </c>
      <c r="L85" s="80">
        <f>[2]Hoja1!W79</f>
        <v>1064</v>
      </c>
      <c r="M85" s="20">
        <f>[2]Hoja1!X79</f>
        <v>0</v>
      </c>
      <c r="N85" s="20">
        <f>[2]Hoja1!Y79</f>
        <v>0</v>
      </c>
      <c r="O85" s="20">
        <f>[2]Hoja1!Z79</f>
        <v>0</v>
      </c>
      <c r="P85" s="20">
        <f>[2]Hoja1!AC79</f>
        <v>0</v>
      </c>
      <c r="Q85" s="20">
        <f>[2]Hoja1!AB79</f>
        <v>0</v>
      </c>
      <c r="R85" s="20">
        <f>[2]Hoja1!AE79</f>
        <v>2068.5</v>
      </c>
      <c r="S85" s="20">
        <f>[2]Hoja1!AF79</f>
        <v>32931.5</v>
      </c>
    </row>
    <row r="86" spans="1:19" ht="17.25" customHeight="1">
      <c r="A86" s="18">
        <v>79</v>
      </c>
      <c r="B86" s="18" t="str">
        <f>[2]Hoja1!G80</f>
        <v xml:space="preserve">16-DIR.  DE CAP. Y FORM. PARA LOS GOB. LOC.                                     </v>
      </c>
      <c r="C86" s="18" t="str">
        <f>[2]Hoja1!A80</f>
        <v>MANUEL ALEJANDRO DE JESUS RUIZ</v>
      </c>
      <c r="D86" s="18" t="str">
        <f>[2]Hoja1!H80</f>
        <v xml:space="preserve">PERIODISTA                              </v>
      </c>
      <c r="E86" s="79" t="s">
        <v>1812</v>
      </c>
      <c r="F86" s="18" t="str">
        <f>[2]Hoja1!AH80</f>
        <v xml:space="preserve">Masculino </v>
      </c>
      <c r="G86" s="18" t="str">
        <f>[2]Hoja1!AI80</f>
        <v xml:space="preserve"> 1/03/2024</v>
      </c>
      <c r="H86" s="18" t="str">
        <f>[2]Hoja1!AJ80</f>
        <v xml:space="preserve"> 1/09/2024</v>
      </c>
      <c r="I86" s="42">
        <f>[2]Hoja1!K80</f>
        <v>62000</v>
      </c>
      <c r="J86" s="80">
        <f>[2]Hoja1!U80</f>
        <v>3863.01</v>
      </c>
      <c r="K86" s="80">
        <f>[2]Hoja1!V80</f>
        <v>1779.4</v>
      </c>
      <c r="L86" s="80">
        <f>[2]Hoja1!W80</f>
        <v>1884.8</v>
      </c>
      <c r="M86" s="20">
        <f>[2]Hoja1!X80</f>
        <v>0</v>
      </c>
      <c r="N86" s="20">
        <f>[2]Hoja1!Y80</f>
        <v>0</v>
      </c>
      <c r="O86" s="20">
        <f>[2]Hoja1!Z80</f>
        <v>0</v>
      </c>
      <c r="P86" s="20">
        <f>[2]Hoja1!AC80</f>
        <v>0</v>
      </c>
      <c r="Q86" s="20">
        <f>[2]Hoja1!AB80</f>
        <v>0</v>
      </c>
      <c r="R86" s="20">
        <f>[2]Hoja1!AE80</f>
        <v>7527.21</v>
      </c>
      <c r="S86" s="20">
        <f>[2]Hoja1!AF80</f>
        <v>54472.79</v>
      </c>
    </row>
    <row r="87" spans="1:19" ht="17.25" customHeight="1">
      <c r="A87" s="18">
        <v>80</v>
      </c>
      <c r="B87" s="18" t="str">
        <f>[2]Hoja1!G81</f>
        <v xml:space="preserve">16-DIR.  DE CAP. Y FORM. PARA LOS GOB. LOC.                                     </v>
      </c>
      <c r="C87" s="18" t="str">
        <f>[2]Hoja1!A81</f>
        <v>RAFAEL FELIX SANTOS PAULINO</v>
      </c>
      <c r="D87" s="18" t="str">
        <f>[2]Hoja1!H81</f>
        <v xml:space="preserve">SUB-DIRECTOR(A)                         </v>
      </c>
      <c r="E87" s="79" t="s">
        <v>1812</v>
      </c>
      <c r="F87" s="18" t="str">
        <f>[2]Hoja1!AH81</f>
        <v xml:space="preserve">Masculino </v>
      </c>
      <c r="G87" s="18" t="str">
        <f>[2]Hoja1!AI81</f>
        <v xml:space="preserve"> 1/02/2024</v>
      </c>
      <c r="H87" s="18" t="str">
        <f>[2]Hoja1!AJ81</f>
        <v xml:space="preserve"> 1/08/2024</v>
      </c>
      <c r="I87" s="42">
        <f>[2]Hoja1!K81</f>
        <v>190000</v>
      </c>
      <c r="J87" s="80">
        <f>[2]Hoja1!U81</f>
        <v>33275.69</v>
      </c>
      <c r="K87" s="80">
        <f>[2]Hoja1!V81</f>
        <v>5453</v>
      </c>
      <c r="L87" s="80">
        <f>[2]Hoja1!W81</f>
        <v>5776</v>
      </c>
      <c r="M87" s="20">
        <f>[2]Hoja1!X81</f>
        <v>0</v>
      </c>
      <c r="N87" s="20">
        <f>[2]Hoja1!Y81</f>
        <v>0</v>
      </c>
      <c r="O87" s="20">
        <f>[2]Hoja1!Z81</f>
        <v>0</v>
      </c>
      <c r="P87" s="20">
        <f>[2]Hoja1!AC81</f>
        <v>0</v>
      </c>
      <c r="Q87" s="20">
        <f>[2]Hoja1!AB81</f>
        <v>0</v>
      </c>
      <c r="R87" s="20">
        <f>[2]Hoja1!AE81</f>
        <v>44504.69</v>
      </c>
      <c r="S87" s="20">
        <f>[2]Hoja1!AF81</f>
        <v>145495.31</v>
      </c>
    </row>
    <row r="88" spans="1:19" ht="17.25" customHeight="1">
      <c r="A88" s="18">
        <v>81</v>
      </c>
      <c r="B88" s="18" t="str">
        <f>[2]Hoja1!G82</f>
        <v xml:space="preserve">16-DIR.  DE CAP. Y FORM. PARA LOS GOB. LOC.                                     </v>
      </c>
      <c r="C88" s="18" t="str">
        <f>[2]Hoja1!A82</f>
        <v>SABINA ALEXANDRA BELEN GUTIERREZ</v>
      </c>
      <c r="D88" s="18" t="str">
        <f>[2]Hoja1!H82</f>
        <v xml:space="preserve">ANALISTA DE CAPACITACION Y DESARROLLO   </v>
      </c>
      <c r="E88" s="79" t="s">
        <v>1812</v>
      </c>
      <c r="F88" s="18" t="str">
        <f>[2]Hoja1!AH82</f>
        <v xml:space="preserve">Femenino  </v>
      </c>
      <c r="G88" s="18" t="str">
        <f>[2]Hoja1!AI82</f>
        <v xml:space="preserve"> 1/03/2024</v>
      </c>
      <c r="H88" s="18" t="str">
        <f>[2]Hoja1!AJ82</f>
        <v xml:space="preserve"> 1/09/2024</v>
      </c>
      <c r="I88" s="42">
        <f>[2]Hoja1!K82</f>
        <v>50000</v>
      </c>
      <c r="J88" s="80">
        <f>[2]Hoja1!U82</f>
        <v>1854</v>
      </c>
      <c r="K88" s="80">
        <f>[2]Hoja1!V82</f>
        <v>1435</v>
      </c>
      <c r="L88" s="80">
        <f>[2]Hoja1!W82</f>
        <v>1520</v>
      </c>
      <c r="M88" s="20">
        <f>[2]Hoja1!X82</f>
        <v>0</v>
      </c>
      <c r="N88" s="20">
        <f>[2]Hoja1!Y82</f>
        <v>0</v>
      </c>
      <c r="O88" s="20">
        <f>[2]Hoja1!Z82</f>
        <v>1000</v>
      </c>
      <c r="P88" s="20">
        <f>[2]Hoja1!AC82</f>
        <v>0</v>
      </c>
      <c r="Q88" s="20">
        <f>[2]Hoja1!AB82</f>
        <v>0</v>
      </c>
      <c r="R88" s="20">
        <f>[2]Hoja1!AE82</f>
        <v>5809</v>
      </c>
      <c r="S88" s="20">
        <f>[2]Hoja1!AF82</f>
        <v>44191</v>
      </c>
    </row>
    <row r="89" spans="1:19" ht="17.25" customHeight="1">
      <c r="A89" s="18">
        <v>82</v>
      </c>
      <c r="B89" s="18" t="str">
        <f>[2]Hoja1!G83</f>
        <v xml:space="preserve">20-DPTO. DE RESIDUOS SOLIDOS                                                    </v>
      </c>
      <c r="C89" s="18" t="str">
        <f>[2]Hoja1!A83</f>
        <v>CRISTIAN ELIESER SILVERIO GARCIA</v>
      </c>
      <c r="D89" s="18" t="str">
        <f>[2]Hoja1!H83</f>
        <v xml:space="preserve">FACILITADOR(A)                          </v>
      </c>
      <c r="E89" s="79" t="s">
        <v>1812</v>
      </c>
      <c r="F89" s="18" t="str">
        <f>[2]Hoja1!AH83</f>
        <v xml:space="preserve">Masculino </v>
      </c>
      <c r="G89" s="18" t="str">
        <f>[2]Hoja1!AI83</f>
        <v xml:space="preserve"> 4/10/2023</v>
      </c>
      <c r="H89" s="18" t="str">
        <f>[2]Hoja1!AJ83</f>
        <v xml:space="preserve"> 4/04/2024</v>
      </c>
      <c r="I89" s="42">
        <f>[2]Hoja1!K83</f>
        <v>30000</v>
      </c>
      <c r="J89" s="80">
        <f>[2]Hoja1!U83</f>
        <v>0</v>
      </c>
      <c r="K89" s="80">
        <f>[2]Hoja1!V83</f>
        <v>861</v>
      </c>
      <c r="L89" s="80">
        <f>[2]Hoja1!W83</f>
        <v>912</v>
      </c>
      <c r="M89" s="20">
        <f>[2]Hoja1!X83</f>
        <v>0</v>
      </c>
      <c r="N89" s="20">
        <f>[2]Hoja1!Y83</f>
        <v>0</v>
      </c>
      <c r="O89" s="20">
        <f>[2]Hoja1!Z83</f>
        <v>2977.51</v>
      </c>
      <c r="P89" s="20">
        <f>[2]Hoja1!AC83</f>
        <v>0</v>
      </c>
      <c r="Q89" s="20">
        <f>[2]Hoja1!AB83</f>
        <v>0</v>
      </c>
      <c r="R89" s="20">
        <f>[2]Hoja1!AE83</f>
        <v>4750.51</v>
      </c>
      <c r="S89" s="20">
        <f>[2]Hoja1!AF83</f>
        <v>25249.49</v>
      </c>
    </row>
    <row r="90" spans="1:19" ht="17.25" customHeight="1">
      <c r="A90" s="18">
        <v>83</v>
      </c>
      <c r="B90" s="18" t="str">
        <f>[2]Hoja1!G84</f>
        <v xml:space="preserve">17.1-DPTO. DE ASESORIA CONST. MNCPLS                                            </v>
      </c>
      <c r="C90" s="18" t="str">
        <f>[2]Hoja1!A84</f>
        <v xml:space="preserve"> NELSON DARIO PEÑA LUNA</v>
      </c>
      <c r="D90" s="18" t="str">
        <f>[2]Hoja1!H84</f>
        <v xml:space="preserve">DIRECTOR CONSTRUCIONES MNCPLES          </v>
      </c>
      <c r="E90" s="79" t="s">
        <v>1812</v>
      </c>
      <c r="F90" s="18" t="str">
        <f>[2]Hoja1!AH84</f>
        <v xml:space="preserve">Masculino </v>
      </c>
      <c r="G90" s="18" t="str">
        <f>[2]Hoja1!AI84</f>
        <v xml:space="preserve"> 1/10/2023</v>
      </c>
      <c r="H90" s="18" t="str">
        <f>[2]Hoja1!AJ84</f>
        <v xml:space="preserve"> 1/04/2024</v>
      </c>
      <c r="I90" s="42">
        <f>[2]Hoja1!K84</f>
        <v>150000</v>
      </c>
      <c r="J90" s="80">
        <f>[2]Hoja1!U84</f>
        <v>23866.69</v>
      </c>
      <c r="K90" s="80">
        <f>[2]Hoja1!V84</f>
        <v>4305</v>
      </c>
      <c r="L90" s="80">
        <f>[2]Hoja1!W84</f>
        <v>4560</v>
      </c>
      <c r="M90" s="20">
        <f>[2]Hoja1!X84</f>
        <v>0</v>
      </c>
      <c r="N90" s="20">
        <f>[2]Hoja1!Y84</f>
        <v>3895.2</v>
      </c>
      <c r="O90" s="20">
        <f>[2]Hoja1!Z84</f>
        <v>0</v>
      </c>
      <c r="P90" s="20">
        <f>[2]Hoja1!AC84</f>
        <v>0</v>
      </c>
      <c r="Q90" s="20">
        <f>[2]Hoja1!AB84</f>
        <v>0</v>
      </c>
      <c r="R90" s="20">
        <f>[2]Hoja1!AE84</f>
        <v>36626.89</v>
      </c>
      <c r="S90" s="20">
        <f>[2]Hoja1!AF84</f>
        <v>113373.11</v>
      </c>
    </row>
    <row r="91" spans="1:19" ht="17.25" customHeight="1">
      <c r="A91" s="18">
        <v>84</v>
      </c>
      <c r="B91" s="18" t="str">
        <f>[2]Hoja1!G85</f>
        <v xml:space="preserve">17.1-DPTO. DE ASESORIA CONST. MNCPLS                                            </v>
      </c>
      <c r="C91" s="18" t="str">
        <f>[2]Hoja1!A85</f>
        <v>ALBERTO MARTIN NUÑEZ RODRIGUEZ</v>
      </c>
      <c r="D91" s="18" t="str">
        <f>[2]Hoja1!H85</f>
        <v xml:space="preserve">INGENIERO                               </v>
      </c>
      <c r="E91" s="79" t="s">
        <v>1812</v>
      </c>
      <c r="F91" s="18" t="str">
        <f>[2]Hoja1!AH85</f>
        <v xml:space="preserve">Masculino </v>
      </c>
      <c r="G91" s="18" t="str">
        <f>[2]Hoja1!AI85</f>
        <v xml:space="preserve"> 1/03/2024</v>
      </c>
      <c r="H91" s="18" t="str">
        <f>[2]Hoja1!AJ85</f>
        <v xml:space="preserve"> 1/09/2024</v>
      </c>
      <c r="I91" s="42">
        <f>[2]Hoja1!K85</f>
        <v>60000</v>
      </c>
      <c r="J91" s="80">
        <f>[2]Hoja1!U85</f>
        <v>3486.65</v>
      </c>
      <c r="K91" s="80">
        <f>[2]Hoja1!V85</f>
        <v>1722</v>
      </c>
      <c r="L91" s="80">
        <f>[2]Hoja1!W85</f>
        <v>1824</v>
      </c>
      <c r="M91" s="20">
        <f>[2]Hoja1!X85</f>
        <v>0</v>
      </c>
      <c r="N91" s="20">
        <f>[2]Hoja1!Y85</f>
        <v>0</v>
      </c>
      <c r="O91" s="20">
        <f>[2]Hoja1!Z85</f>
        <v>6972.75</v>
      </c>
      <c r="P91" s="20">
        <f>[2]Hoja1!AC85</f>
        <v>0</v>
      </c>
      <c r="Q91" s="20">
        <f>[2]Hoja1!AB85</f>
        <v>0</v>
      </c>
      <c r="R91" s="20">
        <f>[2]Hoja1!AE85</f>
        <v>14005.4</v>
      </c>
      <c r="S91" s="20">
        <f>[2]Hoja1!AF85</f>
        <v>45994.6</v>
      </c>
    </row>
    <row r="92" spans="1:19" ht="17.25" customHeight="1">
      <c r="A92" s="18">
        <v>85</v>
      </c>
      <c r="B92" s="18" t="str">
        <f>[2]Hoja1!G86</f>
        <v xml:space="preserve">17.1-DPTO. DE ASESORIA CONST. MNCPLS                                            </v>
      </c>
      <c r="C92" s="18" t="str">
        <f>[2]Hoja1!A86</f>
        <v>ANALKY ARIAS PERALTA</v>
      </c>
      <c r="D92" s="18" t="str">
        <f>[2]Hoja1!H86</f>
        <v xml:space="preserve">INGENIERO                               </v>
      </c>
      <c r="E92" s="79" t="s">
        <v>1812</v>
      </c>
      <c r="F92" s="18" t="str">
        <f>[2]Hoja1!AH86</f>
        <v xml:space="preserve">Masculino </v>
      </c>
      <c r="G92" s="18" t="str">
        <f>[2]Hoja1!AI86</f>
        <v xml:space="preserve"> 4/10/2023</v>
      </c>
      <c r="H92" s="18" t="str">
        <f>[2]Hoja1!AJ86</f>
        <v xml:space="preserve"> 4/04/2024</v>
      </c>
      <c r="I92" s="42">
        <f>[2]Hoja1!K86</f>
        <v>50000</v>
      </c>
      <c r="J92" s="80">
        <f>[2]Hoja1!U86</f>
        <v>1854</v>
      </c>
      <c r="K92" s="80">
        <f>[2]Hoja1!V86</f>
        <v>1435</v>
      </c>
      <c r="L92" s="80">
        <f>[2]Hoja1!W86</f>
        <v>1520</v>
      </c>
      <c r="M92" s="20">
        <f>[2]Hoja1!X86</f>
        <v>0</v>
      </c>
      <c r="N92" s="20">
        <f>[2]Hoja1!Y86</f>
        <v>0</v>
      </c>
      <c r="O92" s="20">
        <f>[2]Hoja1!Z86</f>
        <v>0</v>
      </c>
      <c r="P92" s="20">
        <f>[2]Hoja1!AC86</f>
        <v>0</v>
      </c>
      <c r="Q92" s="20">
        <f>[2]Hoja1!AB86</f>
        <v>0</v>
      </c>
      <c r="R92" s="20">
        <f>[2]Hoja1!AE86</f>
        <v>4809</v>
      </c>
      <c r="S92" s="20">
        <f>[2]Hoja1!AF86</f>
        <v>45191</v>
      </c>
    </row>
    <row r="93" spans="1:19" ht="17.25" customHeight="1">
      <c r="A93" s="18">
        <v>86</v>
      </c>
      <c r="B93" s="18" t="str">
        <f>[2]Hoja1!G87</f>
        <v xml:space="preserve">17.1-DPTO. DE ASESORIA CONST. MNCPLS                                            </v>
      </c>
      <c r="C93" s="18" t="str">
        <f>[2]Hoja1!A87</f>
        <v>JUAN DANILO MERCADO UREÑA</v>
      </c>
      <c r="D93" s="18" t="str">
        <f>[2]Hoja1!H87</f>
        <v xml:space="preserve">INGENIERO                               </v>
      </c>
      <c r="E93" s="79" t="s">
        <v>1812</v>
      </c>
      <c r="F93" s="18" t="str">
        <f>[2]Hoja1!AH87</f>
        <v xml:space="preserve">Masculino </v>
      </c>
      <c r="G93" s="18" t="str">
        <f>[2]Hoja1!AI87</f>
        <v xml:space="preserve"> 1/03/2024</v>
      </c>
      <c r="H93" s="18" t="str">
        <f>[2]Hoja1!AJ87</f>
        <v xml:space="preserve"> 1/09/2024</v>
      </c>
      <c r="I93" s="42">
        <f>[2]Hoja1!K87</f>
        <v>60000</v>
      </c>
      <c r="J93" s="80">
        <f>[2]Hoja1!U87</f>
        <v>3143.56</v>
      </c>
      <c r="K93" s="80">
        <f>[2]Hoja1!V87</f>
        <v>1722</v>
      </c>
      <c r="L93" s="80">
        <f>[2]Hoja1!W87</f>
        <v>1824</v>
      </c>
      <c r="M93" s="20">
        <f>[2]Hoja1!X87</f>
        <v>1715.46</v>
      </c>
      <c r="N93" s="20">
        <f>[2]Hoja1!Y87</f>
        <v>0</v>
      </c>
      <c r="O93" s="20">
        <f>[2]Hoja1!Z87</f>
        <v>0</v>
      </c>
      <c r="P93" s="20">
        <f>[2]Hoja1!AC87</f>
        <v>0</v>
      </c>
      <c r="Q93" s="20">
        <f>[2]Hoja1!AB87</f>
        <v>0</v>
      </c>
      <c r="R93" s="20">
        <f>[2]Hoja1!AE87</f>
        <v>8405.02</v>
      </c>
      <c r="S93" s="20">
        <f>[2]Hoja1!AF87</f>
        <v>51594.98</v>
      </c>
    </row>
    <row r="94" spans="1:19" ht="17.25" customHeight="1">
      <c r="A94" s="18">
        <v>87</v>
      </c>
      <c r="B94" s="18" t="str">
        <f>[2]Hoja1!G88</f>
        <v xml:space="preserve">17.1-DPTO. DE ASESORIA CONST. MNCPLS                                            </v>
      </c>
      <c r="C94" s="18" t="str">
        <f>[2]Hoja1!A88</f>
        <v>JUAN GUILLERMO ACOSTA</v>
      </c>
      <c r="D94" s="18" t="str">
        <f>[2]Hoja1!H88</f>
        <v xml:space="preserve">COORDINADOR DE CONST MNCPLS.            </v>
      </c>
      <c r="E94" s="79" t="s">
        <v>1812</v>
      </c>
      <c r="F94" s="18" t="str">
        <f>[2]Hoja1!AH88</f>
        <v xml:space="preserve">Masculino </v>
      </c>
      <c r="G94" s="18" t="str">
        <f>[2]Hoja1!AI88</f>
        <v xml:space="preserve"> 1/03/2024</v>
      </c>
      <c r="H94" s="18" t="str">
        <f>[2]Hoja1!AJ88</f>
        <v xml:space="preserve"> 1/09/2024</v>
      </c>
      <c r="I94" s="42">
        <f>[2]Hoja1!K88</f>
        <v>50000</v>
      </c>
      <c r="J94" s="80">
        <f>[2]Hoja1!U88</f>
        <v>1854</v>
      </c>
      <c r="K94" s="80">
        <f>[2]Hoja1!V88</f>
        <v>1435</v>
      </c>
      <c r="L94" s="80">
        <f>[2]Hoja1!W88</f>
        <v>1520</v>
      </c>
      <c r="M94" s="20">
        <f>[2]Hoja1!X88</f>
        <v>0</v>
      </c>
      <c r="N94" s="20">
        <f>[2]Hoja1!Y88</f>
        <v>0</v>
      </c>
      <c r="O94" s="20">
        <f>[2]Hoja1!Z88</f>
        <v>0</v>
      </c>
      <c r="P94" s="20">
        <f>[2]Hoja1!AC88</f>
        <v>0</v>
      </c>
      <c r="Q94" s="20">
        <f>[2]Hoja1!AB88</f>
        <v>0</v>
      </c>
      <c r="R94" s="20">
        <f>[2]Hoja1!AE88</f>
        <v>4809</v>
      </c>
      <c r="S94" s="20">
        <f>[2]Hoja1!AF88</f>
        <v>45191</v>
      </c>
    </row>
    <row r="95" spans="1:19" ht="17.25" customHeight="1">
      <c r="A95" s="18">
        <v>88</v>
      </c>
      <c r="B95" s="18" t="str">
        <f>[2]Hoja1!G89</f>
        <v xml:space="preserve">17.1-DPTO. DE ASESORIA CONST. MNCPLS                                            </v>
      </c>
      <c r="C95" s="18" t="str">
        <f>[2]Hoja1!A89</f>
        <v>JULIO CESAR BARRANCO LOPEZ</v>
      </c>
      <c r="D95" s="18" t="str">
        <f>[2]Hoja1!H89</f>
        <v xml:space="preserve">INGENIERO                               </v>
      </c>
      <c r="E95" s="79" t="s">
        <v>1812</v>
      </c>
      <c r="F95" s="18" t="str">
        <f>[2]Hoja1!AH89</f>
        <v xml:space="preserve">Masculino </v>
      </c>
      <c r="G95" s="18" t="str">
        <f>[2]Hoja1!AI89</f>
        <v xml:space="preserve"> 1/12/2023</v>
      </c>
      <c r="H95" s="18" t="str">
        <f>[2]Hoja1!AJ89</f>
        <v xml:space="preserve"> 1/12/2024</v>
      </c>
      <c r="I95" s="42">
        <f>[2]Hoja1!K89</f>
        <v>50000</v>
      </c>
      <c r="J95" s="80">
        <f>[2]Hoja1!U89</f>
        <v>1854</v>
      </c>
      <c r="K95" s="80">
        <f>[2]Hoja1!V89</f>
        <v>1435</v>
      </c>
      <c r="L95" s="80">
        <f>[2]Hoja1!W89</f>
        <v>1520</v>
      </c>
      <c r="M95" s="20">
        <f>[2]Hoja1!X89</f>
        <v>0</v>
      </c>
      <c r="N95" s="20">
        <f>[2]Hoja1!Y89</f>
        <v>0</v>
      </c>
      <c r="O95" s="20">
        <f>[2]Hoja1!Z89</f>
        <v>0</v>
      </c>
      <c r="P95" s="20">
        <f>[2]Hoja1!AC89</f>
        <v>0</v>
      </c>
      <c r="Q95" s="20">
        <f>[2]Hoja1!AB89</f>
        <v>0</v>
      </c>
      <c r="R95" s="20">
        <f>[2]Hoja1!AE89</f>
        <v>4809</v>
      </c>
      <c r="S95" s="20">
        <f>[2]Hoja1!AF89</f>
        <v>45191</v>
      </c>
    </row>
    <row r="96" spans="1:19" ht="17.25" customHeight="1">
      <c r="A96" s="18">
        <v>89</v>
      </c>
      <c r="B96" s="18" t="str">
        <f>[2]Hoja1!G90</f>
        <v xml:space="preserve">17.1-DPTO. DE ASESORIA CONST. MNCPLS                                            </v>
      </c>
      <c r="C96" s="18" t="str">
        <f>[2]Hoja1!A90</f>
        <v>KEILIN AGUSTIN MORA MEDINA</v>
      </c>
      <c r="D96" s="18" t="str">
        <f>[2]Hoja1!H90</f>
        <v xml:space="preserve">TECNICO ADMINISTRATIVO                  </v>
      </c>
      <c r="E96" s="79" t="s">
        <v>1812</v>
      </c>
      <c r="F96" s="18" t="str">
        <f>[2]Hoja1!AH90</f>
        <v xml:space="preserve">Masculino </v>
      </c>
      <c r="G96" s="18" t="str">
        <f>[2]Hoja1!AI90</f>
        <v xml:space="preserve"> 1/12/2023</v>
      </c>
      <c r="H96" s="18" t="str">
        <f>[2]Hoja1!AJ90</f>
        <v xml:space="preserve"> 1/06/2024</v>
      </c>
      <c r="I96" s="42">
        <f>[2]Hoja1!K90</f>
        <v>36000</v>
      </c>
      <c r="J96" s="80">
        <f>[2]Hoja1!U90</f>
        <v>0</v>
      </c>
      <c r="K96" s="80">
        <f>[2]Hoja1!V90</f>
        <v>1033.2</v>
      </c>
      <c r="L96" s="80">
        <f>[2]Hoja1!W90</f>
        <v>1094.4000000000001</v>
      </c>
      <c r="M96" s="20">
        <f>[2]Hoja1!X90</f>
        <v>0</v>
      </c>
      <c r="N96" s="20">
        <f>[2]Hoja1!Y90</f>
        <v>0</v>
      </c>
      <c r="O96" s="20">
        <f>[2]Hoja1!Z90</f>
        <v>0</v>
      </c>
      <c r="P96" s="20">
        <f>[2]Hoja1!AC90</f>
        <v>0</v>
      </c>
      <c r="Q96" s="20">
        <f>[2]Hoja1!AB90</f>
        <v>0</v>
      </c>
      <c r="R96" s="20">
        <f>[2]Hoja1!AE90</f>
        <v>2127.6</v>
      </c>
      <c r="S96" s="20">
        <f>[2]Hoja1!AF90</f>
        <v>33872.400000000001</v>
      </c>
    </row>
    <row r="97" spans="1:19" ht="17.25" customHeight="1">
      <c r="A97" s="18">
        <v>90</v>
      </c>
      <c r="B97" s="18" t="str">
        <f>[2]Hoja1!G91</f>
        <v xml:space="preserve">17.1-DPTO. DE ASESORIA CONST. MNCPLS                                            </v>
      </c>
      <c r="C97" s="18" t="str">
        <f>[2]Hoja1!A91</f>
        <v>MAGDELYN ALTAGRACIA RODRIGUEZ OLIVIER</v>
      </c>
      <c r="D97" s="18" t="str">
        <f>[2]Hoja1!H91</f>
        <v xml:space="preserve">TECNICO ADMINISTRATIVO                  </v>
      </c>
      <c r="E97" s="79" t="s">
        <v>1812</v>
      </c>
      <c r="F97" s="18" t="str">
        <f>[2]Hoja1!AH91</f>
        <v xml:space="preserve">Femenino  </v>
      </c>
      <c r="G97" s="18" t="str">
        <f>[2]Hoja1!AI91</f>
        <v>16/10/2023</v>
      </c>
      <c r="H97" s="18" t="str">
        <f>[2]Hoja1!AJ91</f>
        <v>16/04/2024</v>
      </c>
      <c r="I97" s="42">
        <f>[2]Hoja1!K91</f>
        <v>45000</v>
      </c>
      <c r="J97" s="80">
        <f>[2]Hoja1!U91</f>
        <v>1148.33</v>
      </c>
      <c r="K97" s="80">
        <f>[2]Hoja1!V91</f>
        <v>1291.5</v>
      </c>
      <c r="L97" s="80">
        <f>[2]Hoja1!W91</f>
        <v>1368</v>
      </c>
      <c r="M97" s="20">
        <f>[2]Hoja1!X91</f>
        <v>0</v>
      </c>
      <c r="N97" s="20">
        <f>[2]Hoja1!Y91</f>
        <v>0</v>
      </c>
      <c r="O97" s="20">
        <f>[2]Hoja1!Z91</f>
        <v>0</v>
      </c>
      <c r="P97" s="20">
        <f>[2]Hoja1!AC91</f>
        <v>0</v>
      </c>
      <c r="Q97" s="20">
        <f>[2]Hoja1!AB91</f>
        <v>0</v>
      </c>
      <c r="R97" s="20">
        <f>[2]Hoja1!AE91</f>
        <v>3807.83</v>
      </c>
      <c r="S97" s="20">
        <f>[2]Hoja1!AF91</f>
        <v>41192.17</v>
      </c>
    </row>
    <row r="98" spans="1:19" ht="17.25" customHeight="1">
      <c r="A98" s="18">
        <v>91</v>
      </c>
      <c r="B98" s="18" t="str">
        <f>[2]Hoja1!G92</f>
        <v xml:space="preserve">17.1-DPTO. DE ASESORIA CONST. MNCPLS                                            </v>
      </c>
      <c r="C98" s="18" t="str">
        <f>[2]Hoja1!A92</f>
        <v>STAYLIN MENDOZA HEREDIA</v>
      </c>
      <c r="D98" s="18" t="str">
        <f>[2]Hoja1!H92</f>
        <v xml:space="preserve">TECNICO DE PLAN. URBANO                 </v>
      </c>
      <c r="E98" s="79" t="s">
        <v>1812</v>
      </c>
      <c r="F98" s="18" t="str">
        <f>[2]Hoja1!AH92</f>
        <v xml:space="preserve">Masculino </v>
      </c>
      <c r="G98" s="18" t="str">
        <f>[2]Hoja1!AI92</f>
        <v xml:space="preserve"> 2/02/2024</v>
      </c>
      <c r="H98" s="18" t="str">
        <f>[2]Hoja1!AJ92</f>
        <v xml:space="preserve"> 2/08/2024</v>
      </c>
      <c r="I98" s="42">
        <f>[2]Hoja1!K92</f>
        <v>36000</v>
      </c>
      <c r="J98" s="80">
        <f>[2]Hoja1!U92</f>
        <v>0</v>
      </c>
      <c r="K98" s="80">
        <f>[2]Hoja1!V92</f>
        <v>1033.2</v>
      </c>
      <c r="L98" s="80">
        <f>[2]Hoja1!W92</f>
        <v>1094.4000000000001</v>
      </c>
      <c r="M98" s="20">
        <f>[2]Hoja1!X92</f>
        <v>0</v>
      </c>
      <c r="N98" s="20">
        <f>[2]Hoja1!Y92</f>
        <v>0</v>
      </c>
      <c r="O98" s="20">
        <f>[2]Hoja1!Z92</f>
        <v>1500</v>
      </c>
      <c r="P98" s="20">
        <f>[2]Hoja1!AC92</f>
        <v>0</v>
      </c>
      <c r="Q98" s="20">
        <f>[2]Hoja1!AB92</f>
        <v>0</v>
      </c>
      <c r="R98" s="20">
        <f>[2]Hoja1!AE92</f>
        <v>3627.6</v>
      </c>
      <c r="S98" s="20">
        <f>[2]Hoja1!AF92</f>
        <v>32372.400000000001</v>
      </c>
    </row>
    <row r="99" spans="1:19" ht="17.25" customHeight="1">
      <c r="A99" s="18">
        <v>92</v>
      </c>
      <c r="B99" s="18" t="str">
        <f>[2]Hoja1!G93</f>
        <v xml:space="preserve">17.1-DPTO. DE ASESORIA CONST. MNCPLS                                            </v>
      </c>
      <c r="C99" s="18" t="str">
        <f>[2]Hoja1!A93</f>
        <v>STEPHANY ESTHERLING CASTRO DE LA CRUZ</v>
      </c>
      <c r="D99" s="18" t="str">
        <f>[2]Hoja1!H93</f>
        <v xml:space="preserve">TECNICO                                 </v>
      </c>
      <c r="E99" s="79" t="s">
        <v>1812</v>
      </c>
      <c r="F99" s="18" t="str">
        <f>[2]Hoja1!AH93</f>
        <v xml:space="preserve">Femenino  </v>
      </c>
      <c r="G99" s="18" t="str">
        <f>[2]Hoja1!AI93</f>
        <v xml:space="preserve"> 1/12/2023</v>
      </c>
      <c r="H99" s="18" t="str">
        <f>[2]Hoja1!AJ93</f>
        <v xml:space="preserve"> 1/06/2024</v>
      </c>
      <c r="I99" s="42">
        <f>[2]Hoja1!K93</f>
        <v>36000</v>
      </c>
      <c r="J99" s="80">
        <f>[2]Hoja1!U93</f>
        <v>0</v>
      </c>
      <c r="K99" s="80">
        <f>[2]Hoja1!V93</f>
        <v>1033.2</v>
      </c>
      <c r="L99" s="80">
        <f>[2]Hoja1!W93</f>
        <v>1094.4000000000001</v>
      </c>
      <c r="M99" s="20">
        <f>[2]Hoja1!X93</f>
        <v>0</v>
      </c>
      <c r="N99" s="20">
        <f>[2]Hoja1!Y93</f>
        <v>0</v>
      </c>
      <c r="O99" s="20">
        <f>[2]Hoja1!Z93</f>
        <v>0</v>
      </c>
      <c r="P99" s="20">
        <f>[2]Hoja1!AC93</f>
        <v>0</v>
      </c>
      <c r="Q99" s="20">
        <f>[2]Hoja1!AB93</f>
        <v>0</v>
      </c>
      <c r="R99" s="20">
        <f>[2]Hoja1!AE93</f>
        <v>2127.6</v>
      </c>
      <c r="S99" s="20">
        <f>[2]Hoja1!AF93</f>
        <v>33872.400000000001</v>
      </c>
    </row>
    <row r="100" spans="1:19" ht="17.25" customHeight="1">
      <c r="A100" s="18">
        <v>93</v>
      </c>
      <c r="B100" s="18" t="str">
        <f>[2]Hoja1!G94</f>
        <v xml:space="preserve">17.1-DPTO. DE ASESORIA CONST. MNCPLS                                            </v>
      </c>
      <c r="C100" s="18" t="str">
        <f>[2]Hoja1!A94</f>
        <v>YARISSA MARLENE PEREZ TORIBIO</v>
      </c>
      <c r="D100" s="18" t="str">
        <f>[2]Hoja1!H94</f>
        <v xml:space="preserve">INGENIERO                               </v>
      </c>
      <c r="E100" s="79" t="s">
        <v>1812</v>
      </c>
      <c r="F100" s="18" t="str">
        <f>[2]Hoja1!AH94</f>
        <v xml:space="preserve">Femenino  </v>
      </c>
      <c r="G100" s="18" t="str">
        <f>[2]Hoja1!AI94</f>
        <v xml:space="preserve"> 1/03/2024</v>
      </c>
      <c r="H100" s="18" t="str">
        <f>[2]Hoja1!AJ94</f>
        <v xml:space="preserve"> 1/09/2024</v>
      </c>
      <c r="I100" s="42">
        <f>[2]Hoja1!K94</f>
        <v>55000</v>
      </c>
      <c r="J100" s="80">
        <f>[2]Hoja1!U94</f>
        <v>2559.6799999999998</v>
      </c>
      <c r="K100" s="80">
        <f>[2]Hoja1!V94</f>
        <v>1578.5</v>
      </c>
      <c r="L100" s="80">
        <f>[2]Hoja1!W94</f>
        <v>1672</v>
      </c>
      <c r="M100" s="20">
        <f>[2]Hoja1!X94</f>
        <v>0</v>
      </c>
      <c r="N100" s="20">
        <f>[2]Hoja1!Y94</f>
        <v>0</v>
      </c>
      <c r="O100" s="20">
        <f>[2]Hoja1!Z94</f>
        <v>0</v>
      </c>
      <c r="P100" s="20">
        <f>[2]Hoja1!AC94</f>
        <v>0</v>
      </c>
      <c r="Q100" s="20">
        <f>[2]Hoja1!AB94</f>
        <v>0</v>
      </c>
      <c r="R100" s="20">
        <f>[2]Hoja1!AE94</f>
        <v>5810.18</v>
      </c>
      <c r="S100" s="20">
        <f>[2]Hoja1!AF94</f>
        <v>49189.82</v>
      </c>
    </row>
    <row r="101" spans="1:19" ht="17.25" customHeight="1">
      <c r="A101" s="18">
        <v>94</v>
      </c>
      <c r="B101" s="18" t="str">
        <f>[2]Hoja1!G95</f>
        <v xml:space="preserve">17.1.1-SECCION DE TOPOGRAFIA                                                    </v>
      </c>
      <c r="C101" s="18" t="str">
        <f>[2]Hoja1!A95</f>
        <v>PEDRO EMMANUEL ACOSTA RODRIGUEZ</v>
      </c>
      <c r="D101" s="18" t="str">
        <f>[2]Hoja1!H95</f>
        <v xml:space="preserve">TOPOGRAFO                               </v>
      </c>
      <c r="E101" s="79" t="s">
        <v>1812</v>
      </c>
      <c r="F101" s="18" t="str">
        <f>[2]Hoja1!AH95</f>
        <v xml:space="preserve">Masculino </v>
      </c>
      <c r="G101" s="18" t="str">
        <f>[2]Hoja1!AI95</f>
        <v xml:space="preserve"> 1/03/2024</v>
      </c>
      <c r="H101" s="18" t="str">
        <f>[2]Hoja1!AJ95</f>
        <v xml:space="preserve"> 1/09/2024</v>
      </c>
      <c r="I101" s="42">
        <f>[2]Hoja1!K95</f>
        <v>46000</v>
      </c>
      <c r="J101" s="80">
        <f>[2]Hoja1!U95</f>
        <v>1289.46</v>
      </c>
      <c r="K101" s="80">
        <f>[2]Hoja1!V95</f>
        <v>1320.2</v>
      </c>
      <c r="L101" s="80">
        <f>[2]Hoja1!W95</f>
        <v>1398.4</v>
      </c>
      <c r="M101" s="20">
        <f>[2]Hoja1!X95</f>
        <v>0</v>
      </c>
      <c r="N101" s="20">
        <f>[2]Hoja1!Y95</f>
        <v>0</v>
      </c>
      <c r="O101" s="20">
        <f>[2]Hoja1!Z95</f>
        <v>0</v>
      </c>
      <c r="P101" s="20">
        <f>[2]Hoja1!AC95</f>
        <v>0</v>
      </c>
      <c r="Q101" s="20">
        <f>[2]Hoja1!AB95</f>
        <v>0</v>
      </c>
      <c r="R101" s="20">
        <f>[2]Hoja1!AE95</f>
        <v>4008.06</v>
      </c>
      <c r="S101" s="20">
        <f>[2]Hoja1!AF95</f>
        <v>41991.94</v>
      </c>
    </row>
    <row r="102" spans="1:19" ht="17.25" customHeight="1">
      <c r="A102" s="18">
        <v>95</v>
      </c>
      <c r="B102" s="18" t="str">
        <f>[2]Hoja1!G96</f>
        <v xml:space="preserve">17.2-DPTO. DE PLANEAMIENTO URBANO                                               </v>
      </c>
      <c r="C102" s="18" t="s">
        <v>1813</v>
      </c>
      <c r="D102" s="18" t="str">
        <f>[2]Hoja1!H96</f>
        <v xml:space="preserve">COORDINADOR(A)                          </v>
      </c>
      <c r="E102" s="79" t="s">
        <v>1812</v>
      </c>
      <c r="F102" s="18" t="str">
        <f>[2]Hoja1!AH96</f>
        <v xml:space="preserve">Femenino  </v>
      </c>
      <c r="G102" s="18" t="str">
        <f>[2]Hoja1!AI96</f>
        <v xml:space="preserve"> 1/11/2023</v>
      </c>
      <c r="H102" s="18" t="str">
        <f>[2]Hoja1!AJ96</f>
        <v xml:space="preserve"> 1/05/2024</v>
      </c>
      <c r="I102" s="42">
        <f>[2]Hoja1!K96</f>
        <v>85000</v>
      </c>
      <c r="J102" s="80">
        <f>[2]Hoja1!U96</f>
        <v>8577.06</v>
      </c>
      <c r="K102" s="80">
        <f>[2]Hoja1!V96</f>
        <v>2439.5</v>
      </c>
      <c r="L102" s="80">
        <f>[2]Hoja1!W96</f>
        <v>2584</v>
      </c>
      <c r="M102" s="20">
        <f>[2]Hoja1!X96</f>
        <v>0</v>
      </c>
      <c r="N102" s="20">
        <f>[2]Hoja1!Y96</f>
        <v>0</v>
      </c>
      <c r="O102" s="20">
        <f>[2]Hoja1!Z96</f>
        <v>0</v>
      </c>
      <c r="P102" s="20">
        <f>[2]Hoja1!AC96</f>
        <v>0</v>
      </c>
      <c r="Q102" s="20">
        <f>[2]Hoja1!AB96</f>
        <v>0</v>
      </c>
      <c r="R102" s="20">
        <f>[2]Hoja1!AE96</f>
        <v>13600.56</v>
      </c>
      <c r="S102" s="20">
        <f>[2]Hoja1!AF96</f>
        <v>71399.44</v>
      </c>
    </row>
    <row r="103" spans="1:19" ht="17.25" customHeight="1">
      <c r="A103" s="81"/>
      <c r="B103" s="81"/>
      <c r="C103" s="81"/>
      <c r="D103" s="81"/>
      <c r="E103" s="81"/>
      <c r="F103" s="81"/>
      <c r="G103" s="81"/>
      <c r="H103" s="81"/>
      <c r="I103" s="82">
        <f t="shared" ref="I103:S103" si="0">SUM(I8:I102)</f>
        <v>5097995.3900000006</v>
      </c>
      <c r="J103" s="82">
        <f t="shared" si="0"/>
        <v>266724.08999999979</v>
      </c>
      <c r="K103" s="82">
        <f t="shared" si="0"/>
        <v>146312.47000000003</v>
      </c>
      <c r="L103" s="82">
        <f t="shared" si="0"/>
        <v>154979.05999999994</v>
      </c>
      <c r="M103" s="82">
        <f t="shared" si="0"/>
        <v>8577.2999999999993</v>
      </c>
      <c r="N103" s="82">
        <f t="shared" si="0"/>
        <v>12590.95</v>
      </c>
      <c r="O103" s="82">
        <f t="shared" si="0"/>
        <v>111963.01999999999</v>
      </c>
      <c r="P103" s="83">
        <f t="shared" si="0"/>
        <v>0</v>
      </c>
      <c r="Q103" s="84">
        <f t="shared" si="0"/>
        <v>0</v>
      </c>
      <c r="R103" s="82">
        <f t="shared" si="0"/>
        <v>701146.89000000048</v>
      </c>
      <c r="S103" s="82">
        <f t="shared" si="0"/>
        <v>4396848.5000000028</v>
      </c>
    </row>
    <row r="104" spans="1:19">
      <c r="L104" s="2"/>
    </row>
    <row r="105" spans="1:19">
      <c r="L105" s="2"/>
    </row>
    <row r="106" spans="1:19">
      <c r="L106" s="2"/>
    </row>
    <row r="107" spans="1:19">
      <c r="C107" s="85"/>
      <c r="K107" s="85"/>
      <c r="L107" s="85"/>
      <c r="M107" s="85"/>
    </row>
    <row r="108" spans="1:19">
      <c r="C108" s="86" t="s">
        <v>1796</v>
      </c>
      <c r="L108" s="86" t="s">
        <v>1814</v>
      </c>
    </row>
    <row r="109" spans="1:19">
      <c r="C109" s="86" t="s">
        <v>1798</v>
      </c>
      <c r="L109" s="86" t="s">
        <v>1815</v>
      </c>
    </row>
    <row r="110" spans="1:19">
      <c r="E110" s="2"/>
    </row>
    <row r="111" spans="1:19">
      <c r="D111" s="87"/>
      <c r="E111" s="2"/>
    </row>
    <row r="112" spans="1:19">
      <c r="D112" s="87"/>
      <c r="E112" s="2"/>
      <c r="I112" s="27"/>
      <c r="J112" s="28"/>
      <c r="N112" s="28"/>
      <c r="O112" s="28"/>
      <c r="P112" s="28"/>
      <c r="Q112" s="28"/>
    </row>
    <row r="113" spans="4:12">
      <c r="D113" s="88"/>
      <c r="E113" s="2"/>
      <c r="H113" s="87"/>
      <c r="I113" s="27"/>
      <c r="J113" s="89"/>
      <c r="K113" s="89"/>
      <c r="L113" s="89"/>
    </row>
    <row r="114" spans="4:12">
      <c r="D114" s="88"/>
      <c r="E114" s="2"/>
      <c r="H114" s="87"/>
      <c r="I114" s="27"/>
      <c r="J114" s="89"/>
      <c r="K114" s="89"/>
      <c r="L114" s="89"/>
    </row>
    <row r="115" spans="4:12">
      <c r="E115" s="2"/>
    </row>
    <row r="116" spans="4:12">
      <c r="E116" s="2"/>
    </row>
    <row r="117" spans="4:12">
      <c r="E117" s="2"/>
    </row>
    <row r="118" spans="4:12">
      <c r="E118" s="2"/>
    </row>
    <row r="119" spans="4:12">
      <c r="E119" s="2"/>
    </row>
    <row r="120" spans="4:12">
      <c r="E120" s="2"/>
    </row>
    <row r="121" spans="4:12">
      <c r="E121" s="2"/>
    </row>
    <row r="122" spans="4:12">
      <c r="E122" s="2"/>
    </row>
    <row r="123" spans="4:12">
      <c r="E123" s="2"/>
    </row>
    <row r="124" spans="4:12">
      <c r="E124" s="2"/>
    </row>
    <row r="125" spans="4:12">
      <c r="E125" s="2"/>
    </row>
    <row r="126" spans="4:12">
      <c r="E126" s="2"/>
    </row>
    <row r="127" spans="4:12">
      <c r="E127" s="2"/>
    </row>
    <row r="128" spans="4:12">
      <c r="E128" s="2"/>
    </row>
    <row r="129" spans="5:5">
      <c r="E129" s="2"/>
    </row>
    <row r="130" spans="5:5">
      <c r="E130" s="2"/>
    </row>
    <row r="131" spans="5:5">
      <c r="E131" s="2"/>
    </row>
    <row r="132" spans="5:5">
      <c r="E132" s="2"/>
    </row>
    <row r="133" spans="5:5">
      <c r="E133" s="2"/>
    </row>
    <row r="134" spans="5:5">
      <c r="E134" s="2"/>
    </row>
    <row r="135" spans="5:5">
      <c r="E135" s="2"/>
    </row>
    <row r="136" spans="5:5">
      <c r="E136" s="2"/>
    </row>
    <row r="137" spans="5:5">
      <c r="E137" s="2"/>
    </row>
    <row r="138" spans="5:5">
      <c r="E138" s="2"/>
    </row>
    <row r="139" spans="5:5">
      <c r="E139" s="2"/>
    </row>
    <row r="140" spans="5:5">
      <c r="E140" s="2"/>
    </row>
    <row r="141" spans="5:5">
      <c r="E141" s="2"/>
    </row>
    <row r="142" spans="5:5">
      <c r="E142" s="2"/>
    </row>
    <row r="143" spans="5:5">
      <c r="E143" s="2"/>
    </row>
    <row r="144" spans="5:5">
      <c r="E144" s="2"/>
    </row>
    <row r="145" spans="5:5">
      <c r="E145" s="2"/>
    </row>
    <row r="146" spans="5:5">
      <c r="E146" s="2"/>
    </row>
    <row r="147" spans="5:5">
      <c r="E147" s="2"/>
    </row>
    <row r="148" spans="5:5">
      <c r="E148" s="2"/>
    </row>
    <row r="149" spans="5:5">
      <c r="E149" s="2"/>
    </row>
    <row r="150" spans="5:5">
      <c r="E150" s="2"/>
    </row>
    <row r="151" spans="5:5">
      <c r="E151" s="2"/>
    </row>
    <row r="152" spans="5:5">
      <c r="E152" s="2"/>
    </row>
    <row r="153" spans="5:5">
      <c r="E153" s="2"/>
    </row>
    <row r="154" spans="5:5">
      <c r="E154" s="2"/>
    </row>
    <row r="155" spans="5:5">
      <c r="E155" s="2"/>
    </row>
    <row r="156" spans="5:5">
      <c r="E156" s="2"/>
    </row>
    <row r="157" spans="5:5">
      <c r="E157" s="2"/>
    </row>
    <row r="158" spans="5:5">
      <c r="E158" s="2"/>
    </row>
    <row r="159" spans="5:5">
      <c r="E159" s="2"/>
    </row>
    <row r="160" spans="5:5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  <row r="171" spans="5:5">
      <c r="E171" s="2"/>
    </row>
    <row r="172" spans="5:5">
      <c r="E172" s="2"/>
    </row>
    <row r="173" spans="5:5">
      <c r="E173" s="2"/>
    </row>
    <row r="174" spans="5:5">
      <c r="E174" s="2"/>
    </row>
    <row r="175" spans="5:5">
      <c r="E175" s="2"/>
    </row>
    <row r="176" spans="5:5">
      <c r="E176" s="2"/>
    </row>
    <row r="177" spans="5:5">
      <c r="E177" s="2"/>
    </row>
    <row r="178" spans="5:5">
      <c r="E178" s="2"/>
    </row>
    <row r="179" spans="5:5">
      <c r="E179" s="2"/>
    </row>
    <row r="180" spans="5:5">
      <c r="E180" s="2"/>
    </row>
    <row r="181" spans="5:5">
      <c r="E181" s="2"/>
    </row>
    <row r="183" spans="5:5">
      <c r="E183" s="2"/>
    </row>
    <row r="184" spans="5:5">
      <c r="E184" s="2"/>
    </row>
    <row r="185" spans="5:5">
      <c r="E185" s="2"/>
    </row>
    <row r="186" spans="5:5">
      <c r="E186" s="2"/>
    </row>
    <row r="187" spans="5:5">
      <c r="E187" s="2"/>
    </row>
    <row r="188" spans="5:5">
      <c r="E188" s="2"/>
    </row>
    <row r="189" spans="5:5">
      <c r="E189" s="2"/>
    </row>
    <row r="190" spans="5:5">
      <c r="E190" s="2"/>
    </row>
  </sheetData>
  <mergeCells count="23">
    <mergeCell ref="A103:H103"/>
    <mergeCell ref="N6:N7"/>
    <mergeCell ref="O6:O7"/>
    <mergeCell ref="P6:P7"/>
    <mergeCell ref="Q6:Q7"/>
    <mergeCell ref="R6:R7"/>
    <mergeCell ref="S6:S7"/>
    <mergeCell ref="G6:H6"/>
    <mergeCell ref="I6:I7"/>
    <mergeCell ref="J6:J7"/>
    <mergeCell ref="K6:K7"/>
    <mergeCell ref="L6:L7"/>
    <mergeCell ref="M6:M7"/>
    <mergeCell ref="A1:R1"/>
    <mergeCell ref="A2:R2"/>
    <mergeCell ref="A4:R4"/>
    <mergeCell ref="A5:R5"/>
    <mergeCell ref="A6:A7"/>
    <mergeCell ref="B6:B7"/>
    <mergeCell ref="C6:C7"/>
    <mergeCell ref="D6:D7"/>
    <mergeCell ref="E6:E7"/>
    <mergeCell ref="F6:F7"/>
  </mergeCells>
  <pageMargins left="0.23" right="0.89" top="0.74803149606299213" bottom="0.74803149606299213" header="0.31496062992125984" footer="0.31496062992125984"/>
  <pageSetup paperSize="5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BF9B0-7DC7-4B39-AB1A-1FDF8391EEAC}">
  <dimension ref="A1:AF303"/>
  <sheetViews>
    <sheetView workbookViewId="0"/>
  </sheetViews>
  <sheetFormatPr baseColWidth="10" defaultRowHeight="14.4"/>
  <cols>
    <col min="1" max="1" width="3.109375" customWidth="1"/>
    <col min="2" max="2" width="40" customWidth="1"/>
    <col min="3" max="3" width="32.44140625" customWidth="1"/>
    <col min="4" max="4" width="34.33203125" customWidth="1"/>
    <col min="5" max="5" width="11.109375" bestFit="1" customWidth="1"/>
    <col min="6" max="6" width="8.88671875" customWidth="1"/>
    <col min="7" max="7" width="10" customWidth="1"/>
    <col min="8" max="8" width="9.5546875" customWidth="1"/>
    <col min="9" max="9" width="7.88671875" customWidth="1"/>
    <col min="10" max="10" width="8" customWidth="1"/>
    <col min="11" max="11" width="5.33203125" customWidth="1"/>
    <col min="12" max="12" width="5.88671875" style="2" customWidth="1"/>
    <col min="13" max="13" width="5" style="2" customWidth="1"/>
    <col min="14" max="14" width="4.6640625" style="106" customWidth="1"/>
    <col min="15" max="16" width="10.109375" customWidth="1"/>
  </cols>
  <sheetData>
    <row r="1" spans="1:16" ht="25.5" customHeight="1">
      <c r="B1" s="90" t="s">
        <v>1779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5" customHeight="1">
      <c r="B2" s="91" t="s">
        <v>1780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ht="15" customHeight="1">
      <c r="B3" s="6"/>
      <c r="C3" s="92"/>
      <c r="D3" s="93"/>
      <c r="E3" s="94"/>
      <c r="F3" s="95"/>
      <c r="G3" s="95"/>
      <c r="H3" s="7"/>
      <c r="I3" s="45"/>
      <c r="J3" s="45"/>
      <c r="K3" s="45"/>
      <c r="L3" s="45"/>
      <c r="M3" s="45"/>
      <c r="N3" s="45"/>
      <c r="O3" s="45"/>
      <c r="P3" s="45"/>
    </row>
    <row r="4" spans="1:16" ht="15" customHeight="1">
      <c r="B4" s="91" t="s">
        <v>1816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15" customHeight="1">
      <c r="B5" s="91" t="s">
        <v>1800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7" spans="1:16" s="22" customFormat="1" ht="48" customHeight="1">
      <c r="A7" s="96" t="s">
        <v>1782</v>
      </c>
      <c r="B7" s="97" t="s">
        <v>1783</v>
      </c>
      <c r="C7" s="96" t="s">
        <v>1784</v>
      </c>
      <c r="D7" s="98" t="s">
        <v>1785</v>
      </c>
      <c r="E7" s="98" t="s">
        <v>1786</v>
      </c>
      <c r="F7" s="98" t="s">
        <v>29</v>
      </c>
      <c r="G7" s="99" t="s">
        <v>1787</v>
      </c>
      <c r="H7" s="96" t="s">
        <v>17</v>
      </c>
      <c r="I7" s="96" t="s">
        <v>18</v>
      </c>
      <c r="J7" s="96" t="s">
        <v>19</v>
      </c>
      <c r="K7" s="96" t="s">
        <v>1789</v>
      </c>
      <c r="L7" s="98" t="s">
        <v>1817</v>
      </c>
      <c r="M7" s="98" t="s">
        <v>1791</v>
      </c>
      <c r="N7" s="98" t="s">
        <v>1807</v>
      </c>
      <c r="O7" s="96" t="s">
        <v>26</v>
      </c>
      <c r="P7" s="99" t="s">
        <v>1793</v>
      </c>
    </row>
    <row r="8" spans="1:16" s="22" customFormat="1">
      <c r="A8" s="17">
        <v>1</v>
      </c>
      <c r="B8" s="18" t="str">
        <f>[3]Hoja1!G2</f>
        <v xml:space="preserve">10.4-DPTO. DE PROG. ESP. PARA LOS GOB. LOC.                                     </v>
      </c>
      <c r="C8" s="18" t="str">
        <f>[3]Hoja1!A2</f>
        <v>ADDEERLY CAPELLAN RAMOS</v>
      </c>
      <c r="D8" s="18" t="str">
        <f>[3]Hoja1!H2</f>
        <v xml:space="preserve">ASISTENTE TECNICO DE EQUIPOS DE CAMPO   </v>
      </c>
      <c r="E8" s="100" t="s">
        <v>1812</v>
      </c>
      <c r="F8" s="18" t="str">
        <f>[3]Hoja1!AH2</f>
        <v xml:space="preserve">Masculino </v>
      </c>
      <c r="G8" s="20">
        <f>[3]Hoja1!K2</f>
        <v>125000</v>
      </c>
      <c r="H8" s="101">
        <f>[3]Hoja1!U2</f>
        <v>17986.060000000001</v>
      </c>
      <c r="I8" s="101">
        <f>[3]Hoja1!V2</f>
        <v>3587.5</v>
      </c>
      <c r="J8" s="101">
        <f>[3]Hoja1!W2</f>
        <v>3800</v>
      </c>
      <c r="K8" s="20">
        <v>0</v>
      </c>
      <c r="L8" s="20">
        <v>0</v>
      </c>
      <c r="M8" s="20">
        <v>0</v>
      </c>
      <c r="N8" s="20">
        <v>0</v>
      </c>
      <c r="O8" s="101">
        <f>[3]Hoja1!AE2</f>
        <v>25373.56</v>
      </c>
      <c r="P8" s="101">
        <f>[3]Hoja1!AF2</f>
        <v>99626.44</v>
      </c>
    </row>
    <row r="9" spans="1:16" s="22" customFormat="1">
      <c r="A9" s="17">
        <v>2</v>
      </c>
      <c r="B9" s="18" t="str">
        <f>[3]Hoja1!G3</f>
        <v xml:space="preserve">10.4-DPTO. DE PROG. ESP. PARA LOS GOB. LOC.                                     </v>
      </c>
      <c r="C9" s="18" t="str">
        <f>[3]Hoja1!A3</f>
        <v>ANDY ABNER RIVERA BRITO</v>
      </c>
      <c r="D9" s="18" t="str">
        <f>[3]Hoja1!H3</f>
        <v xml:space="preserve">ASISTENTE TECNICO DE EQUIPOS DE CAMPO   </v>
      </c>
      <c r="E9" s="100" t="s">
        <v>1812</v>
      </c>
      <c r="F9" s="18" t="str">
        <f>[3]Hoja1!AH3</f>
        <v xml:space="preserve">Masculino </v>
      </c>
      <c r="G9" s="20">
        <f>[3]Hoja1!K3</f>
        <v>125000</v>
      </c>
      <c r="H9" s="101">
        <f>[3]Hoja1!U3</f>
        <v>17986.060000000001</v>
      </c>
      <c r="I9" s="101">
        <f>[3]Hoja1!V3</f>
        <v>3587.5</v>
      </c>
      <c r="J9" s="101">
        <f>[3]Hoja1!W3</f>
        <v>3800</v>
      </c>
      <c r="K9" s="20">
        <v>0</v>
      </c>
      <c r="L9" s="20">
        <v>0</v>
      </c>
      <c r="M9" s="20">
        <v>0</v>
      </c>
      <c r="N9" s="20">
        <v>0</v>
      </c>
      <c r="O9" s="101">
        <f>[3]Hoja1!AE3</f>
        <v>25373.56</v>
      </c>
      <c r="P9" s="101">
        <f>[3]Hoja1!AF3</f>
        <v>99626.44</v>
      </c>
    </row>
    <row r="10" spans="1:16" s="22" customFormat="1">
      <c r="A10" s="17">
        <v>3</v>
      </c>
      <c r="B10" s="18" t="str">
        <f>[3]Hoja1!G4</f>
        <v xml:space="preserve">10.4-DPTO. DE PROG. ESP. PARA LOS GOB. LOC.                                     </v>
      </c>
      <c r="C10" s="18" t="str">
        <f>[3]Hoja1!A4</f>
        <v>ARELIS JEANNETTE MEJIA CARRERAS</v>
      </c>
      <c r="D10" s="18" t="str">
        <f>[3]Hoja1!H4</f>
        <v xml:space="preserve">ASISTENTE TECNICO DE EQUIPOS DE CAMPO   </v>
      </c>
      <c r="E10" s="100" t="s">
        <v>1812</v>
      </c>
      <c r="F10" s="18" t="str">
        <f>[3]Hoja1!AH4</f>
        <v xml:space="preserve">Femenino  </v>
      </c>
      <c r="G10" s="20">
        <f>[3]Hoja1!K4</f>
        <v>125000</v>
      </c>
      <c r="H10" s="101">
        <f>[3]Hoja1!U4</f>
        <v>17986.060000000001</v>
      </c>
      <c r="I10" s="101">
        <f>[3]Hoja1!V4</f>
        <v>3587.5</v>
      </c>
      <c r="J10" s="101">
        <f>[3]Hoja1!W4</f>
        <v>3800</v>
      </c>
      <c r="K10" s="20">
        <v>0</v>
      </c>
      <c r="L10" s="20">
        <v>0</v>
      </c>
      <c r="M10" s="20">
        <v>0</v>
      </c>
      <c r="N10" s="20">
        <v>0</v>
      </c>
      <c r="O10" s="101">
        <f>[3]Hoja1!AE4</f>
        <v>25373.56</v>
      </c>
      <c r="P10" s="101">
        <f>[3]Hoja1!AF4</f>
        <v>99626.44</v>
      </c>
    </row>
    <row r="11" spans="1:16" s="22" customFormat="1">
      <c r="A11" s="17">
        <v>4</v>
      </c>
      <c r="B11" s="18" t="str">
        <f>[3]Hoja1!G5</f>
        <v xml:space="preserve">10.4-DPTO. DE PROG. ESP. PARA LOS GOB. LOC.                                     </v>
      </c>
      <c r="C11" s="18" t="str">
        <f>[3]Hoja1!A5</f>
        <v>CARLOS AMADO MATEO ROSARIO</v>
      </c>
      <c r="D11" s="18" t="str">
        <f>[3]Hoja1!H5</f>
        <v xml:space="preserve">ASISTENTE TECNICO DE EQUIPOS DE CAMPO   </v>
      </c>
      <c r="E11" s="100" t="s">
        <v>1812</v>
      </c>
      <c r="F11" s="18" t="str">
        <f>[3]Hoja1!AH5</f>
        <v xml:space="preserve">Masculino </v>
      </c>
      <c r="G11" s="20">
        <f>[3]Hoja1!K5</f>
        <v>125000</v>
      </c>
      <c r="H11" s="101">
        <f>[3]Hoja1!U5</f>
        <v>17986.060000000001</v>
      </c>
      <c r="I11" s="101">
        <f>[3]Hoja1!V5</f>
        <v>3587.5</v>
      </c>
      <c r="J11" s="101">
        <f>[3]Hoja1!W5</f>
        <v>3800</v>
      </c>
      <c r="K11" s="20">
        <v>0</v>
      </c>
      <c r="L11" s="20">
        <v>0</v>
      </c>
      <c r="M11" s="20">
        <v>0</v>
      </c>
      <c r="N11" s="20">
        <v>0</v>
      </c>
      <c r="O11" s="101">
        <f>[3]Hoja1!AE5</f>
        <v>25373.56</v>
      </c>
      <c r="P11" s="101">
        <f>[3]Hoja1!AF5</f>
        <v>99626.44</v>
      </c>
    </row>
    <row r="12" spans="1:16" s="22" customFormat="1">
      <c r="A12" s="17">
        <v>5</v>
      </c>
      <c r="B12" s="18" t="str">
        <f>[3]Hoja1!G6</f>
        <v xml:space="preserve">10.4-DPTO. DE PROG. ESP. PARA LOS GOB. LOC.                                     </v>
      </c>
      <c r="C12" s="18" t="str">
        <f>[3]Hoja1!A6</f>
        <v>CLAUDIA OLIVO PIMENTEL</v>
      </c>
      <c r="D12" s="18" t="str">
        <f>[3]Hoja1!H6</f>
        <v xml:space="preserve">ASISTENTE TECNICO DE EQUIPOS DE CAMPO   </v>
      </c>
      <c r="E12" s="100" t="s">
        <v>1812</v>
      </c>
      <c r="F12" s="18" t="str">
        <f>[3]Hoja1!AH6</f>
        <v xml:space="preserve">Femenino  </v>
      </c>
      <c r="G12" s="20">
        <f>[3]Hoja1!K6</f>
        <v>125000</v>
      </c>
      <c r="H12" s="101">
        <f>[3]Hoja1!U6</f>
        <v>17986.060000000001</v>
      </c>
      <c r="I12" s="101">
        <f>[3]Hoja1!V6</f>
        <v>3587.5</v>
      </c>
      <c r="J12" s="101">
        <f>[3]Hoja1!W6</f>
        <v>3800</v>
      </c>
      <c r="K12" s="20">
        <v>0</v>
      </c>
      <c r="L12" s="20">
        <v>0</v>
      </c>
      <c r="M12" s="20">
        <v>0</v>
      </c>
      <c r="N12" s="20">
        <v>0</v>
      </c>
      <c r="O12" s="101">
        <f>[3]Hoja1!AE6</f>
        <v>25373.56</v>
      </c>
      <c r="P12" s="101">
        <f>[3]Hoja1!AF6</f>
        <v>99626.44</v>
      </c>
    </row>
    <row r="13" spans="1:16" s="22" customFormat="1">
      <c r="A13" s="17">
        <v>6</v>
      </c>
      <c r="B13" s="18" t="str">
        <f>[3]Hoja1!G7</f>
        <v xml:space="preserve">10.4-DPTO. DE PROG. ESP. PARA LOS GOB. LOC.                                     </v>
      </c>
      <c r="C13" s="18" t="str">
        <f>[3]Hoja1!A7</f>
        <v>DANIEL ORTIZ FELIZ</v>
      </c>
      <c r="D13" s="18" t="str">
        <f>[3]Hoja1!H7</f>
        <v xml:space="preserve">ASISTENTE TECNICO DE EQUIPOS DE CAMPO   </v>
      </c>
      <c r="E13" s="100" t="s">
        <v>1812</v>
      </c>
      <c r="F13" s="18" t="str">
        <f>[3]Hoja1!AH7</f>
        <v xml:space="preserve">Masculino </v>
      </c>
      <c r="G13" s="20">
        <f>[3]Hoja1!K7</f>
        <v>125000</v>
      </c>
      <c r="H13" s="101">
        <f>[3]Hoja1!U7</f>
        <v>17986.060000000001</v>
      </c>
      <c r="I13" s="101">
        <f>[3]Hoja1!V7</f>
        <v>3587.5</v>
      </c>
      <c r="J13" s="101">
        <f>[3]Hoja1!W7</f>
        <v>3800</v>
      </c>
      <c r="K13" s="20">
        <v>0</v>
      </c>
      <c r="L13" s="20">
        <v>0</v>
      </c>
      <c r="M13" s="20">
        <v>0</v>
      </c>
      <c r="N13" s="20">
        <v>0</v>
      </c>
      <c r="O13" s="101">
        <f>[3]Hoja1!AE7</f>
        <v>25373.56</v>
      </c>
      <c r="P13" s="101">
        <f>[3]Hoja1!AF7</f>
        <v>99626.44</v>
      </c>
    </row>
    <row r="14" spans="1:16" s="22" customFormat="1">
      <c r="A14" s="17">
        <v>7</v>
      </c>
      <c r="B14" s="18" t="str">
        <f>[3]Hoja1!G8</f>
        <v xml:space="preserve">10.4-DPTO. DE PROG. ESP. PARA LOS GOB. LOC.                                     </v>
      </c>
      <c r="C14" s="18" t="str">
        <f>[3]Hoja1!A8</f>
        <v>ELVIA MARGARITA PEREZ NUÑEZ</v>
      </c>
      <c r="D14" s="18" t="str">
        <f>[3]Hoja1!H8</f>
        <v xml:space="preserve">ASISTENTE TECNICO DE EQUIPOS DE CAMPO   </v>
      </c>
      <c r="E14" s="100" t="s">
        <v>1812</v>
      </c>
      <c r="F14" s="18" t="str">
        <f>[3]Hoja1!AH8</f>
        <v xml:space="preserve">Femenino  </v>
      </c>
      <c r="G14" s="20">
        <f>[3]Hoja1!K8</f>
        <v>125000</v>
      </c>
      <c r="H14" s="101">
        <f>[3]Hoja1!U8</f>
        <v>17986.060000000001</v>
      </c>
      <c r="I14" s="101">
        <f>[3]Hoja1!V8</f>
        <v>3587.5</v>
      </c>
      <c r="J14" s="101">
        <f>[3]Hoja1!W8</f>
        <v>3800</v>
      </c>
      <c r="K14" s="20">
        <v>0</v>
      </c>
      <c r="L14" s="20">
        <v>0</v>
      </c>
      <c r="M14" s="20">
        <v>0</v>
      </c>
      <c r="N14" s="20">
        <v>0</v>
      </c>
      <c r="O14" s="101">
        <f>[3]Hoja1!AE8</f>
        <v>25373.56</v>
      </c>
      <c r="P14" s="101">
        <f>[3]Hoja1!AF8</f>
        <v>99626.44</v>
      </c>
    </row>
    <row r="15" spans="1:16" s="22" customFormat="1">
      <c r="A15" s="17">
        <v>8</v>
      </c>
      <c r="B15" s="18" t="str">
        <f>[3]Hoja1!G9</f>
        <v xml:space="preserve">10.4-DPTO. DE PROG. ESP. PARA LOS GOB. LOC.                                     </v>
      </c>
      <c r="C15" s="18" t="str">
        <f>[3]Hoja1!A9</f>
        <v>EVELIN CECILIA DIAZ ENCARNACION</v>
      </c>
      <c r="D15" s="18" t="str">
        <f>[3]Hoja1!H9</f>
        <v xml:space="preserve">ASISTENTE TECNICO DE PLANTA             </v>
      </c>
      <c r="E15" s="100" t="s">
        <v>1812</v>
      </c>
      <c r="F15" s="18" t="str">
        <f>[3]Hoja1!AH9</f>
        <v xml:space="preserve">Femenino  </v>
      </c>
      <c r="G15" s="20">
        <f>[3]Hoja1!K9</f>
        <v>38000</v>
      </c>
      <c r="H15" s="101">
        <f>[3]Hoja1!U9</f>
        <v>160.38</v>
      </c>
      <c r="I15" s="101">
        <f>[3]Hoja1!V9</f>
        <v>1090.5999999999999</v>
      </c>
      <c r="J15" s="101">
        <f>[3]Hoja1!W9</f>
        <v>1155.2</v>
      </c>
      <c r="K15" s="20">
        <v>0</v>
      </c>
      <c r="L15" s="20">
        <v>0</v>
      </c>
      <c r="M15" s="20">
        <v>0</v>
      </c>
      <c r="N15" s="20">
        <v>0</v>
      </c>
      <c r="O15" s="101">
        <f>[3]Hoja1!AE9</f>
        <v>2406.1799999999998</v>
      </c>
      <c r="P15" s="101">
        <f>[3]Hoja1!AF9</f>
        <v>35593.82</v>
      </c>
    </row>
    <row r="16" spans="1:16" s="22" customFormat="1">
      <c r="A16" s="17">
        <v>9</v>
      </c>
      <c r="B16" s="18" t="str">
        <f>[3]Hoja1!G10</f>
        <v xml:space="preserve">10.4-DPTO. DE PROG. ESP. PARA LOS GOB. LOC.                                     </v>
      </c>
      <c r="C16" s="18" t="str">
        <f>[3]Hoja1!A10</f>
        <v>JACQUELINE SEVERIANO DE SORIANO</v>
      </c>
      <c r="D16" s="18" t="str">
        <f>[3]Hoja1!H10</f>
        <v xml:space="preserve">ASISTENTE TECNICO DE EQUIPOS DE CAMPO   </v>
      </c>
      <c r="E16" s="100" t="s">
        <v>1812</v>
      </c>
      <c r="F16" s="18" t="str">
        <f>[3]Hoja1!AH10</f>
        <v xml:space="preserve">Femenino  </v>
      </c>
      <c r="G16" s="20">
        <f>[3]Hoja1!K10</f>
        <v>125000</v>
      </c>
      <c r="H16" s="101">
        <f>[3]Hoja1!U10</f>
        <v>17986.060000000001</v>
      </c>
      <c r="I16" s="101">
        <f>[3]Hoja1!V10</f>
        <v>3587.5</v>
      </c>
      <c r="J16" s="101">
        <f>[3]Hoja1!W10</f>
        <v>3800</v>
      </c>
      <c r="K16" s="20">
        <v>0</v>
      </c>
      <c r="L16" s="20">
        <v>0</v>
      </c>
      <c r="M16" s="20">
        <v>0</v>
      </c>
      <c r="N16" s="20">
        <v>0</v>
      </c>
      <c r="O16" s="101">
        <f>[3]Hoja1!AE10</f>
        <v>25373.56</v>
      </c>
      <c r="P16" s="101">
        <f>[3]Hoja1!AF10</f>
        <v>99626.44</v>
      </c>
    </row>
    <row r="17" spans="1:16" s="22" customFormat="1">
      <c r="A17" s="17">
        <v>10</v>
      </c>
      <c r="B17" s="18" t="str">
        <f>[3]Hoja1!G11</f>
        <v xml:space="preserve">10.4-DPTO. DE PROG. ESP. PARA LOS GOB. LOC.                                     </v>
      </c>
      <c r="C17" s="18" t="str">
        <f>[3]Hoja1!A11</f>
        <v>JOAQUIN JESUS BELTRE ROSO</v>
      </c>
      <c r="D17" s="18" t="str">
        <f>[3]Hoja1!H11</f>
        <v xml:space="preserve">SUB-COORD.DE EQUIPOS DE CAMPO           </v>
      </c>
      <c r="E17" s="100" t="s">
        <v>1812</v>
      </c>
      <c r="F17" s="18" t="str">
        <f>[3]Hoja1!AH11</f>
        <v xml:space="preserve">Masculino </v>
      </c>
      <c r="G17" s="20">
        <f>[3]Hoja1!K11</f>
        <v>140000</v>
      </c>
      <c r="H17" s="101">
        <f>[3]Hoja1!U11</f>
        <v>21514.44</v>
      </c>
      <c r="I17" s="101">
        <f>[3]Hoja1!V11</f>
        <v>4018</v>
      </c>
      <c r="J17" s="101">
        <f>[3]Hoja1!W11</f>
        <v>4256</v>
      </c>
      <c r="K17" s="20">
        <v>0</v>
      </c>
      <c r="L17" s="20">
        <v>0</v>
      </c>
      <c r="M17" s="20">
        <v>0</v>
      </c>
      <c r="N17" s="20">
        <v>0</v>
      </c>
      <c r="O17" s="101">
        <f>[3]Hoja1!AE11</f>
        <v>29788.44</v>
      </c>
      <c r="P17" s="101">
        <f>[3]Hoja1!AF11</f>
        <v>110211.56</v>
      </c>
    </row>
    <row r="18" spans="1:16" s="22" customFormat="1">
      <c r="A18" s="17">
        <v>11</v>
      </c>
      <c r="B18" s="18" t="str">
        <f>[3]Hoja1!G12</f>
        <v xml:space="preserve">10.4-DPTO. DE PROG. ESP. PARA LOS GOB. LOC.                                     </v>
      </c>
      <c r="C18" s="18" t="str">
        <f>[3]Hoja1!A12</f>
        <v>JUAN FRANCISCO TORRES LORA</v>
      </c>
      <c r="D18" s="18" t="str">
        <f>[3]Hoja1!H12</f>
        <v xml:space="preserve">ASISTENTE TECNICO DE EQUIPOS DE CAMPO   </v>
      </c>
      <c r="E18" s="100" t="s">
        <v>1812</v>
      </c>
      <c r="F18" s="18" t="str">
        <f>[3]Hoja1!AH12</f>
        <v xml:space="preserve">Masculino </v>
      </c>
      <c r="G18" s="20">
        <f>[3]Hoja1!K12</f>
        <v>125000</v>
      </c>
      <c r="H18" s="101">
        <f>[3]Hoja1!U12</f>
        <v>17986.060000000001</v>
      </c>
      <c r="I18" s="101">
        <f>[3]Hoja1!V12</f>
        <v>3587.5</v>
      </c>
      <c r="J18" s="101">
        <f>[3]Hoja1!W12</f>
        <v>3800</v>
      </c>
      <c r="K18" s="20">
        <v>0</v>
      </c>
      <c r="L18" s="20">
        <v>0</v>
      </c>
      <c r="M18" s="20">
        <v>0</v>
      </c>
      <c r="N18" s="20">
        <v>0</v>
      </c>
      <c r="O18" s="101">
        <f>[3]Hoja1!AE12</f>
        <v>25373.56</v>
      </c>
      <c r="P18" s="101">
        <f>[3]Hoja1!AF12</f>
        <v>99626.44</v>
      </c>
    </row>
    <row r="19" spans="1:16" s="22" customFormat="1">
      <c r="A19" s="17">
        <v>12</v>
      </c>
      <c r="B19" s="18" t="str">
        <f>[3]Hoja1!G13</f>
        <v xml:space="preserve">10.4-DPTO. DE PROG. ESP. PARA LOS GOB. LOC.                                     </v>
      </c>
      <c r="C19" s="18" t="str">
        <f>[3]Hoja1!A13</f>
        <v>JUREILY ALTAGRACIA GARCIA PAULINO</v>
      </c>
      <c r="D19" s="18" t="str">
        <f>[3]Hoja1!H13</f>
        <v xml:space="preserve">SECRETARIA                              </v>
      </c>
      <c r="E19" s="100" t="s">
        <v>1812</v>
      </c>
      <c r="F19" s="18" t="str">
        <f>[3]Hoja1!AH13</f>
        <v xml:space="preserve">Femenino  </v>
      </c>
      <c r="G19" s="20">
        <f>[3]Hoja1!K13</f>
        <v>35000</v>
      </c>
      <c r="H19" s="101">
        <f>[3]Hoja1!U13</f>
        <v>0</v>
      </c>
      <c r="I19" s="101">
        <f>[3]Hoja1!V13</f>
        <v>1004.5</v>
      </c>
      <c r="J19" s="101">
        <f>[3]Hoja1!W13</f>
        <v>1064</v>
      </c>
      <c r="K19" s="20">
        <v>0</v>
      </c>
      <c r="L19" s="20">
        <v>0</v>
      </c>
      <c r="M19" s="20">
        <v>0</v>
      </c>
      <c r="N19" s="20">
        <v>0</v>
      </c>
      <c r="O19" s="101">
        <f>[3]Hoja1!AE13</f>
        <v>2068.5</v>
      </c>
      <c r="P19" s="101">
        <f>[3]Hoja1!AF13</f>
        <v>32931.5</v>
      </c>
    </row>
    <row r="20" spans="1:16" s="22" customFormat="1">
      <c r="A20" s="17">
        <v>13</v>
      </c>
      <c r="B20" s="18" t="str">
        <f>[3]Hoja1!G14</f>
        <v xml:space="preserve">10.4-DPTO. DE PROG. ESP. PARA LOS GOB. LOC.                                     </v>
      </c>
      <c r="C20" s="18" t="str">
        <f>[3]Hoja1!A14</f>
        <v>MANUEL LIDIO LABOUR ACOSTA</v>
      </c>
      <c r="D20" s="18" t="str">
        <f>[3]Hoja1!H14</f>
        <v xml:space="preserve">ASISTENTE TECNICO DE EQUIPOS DE CAMPO   </v>
      </c>
      <c r="E20" s="100" t="s">
        <v>1812</v>
      </c>
      <c r="F20" s="18" t="str">
        <f>[3]Hoja1!AH14</f>
        <v xml:space="preserve">Masculino </v>
      </c>
      <c r="G20" s="20">
        <f>[3]Hoja1!K14</f>
        <v>125000</v>
      </c>
      <c r="H20" s="101">
        <f>[3]Hoja1!U14</f>
        <v>17986.060000000001</v>
      </c>
      <c r="I20" s="101">
        <f>[3]Hoja1!V14</f>
        <v>3587.5</v>
      </c>
      <c r="J20" s="101">
        <f>[3]Hoja1!W14</f>
        <v>3800</v>
      </c>
      <c r="K20" s="20">
        <v>0</v>
      </c>
      <c r="L20" s="20">
        <v>0</v>
      </c>
      <c r="M20" s="20">
        <v>0</v>
      </c>
      <c r="N20" s="20">
        <v>0</v>
      </c>
      <c r="O20" s="101">
        <f>[3]Hoja1!AE14</f>
        <v>25373.56</v>
      </c>
      <c r="P20" s="101">
        <f>[3]Hoja1!AF14</f>
        <v>99626.44</v>
      </c>
    </row>
    <row r="21" spans="1:16" s="22" customFormat="1">
      <c r="A21" s="17">
        <v>14</v>
      </c>
      <c r="B21" s="18" t="str">
        <f>[3]Hoja1!G15</f>
        <v xml:space="preserve">10.4-DPTO. DE PROG. ESP. PARA LOS GOB. LOC.                                     </v>
      </c>
      <c r="C21" s="18" t="str">
        <f>[3]Hoja1!A15</f>
        <v>MARILIN ALTAGRACIA TEJADA</v>
      </c>
      <c r="D21" s="18" t="str">
        <f>[3]Hoja1!H15</f>
        <v xml:space="preserve">ASISTENTE TECNICO DE EQUIPOS DE CAMPO   </v>
      </c>
      <c r="E21" s="100" t="s">
        <v>1812</v>
      </c>
      <c r="F21" s="18" t="str">
        <f>[3]Hoja1!AH15</f>
        <v xml:space="preserve">Femenino  </v>
      </c>
      <c r="G21" s="20">
        <f>[3]Hoja1!K15</f>
        <v>125000</v>
      </c>
      <c r="H21" s="101">
        <f>[3]Hoja1!U15</f>
        <v>17986.060000000001</v>
      </c>
      <c r="I21" s="101">
        <f>[3]Hoja1!V15</f>
        <v>3587.5</v>
      </c>
      <c r="J21" s="101">
        <f>[3]Hoja1!W15</f>
        <v>3800</v>
      </c>
      <c r="K21" s="20">
        <v>0</v>
      </c>
      <c r="L21" s="20">
        <v>0</v>
      </c>
      <c r="M21" s="20">
        <v>0</v>
      </c>
      <c r="N21" s="20">
        <v>0</v>
      </c>
      <c r="O21" s="101">
        <f>[3]Hoja1!AE15</f>
        <v>25373.56</v>
      </c>
      <c r="P21" s="101">
        <f>[3]Hoja1!AF15</f>
        <v>99626.44</v>
      </c>
    </row>
    <row r="22" spans="1:16" s="22" customFormat="1">
      <c r="A22" s="17">
        <v>15</v>
      </c>
      <c r="B22" s="18" t="str">
        <f>[3]Hoja1!G16</f>
        <v xml:space="preserve">10.4-DPTO. DE PROG. ESP. PARA LOS GOB. LOC.                                     </v>
      </c>
      <c r="C22" s="18" t="str">
        <f>[3]Hoja1!A16</f>
        <v>MARTHA JULISSA MODESTO MARTE</v>
      </c>
      <c r="D22" s="18" t="str">
        <f>[3]Hoja1!H16</f>
        <v xml:space="preserve">ASISTENTE DE GABINETE                   </v>
      </c>
      <c r="E22" s="100" t="s">
        <v>1812</v>
      </c>
      <c r="F22" s="18" t="str">
        <f>[3]Hoja1!AH16</f>
        <v xml:space="preserve">Femenino  </v>
      </c>
      <c r="G22" s="20">
        <f>[3]Hoja1!K16</f>
        <v>38000</v>
      </c>
      <c r="H22" s="101">
        <f>[3]Hoja1!U16</f>
        <v>160.38</v>
      </c>
      <c r="I22" s="101">
        <f>[3]Hoja1!V16</f>
        <v>1090.5999999999999</v>
      </c>
      <c r="J22" s="101">
        <f>[3]Hoja1!W16</f>
        <v>1155.2</v>
      </c>
      <c r="K22" s="20">
        <v>0</v>
      </c>
      <c r="L22" s="20">
        <v>0</v>
      </c>
      <c r="M22" s="20">
        <v>0</v>
      </c>
      <c r="N22" s="20">
        <v>0</v>
      </c>
      <c r="O22" s="101">
        <f>[3]Hoja1!AE16</f>
        <v>2406.1799999999998</v>
      </c>
      <c r="P22" s="101">
        <f>[3]Hoja1!AF16</f>
        <v>35593.82</v>
      </c>
    </row>
    <row r="23" spans="1:16" s="22" customFormat="1">
      <c r="A23" s="17">
        <v>16</v>
      </c>
      <c r="B23" s="18" t="str">
        <f>[3]Hoja1!G17</f>
        <v xml:space="preserve">10.4-DPTO. DE PROG. ESP. PARA LOS GOB. LOC.                                     </v>
      </c>
      <c r="C23" s="18" t="str">
        <f>[3]Hoja1!A17</f>
        <v>MIGUEL ANTONIO UREÑA</v>
      </c>
      <c r="D23" s="18" t="str">
        <f>[3]Hoja1!H17</f>
        <v xml:space="preserve">ASISTENTE TECNICO DE EQUIPOS DE CAMPO   </v>
      </c>
      <c r="E23" s="100" t="s">
        <v>1812</v>
      </c>
      <c r="F23" s="18" t="str">
        <f>[3]Hoja1!AH17</f>
        <v xml:space="preserve">Masculino </v>
      </c>
      <c r="G23" s="20">
        <f>[3]Hoja1!K17</f>
        <v>125000</v>
      </c>
      <c r="H23" s="101">
        <f>[3]Hoja1!U17</f>
        <v>17986.060000000001</v>
      </c>
      <c r="I23" s="101">
        <f>[3]Hoja1!V17</f>
        <v>3587.5</v>
      </c>
      <c r="J23" s="101">
        <f>[3]Hoja1!W17</f>
        <v>3800</v>
      </c>
      <c r="K23" s="20">
        <v>0</v>
      </c>
      <c r="L23" s="20">
        <v>0</v>
      </c>
      <c r="M23" s="20">
        <v>0</v>
      </c>
      <c r="N23" s="20">
        <v>0</v>
      </c>
      <c r="O23" s="101">
        <f>[3]Hoja1!AE17</f>
        <v>25373.56</v>
      </c>
      <c r="P23" s="101">
        <f>[3]Hoja1!AF17</f>
        <v>99626.44</v>
      </c>
    </row>
    <row r="24" spans="1:16" s="22" customFormat="1">
      <c r="A24" s="17">
        <v>17</v>
      </c>
      <c r="B24" s="18" t="str">
        <f>[3]Hoja1!G18</f>
        <v xml:space="preserve">10.4-DPTO. DE PROG. ESP. PARA LOS GOB. LOC.                                     </v>
      </c>
      <c r="C24" s="18" t="str">
        <f>[3]Hoja1!A18</f>
        <v>NORMA LUISA PEREZ NUÑEZ</v>
      </c>
      <c r="D24" s="18" t="str">
        <f>[3]Hoja1!H18</f>
        <v xml:space="preserve">ASISTENTE TECNICO DE EQUIPOS DE CAMPO   </v>
      </c>
      <c r="E24" s="100" t="s">
        <v>1812</v>
      </c>
      <c r="F24" s="18" t="str">
        <f>[3]Hoja1!AH18</f>
        <v xml:space="preserve">Femenino  </v>
      </c>
      <c r="G24" s="20">
        <f>[3]Hoja1!K18</f>
        <v>125000</v>
      </c>
      <c r="H24" s="101">
        <f>[3]Hoja1!U18</f>
        <v>17986.060000000001</v>
      </c>
      <c r="I24" s="101">
        <f>[3]Hoja1!V18</f>
        <v>3587.5</v>
      </c>
      <c r="J24" s="101">
        <f>[3]Hoja1!W18</f>
        <v>3800</v>
      </c>
      <c r="K24" s="20">
        <v>0</v>
      </c>
      <c r="L24" s="20">
        <v>0</v>
      </c>
      <c r="M24" s="20">
        <v>0</v>
      </c>
      <c r="N24" s="20">
        <v>0</v>
      </c>
      <c r="O24" s="101">
        <f>[3]Hoja1!AE18</f>
        <v>25373.56</v>
      </c>
      <c r="P24" s="101">
        <f>[3]Hoja1!AF18</f>
        <v>99626.44</v>
      </c>
    </row>
    <row r="25" spans="1:16" s="22" customFormat="1">
      <c r="A25" s="17">
        <v>18</v>
      </c>
      <c r="B25" s="18" t="str">
        <f>[3]Hoja1!G19</f>
        <v xml:space="preserve">10.4-DPTO. DE PROG. ESP. PARA LOS GOB. LOC.                                     </v>
      </c>
      <c r="C25" s="18" t="str">
        <f>[3]Hoja1!A19</f>
        <v>RAFAEL AGUILERA MERCADO</v>
      </c>
      <c r="D25" s="18" t="str">
        <f>[3]Hoja1!H19</f>
        <v xml:space="preserve">ASESOR LEGAL                            </v>
      </c>
      <c r="E25" s="100" t="s">
        <v>1812</v>
      </c>
      <c r="F25" s="18" t="str">
        <f>[3]Hoja1!AH19</f>
        <v xml:space="preserve">Masculino </v>
      </c>
      <c r="G25" s="20">
        <f>[3]Hoja1!K19</f>
        <v>100000</v>
      </c>
      <c r="H25" s="101">
        <f>[3]Hoja1!U19</f>
        <v>12105.44</v>
      </c>
      <c r="I25" s="101">
        <f>[3]Hoja1!V19</f>
        <v>2870</v>
      </c>
      <c r="J25" s="101">
        <f>[3]Hoja1!W19</f>
        <v>3040</v>
      </c>
      <c r="K25" s="20">
        <v>0</v>
      </c>
      <c r="L25" s="20">
        <v>0</v>
      </c>
      <c r="M25" s="20">
        <v>0</v>
      </c>
      <c r="N25" s="20">
        <v>0</v>
      </c>
      <c r="O25" s="101">
        <f>[3]Hoja1!AE19</f>
        <v>18015.439999999999</v>
      </c>
      <c r="P25" s="101">
        <f>[3]Hoja1!AF19</f>
        <v>81984.56</v>
      </c>
    </row>
    <row r="26" spans="1:16" s="22" customFormat="1">
      <c r="A26" s="17">
        <v>19</v>
      </c>
      <c r="B26" s="18" t="str">
        <f>[3]Hoja1!G20</f>
        <v xml:space="preserve">10.4-DPTO. DE PROG. ESP. PARA LOS GOB. LOC.                                     </v>
      </c>
      <c r="C26" s="18" t="str">
        <f>[3]Hoja1!A20</f>
        <v>RAMON DE JESUS SANCHEZ MENDEZ</v>
      </c>
      <c r="D26" s="18" t="str">
        <f>[3]Hoja1!H20</f>
        <v xml:space="preserve">ASISTENTE TECNICO DE EQUIPOS DE CAMPO   </v>
      </c>
      <c r="E26" s="100" t="s">
        <v>1812</v>
      </c>
      <c r="F26" s="18" t="str">
        <f>[3]Hoja1!AH20</f>
        <v xml:space="preserve">Masculino </v>
      </c>
      <c r="G26" s="20">
        <f>[3]Hoja1!K20</f>
        <v>125000</v>
      </c>
      <c r="H26" s="101">
        <f>[3]Hoja1!U20</f>
        <v>17986.060000000001</v>
      </c>
      <c r="I26" s="101">
        <f>[3]Hoja1!V20</f>
        <v>3587.5</v>
      </c>
      <c r="J26" s="101">
        <f>[3]Hoja1!W20</f>
        <v>3800</v>
      </c>
      <c r="K26" s="20">
        <v>0</v>
      </c>
      <c r="L26" s="20">
        <v>0</v>
      </c>
      <c r="M26" s="20">
        <v>0</v>
      </c>
      <c r="N26" s="20">
        <v>0</v>
      </c>
      <c r="O26" s="101">
        <f>[3]Hoja1!AE20</f>
        <v>25373.56</v>
      </c>
      <c r="P26" s="101">
        <f>[3]Hoja1!AF20</f>
        <v>99626.44</v>
      </c>
    </row>
    <row r="27" spans="1:16" s="22" customFormat="1">
      <c r="A27" s="17">
        <v>20</v>
      </c>
      <c r="B27" s="18" t="str">
        <f>[3]Hoja1!G21</f>
        <v xml:space="preserve">10.4-DPTO. DE PROG. ESP. PARA LOS GOB. LOC.                                     </v>
      </c>
      <c r="C27" s="18" t="str">
        <f>[3]Hoja1!A21</f>
        <v>RAMON PEGUERO CONTRERAS</v>
      </c>
      <c r="D27" s="18" t="str">
        <f>[3]Hoja1!H21</f>
        <v xml:space="preserve">CHOFER                                  </v>
      </c>
      <c r="E27" s="100" t="s">
        <v>1812</v>
      </c>
      <c r="F27" s="18" t="str">
        <f>[3]Hoja1!AH21</f>
        <v xml:space="preserve">Masculino </v>
      </c>
      <c r="G27" s="20">
        <f>[3]Hoja1!K21</f>
        <v>30000</v>
      </c>
      <c r="H27" s="101">
        <f>[3]Hoja1!U21</f>
        <v>0</v>
      </c>
      <c r="I27" s="101">
        <f>[3]Hoja1!V21</f>
        <v>861</v>
      </c>
      <c r="J27" s="101">
        <f>[3]Hoja1!W21</f>
        <v>912</v>
      </c>
      <c r="K27" s="20">
        <v>0</v>
      </c>
      <c r="L27" s="20">
        <v>0</v>
      </c>
      <c r="M27" s="20">
        <v>0</v>
      </c>
      <c r="N27" s="20">
        <v>0</v>
      </c>
      <c r="O27" s="101">
        <f>[3]Hoja1!AE21</f>
        <v>1773</v>
      </c>
      <c r="P27" s="101">
        <f>[3]Hoja1!AF21</f>
        <v>28227</v>
      </c>
    </row>
    <row r="28" spans="1:16" s="22" customFormat="1">
      <c r="A28" s="17">
        <v>21</v>
      </c>
      <c r="B28" s="18" t="str">
        <f>[3]Hoja1!G22</f>
        <v xml:space="preserve">10.4-DPTO. DE PROG. ESP. PARA LOS GOB. LOC.                                     </v>
      </c>
      <c r="C28" s="18" t="str">
        <f>[3]Hoja1!A22</f>
        <v>SERGIO ERNESTO CONTRERAS</v>
      </c>
      <c r="D28" s="18" t="str">
        <f>[3]Hoja1!H22</f>
        <v xml:space="preserve">COORDINADOR DE EQUIPOS                  </v>
      </c>
      <c r="E28" s="100" t="s">
        <v>1812</v>
      </c>
      <c r="F28" s="18" t="str">
        <f>[3]Hoja1!AH22</f>
        <v xml:space="preserve">Masculino </v>
      </c>
      <c r="G28" s="20">
        <f>[3]Hoja1!K22</f>
        <v>150000</v>
      </c>
      <c r="H28" s="101">
        <f>[3]Hoja1!U22</f>
        <v>23866.69</v>
      </c>
      <c r="I28" s="101">
        <f>[3]Hoja1!V22</f>
        <v>4305</v>
      </c>
      <c r="J28" s="101">
        <f>[3]Hoja1!W22</f>
        <v>4560</v>
      </c>
      <c r="K28" s="20">
        <v>0</v>
      </c>
      <c r="L28" s="20">
        <v>0</v>
      </c>
      <c r="M28" s="20">
        <v>0</v>
      </c>
      <c r="N28" s="20">
        <v>0</v>
      </c>
      <c r="O28" s="101">
        <f>[3]Hoja1!AE22</f>
        <v>32731.69</v>
      </c>
      <c r="P28" s="101">
        <f>[3]Hoja1!AF22</f>
        <v>117268.31</v>
      </c>
    </row>
    <row r="29" spans="1:16" s="22" customFormat="1">
      <c r="A29" s="17">
        <v>22</v>
      </c>
      <c r="B29" s="18" t="str">
        <f>[3]Hoja1!G23</f>
        <v xml:space="preserve">10.4-DPTO. DE PROG. ESP. PARA LOS GOB. LOC.                                     </v>
      </c>
      <c r="C29" s="18" t="str">
        <f>[3]Hoja1!A23</f>
        <v>WILLIAMS DE JESUS SALCEDO DE PEÑA</v>
      </c>
      <c r="D29" s="18" t="str">
        <f>[3]Hoja1!H23</f>
        <v xml:space="preserve">COORDINADOR REGIONAL                    </v>
      </c>
      <c r="E29" s="100" t="s">
        <v>1812</v>
      </c>
      <c r="F29" s="18" t="str">
        <f>[3]Hoja1!AH23</f>
        <v xml:space="preserve">Masculino </v>
      </c>
      <c r="G29" s="20">
        <f>[3]Hoja1!K23</f>
        <v>100000</v>
      </c>
      <c r="H29" s="101">
        <f>[3]Hoja1!U23</f>
        <v>12105.44</v>
      </c>
      <c r="I29" s="101">
        <f>[3]Hoja1!V23</f>
        <v>2870</v>
      </c>
      <c r="J29" s="101">
        <f>[3]Hoja1!W23</f>
        <v>3040</v>
      </c>
      <c r="K29" s="20">
        <v>0</v>
      </c>
      <c r="L29" s="20">
        <v>0</v>
      </c>
      <c r="M29" s="20">
        <v>0</v>
      </c>
      <c r="N29" s="20">
        <v>0</v>
      </c>
      <c r="O29" s="101">
        <f>[3]Hoja1!AE23</f>
        <v>18015.439999999999</v>
      </c>
      <c r="P29" s="101">
        <f>[3]Hoja1!AF23</f>
        <v>81984.56</v>
      </c>
    </row>
    <row r="30" spans="1:16" s="22" customFormat="1">
      <c r="A30" s="17">
        <v>23</v>
      </c>
      <c r="B30" s="18" t="str">
        <f>[3]Hoja1!G24</f>
        <v xml:space="preserve">10.4-DPTO. DE PROG. ESP. PARA LOS GOB. LOC.                                     </v>
      </c>
      <c r="C30" s="18" t="str">
        <f>[3]Hoja1!A24</f>
        <v>WILLIAMS GUILAMO PEGUERO</v>
      </c>
      <c r="D30" s="18" t="str">
        <f>[3]Hoja1!H24</f>
        <v xml:space="preserve">SUB-COORD.DE EQUIPOS DE CAMPO           </v>
      </c>
      <c r="E30" s="100" t="s">
        <v>1812</v>
      </c>
      <c r="F30" s="18" t="str">
        <f>[3]Hoja1!AH24</f>
        <v xml:space="preserve">Masculino </v>
      </c>
      <c r="G30" s="20">
        <f>[3]Hoja1!K24</f>
        <v>140000</v>
      </c>
      <c r="H30" s="101">
        <f>[3]Hoja1!U24</f>
        <v>21514.44</v>
      </c>
      <c r="I30" s="101">
        <f>[3]Hoja1!V24</f>
        <v>4018</v>
      </c>
      <c r="J30" s="101">
        <f>[3]Hoja1!W24</f>
        <v>4256</v>
      </c>
      <c r="K30" s="20">
        <v>0</v>
      </c>
      <c r="L30" s="20">
        <v>0</v>
      </c>
      <c r="M30" s="20">
        <v>0</v>
      </c>
      <c r="N30" s="20">
        <v>0</v>
      </c>
      <c r="O30" s="101">
        <f>[3]Hoja1!AE24</f>
        <v>29788.44</v>
      </c>
      <c r="P30" s="101">
        <f>[3]Hoja1!AF24</f>
        <v>110211.56</v>
      </c>
    </row>
    <row r="31" spans="1:16" s="22" customFormat="1">
      <c r="A31" s="17">
        <v>24</v>
      </c>
      <c r="B31" s="18" t="str">
        <f>[3]Hoja1!G25</f>
        <v xml:space="preserve">10.4-DPTO. DE PROG. ESP. PARA LOS GOB. LOC.                                     </v>
      </c>
      <c r="C31" s="18" t="str">
        <f>[3]Hoja1!A25</f>
        <v>WILTON RAMON ANTONIO MENDOZA ROJAS</v>
      </c>
      <c r="D31" s="18" t="str">
        <f>[3]Hoja1!H25</f>
        <v xml:space="preserve">SUB-COORD.DE EQUIPOS DE CAMPO           </v>
      </c>
      <c r="E31" s="100" t="s">
        <v>1812</v>
      </c>
      <c r="F31" s="18" t="str">
        <f>[3]Hoja1!AH25</f>
        <v xml:space="preserve">Masculino </v>
      </c>
      <c r="G31" s="20">
        <f>[3]Hoja1!K25</f>
        <v>140000</v>
      </c>
      <c r="H31" s="101">
        <f>[3]Hoja1!U25</f>
        <v>21514.44</v>
      </c>
      <c r="I31" s="101">
        <f>[3]Hoja1!V25</f>
        <v>4018</v>
      </c>
      <c r="J31" s="101">
        <f>[3]Hoja1!W25</f>
        <v>4256</v>
      </c>
      <c r="K31" s="20">
        <v>0</v>
      </c>
      <c r="L31" s="20">
        <v>0</v>
      </c>
      <c r="M31" s="20">
        <v>0</v>
      </c>
      <c r="N31" s="20">
        <v>0</v>
      </c>
      <c r="O31" s="101">
        <f>[3]Hoja1!AE25</f>
        <v>29788.44</v>
      </c>
      <c r="P31" s="101">
        <f>[3]Hoja1!AF25</f>
        <v>110211.56</v>
      </c>
    </row>
    <row r="32" spans="1:16" s="22" customFormat="1">
      <c r="A32" s="17">
        <v>25</v>
      </c>
      <c r="B32" s="18" t="str">
        <f>[3]Hoja1!G26</f>
        <v xml:space="preserve">10.4-DPTO. DE PROG. ESP. PARA LOS GOB. LOC.                                     </v>
      </c>
      <c r="C32" s="18" t="str">
        <f>[3]Hoja1!A26</f>
        <v>YOEL REYES RODRIGUEZ</v>
      </c>
      <c r="D32" s="18" t="str">
        <f>[3]Hoja1!H26</f>
        <v xml:space="preserve">TECNICO AUXILIAR                        </v>
      </c>
      <c r="E32" s="100" t="s">
        <v>1812</v>
      </c>
      <c r="F32" s="18" t="str">
        <f>[3]Hoja1!AH26</f>
        <v xml:space="preserve">Masculino </v>
      </c>
      <c r="G32" s="20">
        <f>[3]Hoja1!K26</f>
        <v>35000</v>
      </c>
      <c r="H32" s="101">
        <f>[3]Hoja1!U26</f>
        <v>0</v>
      </c>
      <c r="I32" s="101">
        <f>[3]Hoja1!V26</f>
        <v>1004.5</v>
      </c>
      <c r="J32" s="101">
        <f>[3]Hoja1!W26</f>
        <v>1064</v>
      </c>
      <c r="K32" s="20">
        <v>0</v>
      </c>
      <c r="L32" s="20">
        <v>0</v>
      </c>
      <c r="M32" s="20">
        <v>0</v>
      </c>
      <c r="N32" s="20">
        <v>0</v>
      </c>
      <c r="O32" s="101">
        <f>[3]Hoja1!AE26</f>
        <v>2068.5</v>
      </c>
      <c r="P32" s="101">
        <f>[3]Hoja1!AF26</f>
        <v>32931.5</v>
      </c>
    </row>
    <row r="33" spans="1:32" s="22" customFormat="1" ht="13.2">
      <c r="A33" s="102" t="s">
        <v>1818</v>
      </c>
      <c r="B33" s="102"/>
      <c r="C33" s="102"/>
      <c r="D33" s="102"/>
      <c r="E33" s="102"/>
      <c r="F33" s="102"/>
      <c r="G33" s="103">
        <f t="shared" ref="G33:P33" si="0">SUM(G8:G32)</f>
        <v>2696000</v>
      </c>
      <c r="H33" s="104">
        <f>SUM(H8:H32)</f>
        <v>364746.49</v>
      </c>
      <c r="I33" s="103">
        <f>SUM(I8:I32)</f>
        <v>77375.199999999997</v>
      </c>
      <c r="J33" s="103">
        <f>SUM(J8:J32)</f>
        <v>81958.399999999994</v>
      </c>
      <c r="K33" s="103">
        <f t="shared" si="0"/>
        <v>0</v>
      </c>
      <c r="L33" s="105">
        <f t="shared" si="0"/>
        <v>0</v>
      </c>
      <c r="M33" s="103">
        <f t="shared" si="0"/>
        <v>0</v>
      </c>
      <c r="N33" s="105">
        <f t="shared" si="0"/>
        <v>0</v>
      </c>
      <c r="O33" s="103">
        <f t="shared" si="0"/>
        <v>524080.09</v>
      </c>
      <c r="P33" s="103">
        <f t="shared" si="0"/>
        <v>2171919.91</v>
      </c>
    </row>
    <row r="34" spans="1:32">
      <c r="G34" s="1"/>
    </row>
    <row r="35" spans="1:32">
      <c r="G35" s="1"/>
    </row>
    <row r="36" spans="1:32">
      <c r="G36" s="1"/>
    </row>
    <row r="37" spans="1:32">
      <c r="B37" s="107"/>
      <c r="C37" s="55" t="s">
        <v>1796</v>
      </c>
      <c r="D37" s="55"/>
      <c r="E37" s="108"/>
      <c r="F37" s="109"/>
      <c r="G37" s="110"/>
      <c r="H37" s="111"/>
      <c r="I37" s="111"/>
      <c r="J37" s="111"/>
      <c r="K37" s="56" t="s">
        <v>1797</v>
      </c>
      <c r="L37" s="56"/>
      <c r="M37" s="56"/>
      <c r="N37" s="56"/>
      <c r="O37" s="112"/>
    </row>
    <row r="38" spans="1:32">
      <c r="B38" s="107"/>
      <c r="C38" s="47" t="s">
        <v>1798</v>
      </c>
      <c r="D38" s="47"/>
      <c r="E38" s="108"/>
      <c r="F38" s="109"/>
      <c r="G38" s="110"/>
      <c r="H38" s="111"/>
      <c r="I38" s="111"/>
      <c r="J38" s="111"/>
      <c r="K38" s="48" t="s">
        <v>1799</v>
      </c>
      <c r="L38" s="48"/>
      <c r="M38" s="48"/>
      <c r="N38" s="48"/>
      <c r="O38" s="112"/>
    </row>
    <row r="39" spans="1:32">
      <c r="G39" s="1"/>
    </row>
    <row r="40" spans="1:32">
      <c r="G40" s="1"/>
    </row>
    <row r="42" spans="1:32">
      <c r="G42" s="1"/>
    </row>
    <row r="43" spans="1:32">
      <c r="G43" s="1"/>
    </row>
    <row r="44" spans="1:32">
      <c r="G44" s="1"/>
    </row>
    <row r="46" spans="1:32">
      <c r="G46" s="1"/>
      <c r="AD46" t="s">
        <v>1819</v>
      </c>
    </row>
    <row r="47" spans="1:32">
      <c r="G47" s="1"/>
      <c r="U47" s="2"/>
      <c r="V47" s="2"/>
      <c r="W47" s="2"/>
      <c r="AE47" s="2"/>
      <c r="AF47" s="2"/>
    </row>
    <row r="48" spans="1:32">
      <c r="U48" s="2"/>
      <c r="V48" s="2"/>
      <c r="W48" s="2"/>
      <c r="AE48" s="2"/>
      <c r="AF48" s="2"/>
    </row>
    <row r="49" spans="7:32">
      <c r="G49" s="1"/>
      <c r="U49" s="2"/>
      <c r="V49" s="2"/>
      <c r="W49" s="2"/>
      <c r="AE49" s="2"/>
      <c r="AF49" s="2"/>
    </row>
    <row r="50" spans="7:32">
      <c r="G50" s="1"/>
      <c r="U50" s="2"/>
      <c r="V50" s="2"/>
      <c r="W50" s="2"/>
      <c r="AE50" s="2"/>
      <c r="AF50" s="2"/>
    </row>
    <row r="51" spans="7:32">
      <c r="G51" s="1"/>
      <c r="U51" s="2"/>
      <c r="V51" s="2"/>
      <c r="W51" s="2"/>
      <c r="AE51" s="2"/>
      <c r="AF51" s="2"/>
    </row>
    <row r="52" spans="7:32">
      <c r="G52" s="1"/>
      <c r="U52" s="2"/>
      <c r="V52" s="2"/>
      <c r="W52" s="2"/>
      <c r="AE52" s="2"/>
      <c r="AF52" s="2"/>
    </row>
    <row r="53" spans="7:32">
      <c r="U53" s="2"/>
      <c r="V53" s="2"/>
      <c r="W53" s="2"/>
      <c r="AE53" s="2"/>
      <c r="AF53" s="2"/>
    </row>
    <row r="54" spans="7:32">
      <c r="G54" s="1"/>
      <c r="V54" s="2"/>
      <c r="W54" s="2"/>
      <c r="AE54" s="2"/>
      <c r="AF54" s="2"/>
    </row>
    <row r="55" spans="7:32">
      <c r="G55" s="1"/>
      <c r="U55" s="2"/>
      <c r="V55" s="2"/>
      <c r="W55" s="2"/>
      <c r="AE55" s="2"/>
      <c r="AF55" s="2"/>
    </row>
    <row r="56" spans="7:32">
      <c r="G56" s="1"/>
      <c r="U56" s="2"/>
      <c r="V56" s="2"/>
      <c r="W56" s="2"/>
      <c r="AE56" s="2"/>
      <c r="AF56" s="2"/>
    </row>
    <row r="57" spans="7:32">
      <c r="G57" s="1"/>
      <c r="U57" s="2"/>
      <c r="V57" s="2"/>
      <c r="W57" s="2"/>
      <c r="AE57" s="2"/>
      <c r="AF57" s="2"/>
    </row>
    <row r="58" spans="7:32">
      <c r="V58" s="2"/>
      <c r="W58" s="2"/>
      <c r="AE58" s="2"/>
      <c r="AF58" s="2"/>
    </row>
    <row r="59" spans="7:32">
      <c r="G59" s="1"/>
      <c r="U59" s="2"/>
      <c r="V59" s="2"/>
      <c r="W59" s="2"/>
      <c r="AE59" s="2"/>
      <c r="AF59" s="2"/>
    </row>
    <row r="60" spans="7:32">
      <c r="U60" s="2"/>
      <c r="V60" s="2"/>
      <c r="W60" s="2"/>
      <c r="AE60" s="2"/>
      <c r="AF60" s="2"/>
    </row>
    <row r="61" spans="7:32">
      <c r="V61" s="2"/>
      <c r="W61" s="2"/>
      <c r="AE61" s="2"/>
      <c r="AF61" s="2"/>
    </row>
    <row r="62" spans="7:32">
      <c r="U62" s="2"/>
      <c r="V62" s="2"/>
      <c r="W62" s="2"/>
      <c r="AE62" s="2"/>
      <c r="AF62" s="2"/>
    </row>
    <row r="63" spans="7:32">
      <c r="G63" s="1"/>
      <c r="U63" s="2"/>
      <c r="V63" s="2"/>
      <c r="W63" s="2"/>
      <c r="AE63" s="2"/>
      <c r="AF63" s="2"/>
    </row>
    <row r="64" spans="7:32">
      <c r="U64" s="2"/>
      <c r="V64" s="2"/>
      <c r="W64" s="2"/>
      <c r="AE64" s="2"/>
      <c r="AF64" s="2"/>
    </row>
    <row r="65" spans="7:32">
      <c r="U65" s="2"/>
      <c r="V65" s="2"/>
      <c r="W65" s="2"/>
      <c r="AE65" s="2"/>
      <c r="AF65" s="2"/>
    </row>
    <row r="66" spans="7:32">
      <c r="G66" s="1"/>
      <c r="AE66" s="2"/>
      <c r="AF66" s="2"/>
    </row>
    <row r="67" spans="7:32">
      <c r="U67" s="2"/>
      <c r="V67" s="2"/>
      <c r="W67" s="2"/>
      <c r="AE67" s="2"/>
      <c r="AF67" s="2"/>
    </row>
    <row r="68" spans="7:32">
      <c r="G68" s="1"/>
      <c r="U68" s="2"/>
      <c r="V68" s="2"/>
      <c r="W68" s="2"/>
      <c r="AE68" s="2"/>
      <c r="AF68" s="2"/>
    </row>
    <row r="69" spans="7:32">
      <c r="G69" s="1"/>
      <c r="U69" s="2"/>
      <c r="V69" s="2"/>
      <c r="W69" s="2"/>
      <c r="AE69" s="2"/>
      <c r="AF69" s="2"/>
    </row>
    <row r="70" spans="7:32">
      <c r="G70" s="1"/>
      <c r="U70" s="2"/>
      <c r="V70" s="2"/>
      <c r="W70" s="2"/>
      <c r="AE70" s="2"/>
      <c r="AF70" s="2"/>
    </row>
    <row r="71" spans="7:32">
      <c r="G71" s="1"/>
      <c r="V71" s="2"/>
      <c r="W71" s="2"/>
      <c r="AE71" s="2"/>
      <c r="AF71" s="2"/>
    </row>
    <row r="72" spans="7:32">
      <c r="G72" s="1"/>
    </row>
    <row r="73" spans="7:32">
      <c r="G73" s="1"/>
    </row>
    <row r="74" spans="7:32">
      <c r="G74" s="1"/>
    </row>
    <row r="76" spans="7:32">
      <c r="G76" s="1"/>
    </row>
    <row r="77" spans="7:32">
      <c r="G77" s="1"/>
    </row>
    <row r="78" spans="7:32">
      <c r="G78" s="1"/>
    </row>
    <row r="80" spans="7:32">
      <c r="G80" s="1"/>
    </row>
    <row r="81" spans="7:7">
      <c r="G81" s="1"/>
    </row>
    <row r="82" spans="7:7">
      <c r="G82" s="1"/>
    </row>
    <row r="83" spans="7:7">
      <c r="G83" s="1"/>
    </row>
    <row r="84" spans="7:7">
      <c r="G84" s="1"/>
    </row>
    <row r="85" spans="7:7">
      <c r="G85" s="1"/>
    </row>
    <row r="87" spans="7:7">
      <c r="G87" s="1"/>
    </row>
    <row r="88" spans="7:7">
      <c r="G88" s="1"/>
    </row>
    <row r="90" spans="7:7">
      <c r="G90" s="1"/>
    </row>
    <row r="91" spans="7:7">
      <c r="G91" s="1"/>
    </row>
    <row r="93" spans="7:7">
      <c r="G93" s="1"/>
    </row>
    <row r="95" spans="7:7">
      <c r="G95" s="1"/>
    </row>
    <row r="96" spans="7:7">
      <c r="G96" s="1"/>
    </row>
    <row r="98" spans="7:7">
      <c r="G98" s="1"/>
    </row>
    <row r="100" spans="7:7">
      <c r="G100" s="1"/>
    </row>
    <row r="101" spans="7:7">
      <c r="G101" s="1"/>
    </row>
    <row r="102" spans="7:7">
      <c r="G102" s="1"/>
    </row>
    <row r="103" spans="7:7">
      <c r="G103" s="1"/>
    </row>
    <row r="104" spans="7:7">
      <c r="G104" s="1"/>
    </row>
    <row r="107" spans="7:7">
      <c r="G107" s="1"/>
    </row>
    <row r="109" spans="7:7">
      <c r="G109" s="1"/>
    </row>
    <row r="110" spans="7:7">
      <c r="G110" s="1"/>
    </row>
    <row r="111" spans="7:7">
      <c r="G111" s="1"/>
    </row>
    <row r="113" spans="7:7">
      <c r="G113" s="1"/>
    </row>
    <row r="114" spans="7:7">
      <c r="G114" s="1"/>
    </row>
    <row r="115" spans="7:7">
      <c r="G115" s="1"/>
    </row>
    <row r="117" spans="7:7">
      <c r="G117" s="1"/>
    </row>
    <row r="118" spans="7:7">
      <c r="G118" s="1"/>
    </row>
    <row r="120" spans="7:7">
      <c r="G120" s="1"/>
    </row>
    <row r="121" spans="7:7">
      <c r="G121" s="1"/>
    </row>
    <row r="123" spans="7:7">
      <c r="G123" s="1"/>
    </row>
    <row r="124" spans="7:7">
      <c r="G124" s="1"/>
    </row>
    <row r="125" spans="7:7">
      <c r="G125" s="1"/>
    </row>
    <row r="127" spans="7:7">
      <c r="G127" s="1"/>
    </row>
    <row r="128" spans="7:7">
      <c r="G128" s="1"/>
    </row>
    <row r="129" spans="7:7">
      <c r="G129" s="1"/>
    </row>
    <row r="130" spans="7:7">
      <c r="G130" s="1"/>
    </row>
    <row r="133" spans="7:7">
      <c r="G133" s="1"/>
    </row>
    <row r="134" spans="7:7">
      <c r="G134" s="1"/>
    </row>
    <row r="136" spans="7:7">
      <c r="G136" s="1"/>
    </row>
    <row r="137" spans="7:7">
      <c r="G137" s="1"/>
    </row>
    <row r="138" spans="7:7">
      <c r="G138" s="1"/>
    </row>
    <row r="139" spans="7:7">
      <c r="G139" s="1"/>
    </row>
    <row r="140" spans="7:7">
      <c r="G140" s="1"/>
    </row>
    <row r="141" spans="7:7">
      <c r="G141" s="1"/>
    </row>
    <row r="142" spans="7:7">
      <c r="G142" s="1"/>
    </row>
    <row r="144" spans="7:7">
      <c r="G144" s="1"/>
    </row>
    <row r="148" spans="7:7">
      <c r="G148" s="1"/>
    </row>
    <row r="151" spans="7:7">
      <c r="G151" s="1"/>
    </row>
    <row r="152" spans="7:7">
      <c r="G152" s="1"/>
    </row>
    <row r="153" spans="7:7">
      <c r="G153" s="1"/>
    </row>
    <row r="155" spans="7:7">
      <c r="G155" s="1"/>
    </row>
    <row r="156" spans="7:7">
      <c r="G156" s="1"/>
    </row>
    <row r="158" spans="7:7">
      <c r="G158" s="1"/>
    </row>
    <row r="159" spans="7:7">
      <c r="G159" s="1"/>
    </row>
    <row r="160" spans="7:7">
      <c r="G160" s="1"/>
    </row>
    <row r="161" spans="7:7">
      <c r="G161" s="1"/>
    </row>
    <row r="163" spans="7:7">
      <c r="G163" s="1"/>
    </row>
    <row r="164" spans="7:7">
      <c r="G164" s="1"/>
    </row>
    <row r="165" spans="7:7">
      <c r="G165" s="1"/>
    </row>
    <row r="166" spans="7:7">
      <c r="G166" s="1"/>
    </row>
    <row r="167" spans="7:7">
      <c r="G167" s="1"/>
    </row>
    <row r="169" spans="7:7">
      <c r="G169" s="1"/>
    </row>
    <row r="170" spans="7:7">
      <c r="G170" s="1"/>
    </row>
    <row r="172" spans="7:7">
      <c r="G172" s="1"/>
    </row>
    <row r="174" spans="7:7">
      <c r="G174" s="1"/>
    </row>
    <row r="176" spans="7:7">
      <c r="G176" s="1"/>
    </row>
    <row r="177" spans="7:7">
      <c r="G177" s="1"/>
    </row>
    <row r="178" spans="7:7">
      <c r="G178" s="1"/>
    </row>
    <row r="179" spans="7:7">
      <c r="G179" s="1"/>
    </row>
    <row r="183" spans="7:7">
      <c r="G183" s="1"/>
    </row>
    <row r="184" spans="7:7">
      <c r="G184" s="1"/>
    </row>
    <row r="185" spans="7:7">
      <c r="G185" s="1"/>
    </row>
    <row r="187" spans="7:7">
      <c r="G187" s="1"/>
    </row>
    <row r="189" spans="7:7">
      <c r="G189" s="1"/>
    </row>
    <row r="190" spans="7:7">
      <c r="G190" s="1"/>
    </row>
    <row r="191" spans="7:7">
      <c r="G191" s="1"/>
    </row>
    <row r="192" spans="7:7">
      <c r="G192" s="1"/>
    </row>
    <row r="194" spans="7:7">
      <c r="G194" s="1"/>
    </row>
    <row r="196" spans="7:7">
      <c r="G196" s="1"/>
    </row>
    <row r="197" spans="7:7">
      <c r="G197" s="1"/>
    </row>
    <row r="198" spans="7:7">
      <c r="G198" s="1"/>
    </row>
    <row r="200" spans="7:7">
      <c r="G200" s="1"/>
    </row>
    <row r="201" spans="7:7">
      <c r="G201" s="1"/>
    </row>
    <row r="203" spans="7:7">
      <c r="G203" s="1"/>
    </row>
    <row r="206" spans="7:7">
      <c r="G206" s="1"/>
    </row>
    <row r="207" spans="7:7">
      <c r="G207" s="1"/>
    </row>
    <row r="208" spans="7:7">
      <c r="G208" s="1"/>
    </row>
    <row r="210" spans="7:7">
      <c r="G210" s="1"/>
    </row>
    <row r="212" spans="7:7">
      <c r="G212" s="1"/>
    </row>
    <row r="213" spans="7:7">
      <c r="G213" s="1"/>
    </row>
    <row r="216" spans="7:7">
      <c r="G216" s="1"/>
    </row>
    <row r="225" spans="7:7">
      <c r="G225" s="1"/>
    </row>
    <row r="226" spans="7:7">
      <c r="G226" s="1"/>
    </row>
    <row r="227" spans="7:7">
      <c r="G227" s="1"/>
    </row>
    <row r="228" spans="7:7">
      <c r="G228" s="1"/>
    </row>
    <row r="229" spans="7:7">
      <c r="G229" s="1"/>
    </row>
    <row r="232" spans="7:7">
      <c r="G232" s="1"/>
    </row>
    <row r="235" spans="7:7">
      <c r="G235" s="1"/>
    </row>
    <row r="236" spans="7:7">
      <c r="G236" s="1"/>
    </row>
    <row r="237" spans="7:7">
      <c r="G237" s="1"/>
    </row>
    <row r="240" spans="7:7">
      <c r="G240" s="1"/>
    </row>
    <row r="241" spans="7:7">
      <c r="G241" s="1"/>
    </row>
    <row r="242" spans="7:7">
      <c r="G242" s="1"/>
    </row>
    <row r="247" spans="7:7">
      <c r="G247" s="1"/>
    </row>
    <row r="248" spans="7:7">
      <c r="G248" s="1"/>
    </row>
    <row r="250" spans="7:7">
      <c r="G250" s="1"/>
    </row>
    <row r="252" spans="7:7">
      <c r="G252" s="1"/>
    </row>
    <row r="253" spans="7:7">
      <c r="G253" s="1"/>
    </row>
    <row r="256" spans="7:7">
      <c r="G256" s="1"/>
    </row>
    <row r="257" spans="7:7">
      <c r="G257" s="1"/>
    </row>
    <row r="258" spans="7:7">
      <c r="G258" s="1"/>
    </row>
    <row r="259" spans="7:7">
      <c r="G259" s="1"/>
    </row>
    <row r="262" spans="7:7">
      <c r="G262" s="1"/>
    </row>
    <row r="263" spans="7:7">
      <c r="G263" s="1"/>
    </row>
    <row r="264" spans="7:7">
      <c r="G264" s="1"/>
    </row>
    <row r="265" spans="7:7">
      <c r="G265" s="1"/>
    </row>
    <row r="266" spans="7:7">
      <c r="G266" s="1"/>
    </row>
    <row r="267" spans="7:7">
      <c r="G267" s="1"/>
    </row>
    <row r="268" spans="7:7">
      <c r="G268" s="1"/>
    </row>
    <row r="271" spans="7:7">
      <c r="G271" s="1"/>
    </row>
    <row r="273" spans="7:7">
      <c r="G273" s="1"/>
    </row>
    <row r="275" spans="7:7">
      <c r="G275" s="1"/>
    </row>
    <row r="281" spans="7:7">
      <c r="G281" s="1"/>
    </row>
    <row r="284" spans="7:7">
      <c r="G284" s="1"/>
    </row>
    <row r="286" spans="7:7">
      <c r="G286" s="1"/>
    </row>
    <row r="287" spans="7:7">
      <c r="G287" s="1"/>
    </row>
    <row r="288" spans="7:7">
      <c r="G288" s="1"/>
    </row>
    <row r="289" spans="7:7">
      <c r="G289" s="1"/>
    </row>
    <row r="290" spans="7:7">
      <c r="G290" s="1"/>
    </row>
    <row r="301" spans="7:7">
      <c r="G301" s="1"/>
    </row>
    <row r="302" spans="7:7">
      <c r="G302" s="1"/>
    </row>
    <row r="303" spans="7:7">
      <c r="G303" s="1"/>
    </row>
  </sheetData>
  <mergeCells count="11">
    <mergeCell ref="C38:D38"/>
    <mergeCell ref="H38:J38"/>
    <mergeCell ref="K38:N38"/>
    <mergeCell ref="B1:P1"/>
    <mergeCell ref="B2:P2"/>
    <mergeCell ref="B4:P4"/>
    <mergeCell ref="B5:P5"/>
    <mergeCell ref="A33:F33"/>
    <mergeCell ref="C37:D37"/>
    <mergeCell ref="H37:J37"/>
    <mergeCell ref="K37:N37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EE29B-756F-42D4-B772-8E063A663307}">
  <sheetPr codeName="Hoja2"/>
  <dimension ref="A1:AS348"/>
  <sheetViews>
    <sheetView tabSelected="1" workbookViewId="0"/>
  </sheetViews>
  <sheetFormatPr baseColWidth="10" defaultRowHeight="14.4"/>
  <cols>
    <col min="1" max="1" width="3.109375" customWidth="1"/>
    <col min="2" max="2" width="41" customWidth="1"/>
    <col min="3" max="3" width="36" customWidth="1"/>
    <col min="4" max="4" width="19" customWidth="1"/>
    <col min="5" max="5" width="9.6640625" customWidth="1"/>
    <col min="6" max="6" width="11.44140625" customWidth="1"/>
    <col min="7" max="7" width="10.33203125" customWidth="1"/>
    <col min="8" max="8" width="10.44140625" customWidth="1"/>
    <col min="9" max="9" width="9" customWidth="1"/>
    <col min="10" max="10" width="9.44140625" customWidth="1"/>
    <col min="11" max="11" width="8.44140625" style="2" customWidth="1"/>
    <col min="12" max="12" width="8.6640625" style="2" customWidth="1"/>
    <col min="13" max="13" width="11.88671875" style="106" customWidth="1"/>
    <col min="14" max="14" width="12" customWidth="1"/>
    <col min="15" max="15" width="12.6640625" customWidth="1"/>
    <col min="16" max="16" width="10.33203125" customWidth="1"/>
  </cols>
  <sheetData>
    <row r="1" spans="1:43" ht="25.5" customHeight="1">
      <c r="B1" s="90" t="s">
        <v>1779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43" ht="15" customHeight="1">
      <c r="B2" s="91" t="s">
        <v>1780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43" ht="15" customHeight="1">
      <c r="B3" s="6"/>
      <c r="C3" s="92"/>
      <c r="D3" s="94"/>
      <c r="E3" s="95"/>
      <c r="F3" s="95"/>
      <c r="G3" s="7"/>
      <c r="H3" s="45"/>
      <c r="I3" s="45"/>
      <c r="J3" s="45"/>
      <c r="K3" s="45"/>
      <c r="L3" s="45"/>
      <c r="M3" s="45"/>
      <c r="N3" s="45"/>
      <c r="O3" s="45"/>
    </row>
    <row r="4" spans="1:43" ht="15" customHeight="1">
      <c r="B4" s="91" t="s">
        <v>1820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43" ht="15" customHeight="1">
      <c r="B5" s="91" t="s">
        <v>1800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7" spans="1:43" s="22" customFormat="1" ht="26.25" customHeight="1">
      <c r="A7" s="96" t="s">
        <v>1782</v>
      </c>
      <c r="B7" s="97" t="s">
        <v>1783</v>
      </c>
      <c r="C7" s="96" t="s">
        <v>1784</v>
      </c>
      <c r="D7" s="98" t="s">
        <v>1786</v>
      </c>
      <c r="E7" s="98" t="s">
        <v>29</v>
      </c>
      <c r="F7" s="99" t="s">
        <v>1787</v>
      </c>
      <c r="G7" s="96" t="s">
        <v>17</v>
      </c>
      <c r="H7" s="96" t="s">
        <v>18</v>
      </c>
      <c r="I7" s="96" t="s">
        <v>19</v>
      </c>
      <c r="J7" s="96" t="s">
        <v>1789</v>
      </c>
      <c r="K7" s="98" t="s">
        <v>1817</v>
      </c>
      <c r="L7" s="98" t="s">
        <v>1791</v>
      </c>
      <c r="M7" s="98" t="s">
        <v>1807</v>
      </c>
      <c r="N7" s="96" t="s">
        <v>26</v>
      </c>
      <c r="O7" s="99" t="s">
        <v>1793</v>
      </c>
    </row>
    <row r="8" spans="1:43" s="22" customFormat="1">
      <c r="A8" s="17">
        <v>1</v>
      </c>
      <c r="B8" s="18" t="str">
        <f>[4]Hoja1!G2</f>
        <v xml:space="preserve">1-COMITE EJECUTIVO                                                              </v>
      </c>
      <c r="C8" s="18" t="str">
        <f>[4]Hoja1!A2</f>
        <v>LUZ ALBANIA SANCHEZ</v>
      </c>
      <c r="D8" s="113" t="s">
        <v>1821</v>
      </c>
      <c r="E8" s="18" t="str">
        <f>[4]Hoja1!AH2</f>
        <v xml:space="preserve">Femenino  </v>
      </c>
      <c r="F8" s="20">
        <f>[4]Hoja1!K2</f>
        <v>45000</v>
      </c>
      <c r="G8" s="20">
        <f>[4]Hoja1!U2</f>
        <v>1148.33</v>
      </c>
      <c r="H8" s="101">
        <f>[4]Hoja1!V2</f>
        <v>1291.5</v>
      </c>
      <c r="I8" s="20">
        <f>[4]Hoja1!W2</f>
        <v>1368</v>
      </c>
      <c r="J8" s="20">
        <f>[4]Hoja1!X2</f>
        <v>0</v>
      </c>
      <c r="K8" s="20">
        <f>[4]Hoja1!Y2</f>
        <v>0</v>
      </c>
      <c r="L8" s="20">
        <f>[4]Hoja1!Z2</f>
        <v>0</v>
      </c>
      <c r="M8" s="20">
        <f>[4]Hoja1!AB2</f>
        <v>0</v>
      </c>
      <c r="N8" s="101">
        <f>[4]Hoja1!AE2</f>
        <v>3807.83</v>
      </c>
      <c r="O8" s="101">
        <f>[4]Hoja1!AF2</f>
        <v>41192.17</v>
      </c>
    </row>
    <row r="9" spans="1:43" s="22" customFormat="1">
      <c r="A9" s="17">
        <v>2</v>
      </c>
      <c r="B9" s="18" t="str">
        <f>[4]Hoja1!G3</f>
        <v xml:space="preserve">1-COMITE EJECUTIVO                                                              </v>
      </c>
      <c r="C9" s="18" t="str">
        <f>[4]Hoja1!A3</f>
        <v>RAMON EMILIO VARGAS SANCHEZ</v>
      </c>
      <c r="D9" s="113" t="s">
        <v>1822</v>
      </c>
      <c r="E9" s="18" t="str">
        <f>[4]Hoja1!AH3</f>
        <v xml:space="preserve">Masculino </v>
      </c>
      <c r="F9" s="20">
        <f>[4]Hoja1!K3</f>
        <v>16500</v>
      </c>
      <c r="G9" s="20">
        <f>[4]Hoja1!U3</f>
        <v>0</v>
      </c>
      <c r="H9" s="101">
        <f>[4]Hoja1!V3</f>
        <v>473.55</v>
      </c>
      <c r="I9" s="20">
        <f>[4]Hoja1!W3</f>
        <v>501.6</v>
      </c>
      <c r="J9" s="20">
        <f>[4]Hoja1!X3</f>
        <v>0</v>
      </c>
      <c r="K9" s="20">
        <f>[4]Hoja1!Y3</f>
        <v>0</v>
      </c>
      <c r="L9" s="20">
        <f>[4]Hoja1!Z3</f>
        <v>0</v>
      </c>
      <c r="M9" s="20">
        <f>[4]Hoja1!AB3</f>
        <v>0</v>
      </c>
      <c r="N9" s="101">
        <f>[4]Hoja1!AE3</f>
        <v>975.15</v>
      </c>
      <c r="O9" s="101">
        <f>[4]Hoja1!AF3</f>
        <v>15524.85</v>
      </c>
    </row>
    <row r="10" spans="1:43" s="22" customFormat="1">
      <c r="A10" s="17">
        <v>3</v>
      </c>
      <c r="B10" s="18" t="str">
        <f>[4]Hoja1!G4</f>
        <v xml:space="preserve">2-SECRETARIA GENERAL                                                            </v>
      </c>
      <c r="C10" s="18" t="str">
        <f>[4]Hoja1!A4</f>
        <v>ECOLASTICA GUERRERO CASTILLO</v>
      </c>
      <c r="D10" s="113" t="s">
        <v>1822</v>
      </c>
      <c r="E10" s="18" t="str">
        <f>[4]Hoja1!AH4</f>
        <v xml:space="preserve">Femenino  </v>
      </c>
      <c r="F10" s="20">
        <f>[4]Hoja1!K4</f>
        <v>16500</v>
      </c>
      <c r="G10" s="20">
        <f>[4]Hoja1!U4</f>
        <v>0</v>
      </c>
      <c r="H10" s="101">
        <f>[4]Hoja1!V4</f>
        <v>473.55</v>
      </c>
      <c r="I10" s="20">
        <f>[4]Hoja1!W4</f>
        <v>501.6</v>
      </c>
      <c r="J10" s="20">
        <f>[4]Hoja1!X4</f>
        <v>0</v>
      </c>
      <c r="K10" s="20">
        <f>[4]Hoja1!Y4</f>
        <v>0</v>
      </c>
      <c r="L10" s="20">
        <f>[4]Hoja1!Z4</f>
        <v>0</v>
      </c>
      <c r="M10" s="20">
        <f>[4]Hoja1!AB4</f>
        <v>0</v>
      </c>
      <c r="N10" s="101">
        <f>[4]Hoja1!AE4</f>
        <v>975.15</v>
      </c>
      <c r="O10" s="101">
        <f>[4]Hoja1!AF4</f>
        <v>15524.85</v>
      </c>
    </row>
    <row r="11" spans="1:43" s="22" customFormat="1">
      <c r="A11" s="17">
        <v>4</v>
      </c>
      <c r="B11" s="18" t="str">
        <f>[4]Hoja1!G5</f>
        <v xml:space="preserve">2-SECRETARIA GENERAL                                                            </v>
      </c>
      <c r="C11" s="18" t="str">
        <f>[4]Hoja1!A5</f>
        <v>JOSE ANT. DE JS. BEATO RODRIGUEZ</v>
      </c>
      <c r="D11" s="113" t="s">
        <v>1822</v>
      </c>
      <c r="E11" s="18" t="str">
        <f>[4]Hoja1!AH5</f>
        <v xml:space="preserve">Masculino </v>
      </c>
      <c r="F11" s="20">
        <f>[4]Hoja1!K5</f>
        <v>31500</v>
      </c>
      <c r="G11" s="20">
        <f>[4]Hoja1!U5</f>
        <v>0</v>
      </c>
      <c r="H11" s="101">
        <f>[4]Hoja1!V5</f>
        <v>904.05</v>
      </c>
      <c r="I11" s="20">
        <f>[4]Hoja1!W5</f>
        <v>957.6</v>
      </c>
      <c r="J11" s="20">
        <f>[4]Hoja1!X5</f>
        <v>0</v>
      </c>
      <c r="K11" s="20">
        <f>[4]Hoja1!Y5</f>
        <v>0</v>
      </c>
      <c r="L11" s="20">
        <f>[4]Hoja1!Z5</f>
        <v>0</v>
      </c>
      <c r="M11" s="20">
        <f>[4]Hoja1!AB5</f>
        <v>0</v>
      </c>
      <c r="N11" s="101">
        <f>[4]Hoja1!AE5</f>
        <v>1861.65</v>
      </c>
      <c r="O11" s="101">
        <f>[4]Hoja1!AF5</f>
        <v>29638.35</v>
      </c>
      <c r="V11" s="114"/>
      <c r="AF11" s="114"/>
      <c r="AG11" s="114"/>
      <c r="AH11" s="114"/>
      <c r="AP11" s="114"/>
      <c r="AQ11" s="114"/>
    </row>
    <row r="12" spans="1:43" s="22" customFormat="1">
      <c r="A12" s="17">
        <v>5</v>
      </c>
      <c r="B12" s="18" t="str">
        <f>[4]Hoja1!G6</f>
        <v xml:space="preserve">2-SECRETARIA GENERAL                                                            </v>
      </c>
      <c r="C12" s="18" t="str">
        <f>[4]Hoja1!A6</f>
        <v>NERYS SANCHEZ  MATOS</v>
      </c>
      <c r="D12" s="113" t="s">
        <v>1822</v>
      </c>
      <c r="E12" s="18" t="str">
        <f>[4]Hoja1!AH6</f>
        <v xml:space="preserve">Masculino </v>
      </c>
      <c r="F12" s="20">
        <f>[4]Hoja1!K6</f>
        <v>75000</v>
      </c>
      <c r="G12" s="20">
        <f>[4]Hoja1!U6</f>
        <v>6309.35</v>
      </c>
      <c r="H12" s="101">
        <f>[4]Hoja1!V6</f>
        <v>2152.5</v>
      </c>
      <c r="I12" s="20">
        <f>[4]Hoja1!W6</f>
        <v>2280</v>
      </c>
      <c r="J12" s="20">
        <f>[4]Hoja1!X6</f>
        <v>0</v>
      </c>
      <c r="K12" s="20">
        <f>[4]Hoja1!Y6</f>
        <v>0</v>
      </c>
      <c r="L12" s="20">
        <f>[4]Hoja1!Z6</f>
        <v>0</v>
      </c>
      <c r="M12" s="20">
        <f>[4]Hoja1!AB6</f>
        <v>0</v>
      </c>
      <c r="N12" s="101">
        <f>[4]Hoja1!AE6</f>
        <v>10741.85</v>
      </c>
      <c r="O12" s="101">
        <f>[4]Hoja1!AF6</f>
        <v>64258.15</v>
      </c>
      <c r="V12" s="114"/>
      <c r="AQ12" s="114"/>
    </row>
    <row r="13" spans="1:43" s="22" customFormat="1">
      <c r="A13" s="17">
        <v>6</v>
      </c>
      <c r="B13" s="18" t="str">
        <f>[4]Hoja1!G7</f>
        <v xml:space="preserve">2-SECRETARIA GENERAL                                                            </v>
      </c>
      <c r="C13" s="18" t="str">
        <f>[4]Hoja1!A7</f>
        <v>RAMON EUCLIDES GOMEZ SANCHEZ</v>
      </c>
      <c r="D13" s="113" t="s">
        <v>1822</v>
      </c>
      <c r="E13" s="18" t="str">
        <f>[4]Hoja1!AH7</f>
        <v xml:space="preserve">Masculino </v>
      </c>
      <c r="F13" s="20">
        <f>[4]Hoja1!K7</f>
        <v>65000</v>
      </c>
      <c r="G13" s="20">
        <f>[4]Hoja1!U7</f>
        <v>4427.55</v>
      </c>
      <c r="H13" s="101">
        <f>[4]Hoja1!V7</f>
        <v>1865.5</v>
      </c>
      <c r="I13" s="20">
        <f>[4]Hoja1!W7</f>
        <v>1976</v>
      </c>
      <c r="J13" s="20">
        <f>[4]Hoja1!X7</f>
        <v>0</v>
      </c>
      <c r="K13" s="20">
        <f>[4]Hoja1!Y7</f>
        <v>0</v>
      </c>
      <c r="L13" s="20">
        <f>[4]Hoja1!Z7</f>
        <v>0</v>
      </c>
      <c r="M13" s="20">
        <f>[4]Hoja1!AB7</f>
        <v>0</v>
      </c>
      <c r="N13" s="101">
        <f>[4]Hoja1!AE7</f>
        <v>8269.0499999999993</v>
      </c>
      <c r="O13" s="101">
        <f>[4]Hoja1!AF7</f>
        <v>56730.95</v>
      </c>
      <c r="V13" s="114"/>
      <c r="AQ13" s="114"/>
    </row>
    <row r="14" spans="1:43" s="22" customFormat="1">
      <c r="A14" s="17">
        <v>7</v>
      </c>
      <c r="B14" s="18" t="str">
        <f>[4]Hoja1!G8</f>
        <v xml:space="preserve">3.-DIRECCION JURIDICA                                                           </v>
      </c>
      <c r="C14" s="18" t="str">
        <f>[4]Hoja1!A8</f>
        <v>BELQUIS MARITZA MOTA GUERRERO</v>
      </c>
      <c r="D14" s="113" t="s">
        <v>1822</v>
      </c>
      <c r="E14" s="18" t="str">
        <f>[4]Hoja1!AH8</f>
        <v xml:space="preserve">Femenino  </v>
      </c>
      <c r="F14" s="20">
        <f>[4]Hoja1!K8</f>
        <v>25000</v>
      </c>
      <c r="G14" s="20">
        <f>[4]Hoja1!U8</f>
        <v>0</v>
      </c>
      <c r="H14" s="101">
        <f>[4]Hoja1!V8</f>
        <v>717.5</v>
      </c>
      <c r="I14" s="20">
        <f>[4]Hoja1!W8</f>
        <v>760</v>
      </c>
      <c r="J14" s="20">
        <f>[4]Hoja1!X8</f>
        <v>0</v>
      </c>
      <c r="K14" s="20">
        <f>[4]Hoja1!Y8</f>
        <v>0</v>
      </c>
      <c r="L14" s="20">
        <f>[4]Hoja1!Z8</f>
        <v>0</v>
      </c>
      <c r="M14" s="20">
        <f>[4]Hoja1!AB8</f>
        <v>0</v>
      </c>
      <c r="N14" s="101">
        <f>[4]Hoja1!AE8</f>
        <v>1477.5</v>
      </c>
      <c r="O14" s="101">
        <f>[4]Hoja1!AF8</f>
        <v>23522.5</v>
      </c>
      <c r="V14" s="114"/>
      <c r="AP14" s="114"/>
      <c r="AQ14" s="114"/>
    </row>
    <row r="15" spans="1:43" s="22" customFormat="1">
      <c r="A15" s="17">
        <v>8</v>
      </c>
      <c r="B15" s="18" t="str">
        <f>[4]Hoja1!G9</f>
        <v xml:space="preserve">3.-DIRECCION JURIDICA                                                           </v>
      </c>
      <c r="C15" s="18" t="str">
        <f>[4]Hoja1!A9</f>
        <v>DARICO ANTONIO CASTILLO CRUCEN</v>
      </c>
      <c r="D15" s="113" t="s">
        <v>1822</v>
      </c>
      <c r="E15" s="18" t="str">
        <f>[4]Hoja1!AH9</f>
        <v xml:space="preserve">Masculino </v>
      </c>
      <c r="F15" s="20">
        <f>[4]Hoja1!K9</f>
        <v>22000</v>
      </c>
      <c r="G15" s="20">
        <f>[4]Hoja1!U9</f>
        <v>0</v>
      </c>
      <c r="H15" s="101">
        <f>[4]Hoja1!V9</f>
        <v>631.4</v>
      </c>
      <c r="I15" s="20">
        <f>[4]Hoja1!W9</f>
        <v>668.8</v>
      </c>
      <c r="J15" s="20">
        <f>[4]Hoja1!X9</f>
        <v>0</v>
      </c>
      <c r="K15" s="20">
        <f>[4]Hoja1!Y9</f>
        <v>0</v>
      </c>
      <c r="L15" s="20">
        <f>[4]Hoja1!Z9</f>
        <v>0</v>
      </c>
      <c r="M15" s="20">
        <f>[4]Hoja1!AB9</f>
        <v>0</v>
      </c>
      <c r="N15" s="101">
        <f>[4]Hoja1!AE9</f>
        <v>1300.2</v>
      </c>
      <c r="O15" s="101">
        <f>[4]Hoja1!AF9</f>
        <v>20699.8</v>
      </c>
      <c r="V15" s="114"/>
      <c r="AF15" s="114"/>
      <c r="AG15" s="114"/>
      <c r="AH15" s="114"/>
      <c r="AP15" s="114"/>
      <c r="AQ15" s="114"/>
    </row>
    <row r="16" spans="1:43" s="22" customFormat="1">
      <c r="A16" s="17">
        <v>9</v>
      </c>
      <c r="B16" s="18" t="str">
        <f>[4]Hoja1!G10</f>
        <v xml:space="preserve">3.-DIRECCION JURIDICA                                                           </v>
      </c>
      <c r="C16" s="18" t="str">
        <f>[4]Hoja1!A10</f>
        <v>FEDERICO FLORES QUEZADA</v>
      </c>
      <c r="D16" s="113" t="s">
        <v>1822</v>
      </c>
      <c r="E16" s="18" t="str">
        <f>[4]Hoja1!AH10</f>
        <v xml:space="preserve">Masculino </v>
      </c>
      <c r="F16" s="20">
        <f>[4]Hoja1!K10</f>
        <v>58000</v>
      </c>
      <c r="G16" s="20">
        <f>[4]Hoja1!U10</f>
        <v>2767.2</v>
      </c>
      <c r="H16" s="101">
        <f>[4]Hoja1!V10</f>
        <v>1664.6</v>
      </c>
      <c r="I16" s="20">
        <f>[4]Hoja1!W10</f>
        <v>1763.2</v>
      </c>
      <c r="J16" s="20">
        <f>[4]Hoja1!X10</f>
        <v>1715.46</v>
      </c>
      <c r="K16" s="20">
        <f>[4]Hoja1!Y10</f>
        <v>0</v>
      </c>
      <c r="L16" s="20">
        <f>[4]Hoja1!Z10</f>
        <v>0</v>
      </c>
      <c r="M16" s="20">
        <f>[4]Hoja1!AB10</f>
        <v>0</v>
      </c>
      <c r="N16" s="101">
        <f>[4]Hoja1!AE10</f>
        <v>7910.46</v>
      </c>
      <c r="O16" s="101">
        <f>[4]Hoja1!AF10</f>
        <v>50089.54</v>
      </c>
      <c r="V16" s="114"/>
      <c r="AF16" s="114"/>
      <c r="AG16" s="114"/>
      <c r="AH16" s="114"/>
      <c r="AP16" s="114"/>
      <c r="AQ16" s="114"/>
    </row>
    <row r="17" spans="1:43" s="22" customFormat="1">
      <c r="A17" s="17">
        <v>10</v>
      </c>
      <c r="B17" s="18" t="str">
        <f>[4]Hoja1!G11</f>
        <v xml:space="preserve">3.-DIRECCION JURIDICA                                                           </v>
      </c>
      <c r="C17" s="18" t="str">
        <f>[4]Hoja1!A11</f>
        <v>TIRSO SEPULVEDA CONTRERAS</v>
      </c>
      <c r="D17" s="113" t="s">
        <v>1822</v>
      </c>
      <c r="E17" s="18" t="str">
        <f>[4]Hoja1!AH11</f>
        <v xml:space="preserve">Masculino </v>
      </c>
      <c r="F17" s="20">
        <f>[4]Hoja1!K11</f>
        <v>27000</v>
      </c>
      <c r="G17" s="20">
        <f>[4]Hoja1!U11</f>
        <v>0</v>
      </c>
      <c r="H17" s="101">
        <f>[4]Hoja1!V11</f>
        <v>774.9</v>
      </c>
      <c r="I17" s="20">
        <f>[4]Hoja1!W11</f>
        <v>820.8</v>
      </c>
      <c r="J17" s="20">
        <f>[4]Hoja1!X11</f>
        <v>1715.46</v>
      </c>
      <c r="K17" s="20">
        <f>[4]Hoja1!Y11</f>
        <v>0</v>
      </c>
      <c r="L17" s="20">
        <f>[4]Hoja1!Z11</f>
        <v>0</v>
      </c>
      <c r="M17" s="20">
        <f>[4]Hoja1!AB11</f>
        <v>0</v>
      </c>
      <c r="N17" s="101">
        <f>[4]Hoja1!AE11</f>
        <v>3311.16</v>
      </c>
      <c r="O17" s="101">
        <f>[4]Hoja1!AF11</f>
        <v>23688.84</v>
      </c>
      <c r="V17" s="114"/>
      <c r="AP17" s="114"/>
      <c r="AQ17" s="114"/>
    </row>
    <row r="18" spans="1:43" s="22" customFormat="1">
      <c r="A18" s="17">
        <v>11</v>
      </c>
      <c r="B18" s="18" t="str">
        <f>[4]Hoja1!G12</f>
        <v xml:space="preserve">4.-DIRECCION DE COMUNICACIONES                                                  </v>
      </c>
      <c r="C18" s="18" t="str">
        <f>[4]Hoja1!A12</f>
        <v>BENERO MONTERO</v>
      </c>
      <c r="D18" s="113" t="s">
        <v>1822</v>
      </c>
      <c r="E18" s="18" t="str">
        <f>[4]Hoja1!AH12</f>
        <v xml:space="preserve">Masculino </v>
      </c>
      <c r="F18" s="20">
        <f>[4]Hoja1!K12</f>
        <v>20000</v>
      </c>
      <c r="G18" s="20">
        <f>[4]Hoja1!U12</f>
        <v>0</v>
      </c>
      <c r="H18" s="101">
        <f>[4]Hoja1!V12</f>
        <v>574</v>
      </c>
      <c r="I18" s="20">
        <f>[4]Hoja1!W12</f>
        <v>608</v>
      </c>
      <c r="J18" s="20">
        <f>[4]Hoja1!X12</f>
        <v>0</v>
      </c>
      <c r="K18" s="20">
        <f>[4]Hoja1!Y12</f>
        <v>0</v>
      </c>
      <c r="L18" s="20">
        <f>[4]Hoja1!Z12</f>
        <v>0</v>
      </c>
      <c r="M18" s="20">
        <f>[4]Hoja1!AB12</f>
        <v>0</v>
      </c>
      <c r="N18" s="101">
        <f>[4]Hoja1!AE12</f>
        <v>1182</v>
      </c>
      <c r="O18" s="101">
        <f>[4]Hoja1!AF12</f>
        <v>18818</v>
      </c>
      <c r="V18" s="114"/>
      <c r="AP18" s="114"/>
      <c r="AQ18" s="114"/>
    </row>
    <row r="19" spans="1:43" s="22" customFormat="1">
      <c r="A19" s="17">
        <v>12</v>
      </c>
      <c r="B19" s="18" t="str">
        <f>[4]Hoja1!G13</f>
        <v xml:space="preserve">4.-DIRECCION DE COMUNICACIONES                                                  </v>
      </c>
      <c r="C19" s="18" t="str">
        <f>[4]Hoja1!A13</f>
        <v>LUIS ANTONIO REYES ALVAREZ</v>
      </c>
      <c r="D19" s="113" t="s">
        <v>1822</v>
      </c>
      <c r="E19" s="18" t="str">
        <f>[4]Hoja1!AH13</f>
        <v xml:space="preserve">Masculino </v>
      </c>
      <c r="F19" s="20">
        <f>[4]Hoja1!K13</f>
        <v>27000</v>
      </c>
      <c r="G19" s="20">
        <f>[4]Hoja1!U13</f>
        <v>0</v>
      </c>
      <c r="H19" s="101">
        <f>[4]Hoja1!V13</f>
        <v>774.9</v>
      </c>
      <c r="I19" s="20">
        <f>[4]Hoja1!W13</f>
        <v>820.8</v>
      </c>
      <c r="J19" s="20">
        <f>[4]Hoja1!X13</f>
        <v>0</v>
      </c>
      <c r="K19" s="20">
        <f>[4]Hoja1!Y13</f>
        <v>0</v>
      </c>
      <c r="L19" s="20">
        <f>[4]Hoja1!Z13</f>
        <v>0</v>
      </c>
      <c r="M19" s="20">
        <f>[4]Hoja1!AB13</f>
        <v>0</v>
      </c>
      <c r="N19" s="101">
        <f>[4]Hoja1!AE13</f>
        <v>1595.7</v>
      </c>
      <c r="O19" s="101">
        <f>[4]Hoja1!AF13</f>
        <v>25404.3</v>
      </c>
      <c r="V19" s="114"/>
      <c r="AF19" s="114"/>
      <c r="AG19" s="114"/>
      <c r="AH19" s="114"/>
      <c r="AI19" s="114"/>
      <c r="AP19" s="114"/>
      <c r="AQ19" s="114"/>
    </row>
    <row r="20" spans="1:43" s="22" customFormat="1">
      <c r="A20" s="17">
        <v>13</v>
      </c>
      <c r="B20" s="18" t="str">
        <f>[4]Hoja1!G14</f>
        <v xml:space="preserve">4.-DIRECCION DE COMUNICACIONES                                                  </v>
      </c>
      <c r="C20" s="18" t="str">
        <f>[4]Hoja1!A14</f>
        <v>RAMON DARIO DE LA ROSA VALOIS</v>
      </c>
      <c r="D20" s="113" t="s">
        <v>1822</v>
      </c>
      <c r="E20" s="18" t="str">
        <f>[4]Hoja1!AH14</f>
        <v xml:space="preserve">Masculino </v>
      </c>
      <c r="F20" s="20">
        <f>[4]Hoja1!K14</f>
        <v>31500</v>
      </c>
      <c r="G20" s="20">
        <f>[4]Hoja1!U14</f>
        <v>0</v>
      </c>
      <c r="H20" s="101">
        <f>[4]Hoja1!V14</f>
        <v>904.05</v>
      </c>
      <c r="I20" s="20">
        <f>[4]Hoja1!W14</f>
        <v>957.6</v>
      </c>
      <c r="J20" s="20">
        <f>[4]Hoja1!X14</f>
        <v>1715.46</v>
      </c>
      <c r="K20" s="20">
        <f>[4]Hoja1!Y14</f>
        <v>0</v>
      </c>
      <c r="L20" s="20">
        <f>[4]Hoja1!Z14</f>
        <v>0</v>
      </c>
      <c r="M20" s="20">
        <f>[4]Hoja1!AB14</f>
        <v>0</v>
      </c>
      <c r="N20" s="101">
        <f>[4]Hoja1!AE14</f>
        <v>3577.11</v>
      </c>
      <c r="O20" s="101">
        <f>[4]Hoja1!AF14</f>
        <v>27922.89</v>
      </c>
      <c r="V20" s="114"/>
      <c r="AI20" s="114"/>
      <c r="AP20" s="114"/>
      <c r="AQ20" s="114"/>
    </row>
    <row r="21" spans="1:43" s="22" customFormat="1">
      <c r="A21" s="17">
        <v>14</v>
      </c>
      <c r="B21" s="18" t="str">
        <f>[4]Hoja1!G15</f>
        <v xml:space="preserve">6-DIRECCION DE RECURSOS HUMANOS                                                 </v>
      </c>
      <c r="C21" s="18" t="str">
        <f>[4]Hoja1!A15</f>
        <v>FRANCISCA NELLY SANTANA VARELA</v>
      </c>
      <c r="D21" s="113" t="s">
        <v>1822</v>
      </c>
      <c r="E21" s="18" t="str">
        <f>[4]Hoja1!AH15</f>
        <v xml:space="preserve">Femenino  </v>
      </c>
      <c r="F21" s="20">
        <f>[4]Hoja1!K15</f>
        <v>19800</v>
      </c>
      <c r="G21" s="20">
        <f>[4]Hoja1!U15</f>
        <v>0</v>
      </c>
      <c r="H21" s="101">
        <f>[4]Hoja1!V15</f>
        <v>568.26</v>
      </c>
      <c r="I21" s="20">
        <f>[4]Hoja1!W15</f>
        <v>601.91999999999996</v>
      </c>
      <c r="J21" s="20">
        <f>[4]Hoja1!X15</f>
        <v>0</v>
      </c>
      <c r="K21" s="20">
        <f>[4]Hoja1!Y15</f>
        <v>0</v>
      </c>
      <c r="L21" s="20">
        <f>[4]Hoja1!Z15</f>
        <v>0</v>
      </c>
      <c r="M21" s="20">
        <f>[4]Hoja1!AB15</f>
        <v>0</v>
      </c>
      <c r="N21" s="101">
        <f>[4]Hoja1!AE15</f>
        <v>1170.18</v>
      </c>
      <c r="O21" s="101">
        <f>[4]Hoja1!AF15</f>
        <v>18629.82</v>
      </c>
      <c r="V21" s="114"/>
      <c r="AP21" s="114"/>
      <c r="AQ21" s="114"/>
    </row>
    <row r="22" spans="1:43" s="22" customFormat="1">
      <c r="A22" s="17">
        <v>15</v>
      </c>
      <c r="B22" s="18" t="str">
        <f>[4]Hoja1!G16</f>
        <v xml:space="preserve">6-DIRECCION DE RECURSOS HUMANOS                                                 </v>
      </c>
      <c r="C22" s="18" t="str">
        <f>[4]Hoja1!A16</f>
        <v>MARIA JULIANA ABREU</v>
      </c>
      <c r="D22" s="113" t="s">
        <v>1822</v>
      </c>
      <c r="E22" s="18" t="str">
        <f>[4]Hoja1!AH16</f>
        <v xml:space="preserve">Femenino  </v>
      </c>
      <c r="F22" s="20">
        <f>[4]Hoja1!K16</f>
        <v>23000</v>
      </c>
      <c r="G22" s="20">
        <f>[4]Hoja1!U16</f>
        <v>0</v>
      </c>
      <c r="H22" s="101">
        <f>[4]Hoja1!V16</f>
        <v>660.1</v>
      </c>
      <c r="I22" s="20">
        <f>[4]Hoja1!W16</f>
        <v>699.2</v>
      </c>
      <c r="J22" s="20">
        <f>[4]Hoja1!X16</f>
        <v>0</v>
      </c>
      <c r="K22" s="20">
        <f>[4]Hoja1!Y16</f>
        <v>0</v>
      </c>
      <c r="L22" s="20">
        <f>[4]Hoja1!Z16</f>
        <v>0</v>
      </c>
      <c r="M22" s="20">
        <f>[4]Hoja1!AB16</f>
        <v>0</v>
      </c>
      <c r="N22" s="101">
        <f>[4]Hoja1!AE16</f>
        <v>1359.3</v>
      </c>
      <c r="O22" s="101">
        <f>[4]Hoja1!AF16</f>
        <v>21640.7</v>
      </c>
      <c r="V22" s="114"/>
      <c r="AP22" s="114"/>
      <c r="AQ22" s="114"/>
    </row>
    <row r="23" spans="1:43" s="22" customFormat="1">
      <c r="A23" s="17">
        <v>16</v>
      </c>
      <c r="B23" s="18" t="str">
        <f>[4]Hoja1!G17</f>
        <v xml:space="preserve">6-DIRECCION DE RECURSOS HUMANOS                                                 </v>
      </c>
      <c r="C23" s="18" t="str">
        <f>[4]Hoja1!A17</f>
        <v>SANTA ELISA BREA MARTINEZ</v>
      </c>
      <c r="D23" s="113" t="s">
        <v>1822</v>
      </c>
      <c r="E23" s="18" t="str">
        <f>[4]Hoja1!AH17</f>
        <v xml:space="preserve">Femenino  </v>
      </c>
      <c r="F23" s="20">
        <f>[4]Hoja1!K17</f>
        <v>15400</v>
      </c>
      <c r="G23" s="20">
        <f>[4]Hoja1!U17</f>
        <v>0</v>
      </c>
      <c r="H23" s="101">
        <f>[4]Hoja1!V17</f>
        <v>441.98</v>
      </c>
      <c r="I23" s="20">
        <f>[4]Hoja1!W17</f>
        <v>468.16</v>
      </c>
      <c r="J23" s="20">
        <f>[4]Hoja1!X17</f>
        <v>1715.46</v>
      </c>
      <c r="K23" s="20">
        <f>[4]Hoja1!Y17</f>
        <v>0</v>
      </c>
      <c r="L23" s="20">
        <f>[4]Hoja1!Z17</f>
        <v>0</v>
      </c>
      <c r="M23" s="20">
        <f>[4]Hoja1!AB17</f>
        <v>0</v>
      </c>
      <c r="N23" s="101">
        <f>[4]Hoja1!AE17</f>
        <v>2625.6</v>
      </c>
      <c r="O23" s="101">
        <f>[4]Hoja1!AF17</f>
        <v>12774.4</v>
      </c>
      <c r="V23" s="114"/>
      <c r="AP23" s="114"/>
      <c r="AQ23" s="114"/>
    </row>
    <row r="24" spans="1:43" s="22" customFormat="1">
      <c r="A24" s="17">
        <v>17</v>
      </c>
      <c r="B24" s="18" t="str">
        <f>[4]Hoja1!G18</f>
        <v xml:space="preserve">6-DIRECCION DE RECURSOS HUMANOS                                                 </v>
      </c>
      <c r="C24" s="18" t="str">
        <f>[4]Hoja1!A18</f>
        <v>SONIA VALDEZ ALCEQUIES</v>
      </c>
      <c r="D24" s="113" t="s">
        <v>1822</v>
      </c>
      <c r="E24" s="18" t="str">
        <f>[4]Hoja1!AH18</f>
        <v xml:space="preserve">Femenino  </v>
      </c>
      <c r="F24" s="20">
        <f>[4]Hoja1!K18</f>
        <v>18000</v>
      </c>
      <c r="G24" s="20">
        <f>[4]Hoja1!U18</f>
        <v>0</v>
      </c>
      <c r="H24" s="101">
        <f>[4]Hoja1!V18</f>
        <v>516.6</v>
      </c>
      <c r="I24" s="20">
        <f>[4]Hoja1!W18</f>
        <v>547.20000000000005</v>
      </c>
      <c r="J24" s="20">
        <f>[4]Hoja1!X18</f>
        <v>0</v>
      </c>
      <c r="K24" s="20">
        <f>[4]Hoja1!Y18</f>
        <v>0</v>
      </c>
      <c r="L24" s="20">
        <f>[4]Hoja1!Z18</f>
        <v>0</v>
      </c>
      <c r="M24" s="20">
        <f>[4]Hoja1!AB18</f>
        <v>0</v>
      </c>
      <c r="N24" s="101">
        <f>[4]Hoja1!AE18</f>
        <v>1063.8</v>
      </c>
      <c r="O24" s="101">
        <f>[4]Hoja1!AF18</f>
        <v>16936.2</v>
      </c>
      <c r="V24" s="114"/>
      <c r="AI24" s="114"/>
      <c r="AP24" s="114"/>
      <c r="AQ24" s="114"/>
    </row>
    <row r="25" spans="1:43" s="22" customFormat="1">
      <c r="A25" s="17">
        <v>18</v>
      </c>
      <c r="B25" s="18" t="str">
        <f>[4]Hoja1!G19</f>
        <v xml:space="preserve">7-SUB-SEC. DE PLAN. Y DES. INSTITUCIONAL                                        </v>
      </c>
      <c r="C25" s="18" t="str">
        <f>[4]Hoja1!A19</f>
        <v>MILAGROS BONILLA ALMONTE</v>
      </c>
      <c r="D25" s="113" t="s">
        <v>1822</v>
      </c>
      <c r="E25" s="18" t="str">
        <f>[4]Hoja1!AH19</f>
        <v xml:space="preserve">Femenino  </v>
      </c>
      <c r="F25" s="20">
        <f>[4]Hoja1!K19</f>
        <v>35000</v>
      </c>
      <c r="G25" s="20">
        <f>[4]Hoja1!U19</f>
        <v>0</v>
      </c>
      <c r="H25" s="101">
        <f>[4]Hoja1!V19</f>
        <v>1004.5</v>
      </c>
      <c r="I25" s="20">
        <f>[4]Hoja1!W19</f>
        <v>1064</v>
      </c>
      <c r="J25" s="20">
        <f>[4]Hoja1!X19</f>
        <v>0</v>
      </c>
      <c r="K25" s="20">
        <f>[4]Hoja1!Y19</f>
        <v>0</v>
      </c>
      <c r="L25" s="20">
        <f>[4]Hoja1!Z19</f>
        <v>0</v>
      </c>
      <c r="M25" s="20">
        <f>[4]Hoja1!AB19</f>
        <v>0</v>
      </c>
      <c r="N25" s="101">
        <f>[4]Hoja1!AE19</f>
        <v>2068.5</v>
      </c>
      <c r="O25" s="101">
        <f>[4]Hoja1!AF19</f>
        <v>32931.5</v>
      </c>
      <c r="V25" s="114"/>
      <c r="AP25" s="114"/>
      <c r="AQ25" s="114"/>
    </row>
    <row r="26" spans="1:43" s="22" customFormat="1">
      <c r="A26" s="17">
        <v>19</v>
      </c>
      <c r="B26" s="18" t="str">
        <f>[4]Hoja1!G20</f>
        <v xml:space="preserve">7-SUB-SEC. DE PLAN. Y DES. INSTITUCIONAL                                        </v>
      </c>
      <c r="C26" s="18" t="str">
        <f>[4]Hoja1!A20</f>
        <v>SOCRATES REYES MONTAS</v>
      </c>
      <c r="D26" s="113" t="s">
        <v>1822</v>
      </c>
      <c r="E26" s="18" t="str">
        <f>[4]Hoja1!AH20</f>
        <v xml:space="preserve">Masculino </v>
      </c>
      <c r="F26" s="20">
        <f>[4]Hoja1!K20</f>
        <v>16500</v>
      </c>
      <c r="G26" s="20">
        <f>[4]Hoja1!U20</f>
        <v>0</v>
      </c>
      <c r="H26" s="101">
        <f>[4]Hoja1!V20</f>
        <v>473.55</v>
      </c>
      <c r="I26" s="20">
        <f>[4]Hoja1!W20</f>
        <v>501.6</v>
      </c>
      <c r="J26" s="20">
        <f>[4]Hoja1!X20</f>
        <v>0</v>
      </c>
      <c r="K26" s="20">
        <f>[4]Hoja1!Y20</f>
        <v>0</v>
      </c>
      <c r="L26" s="20">
        <f>[4]Hoja1!Z20</f>
        <v>0</v>
      </c>
      <c r="M26" s="20">
        <f>[4]Hoja1!AB20</f>
        <v>0</v>
      </c>
      <c r="N26" s="101">
        <f>[4]Hoja1!AE20</f>
        <v>975.15</v>
      </c>
      <c r="O26" s="101">
        <f>[4]Hoja1!AF20</f>
        <v>15524.85</v>
      </c>
      <c r="V26" s="114"/>
      <c r="AP26" s="114"/>
      <c r="AQ26" s="114"/>
    </row>
    <row r="27" spans="1:43" s="22" customFormat="1">
      <c r="A27" s="17">
        <v>20</v>
      </c>
      <c r="B27" s="18" t="str">
        <f>[4]Hoja1!G21</f>
        <v xml:space="preserve">7-SUB-SEC. DE PLAN. Y DES. INSTITUCIONAL                                        </v>
      </c>
      <c r="C27" s="18" t="str">
        <f>[4]Hoja1!A21</f>
        <v>TAMARA CELINA SOSA</v>
      </c>
      <c r="D27" s="113" t="s">
        <v>1822</v>
      </c>
      <c r="E27" s="18" t="str">
        <f>[4]Hoja1!AH21</f>
        <v xml:space="preserve">Femenino  </v>
      </c>
      <c r="F27" s="20">
        <f>[4]Hoja1!K21</f>
        <v>120000</v>
      </c>
      <c r="G27" s="20">
        <f>[4]Hoja1!U21</f>
        <v>16809.939999999999</v>
      </c>
      <c r="H27" s="101">
        <f>[4]Hoja1!V21</f>
        <v>3444</v>
      </c>
      <c r="I27" s="20">
        <f>[4]Hoja1!W21</f>
        <v>3648</v>
      </c>
      <c r="J27" s="20">
        <f>[4]Hoja1!X21</f>
        <v>0</v>
      </c>
      <c r="K27" s="20">
        <f>[4]Hoja1!Y21</f>
        <v>0</v>
      </c>
      <c r="L27" s="20">
        <f>[4]Hoja1!Z21</f>
        <v>0</v>
      </c>
      <c r="M27" s="20">
        <f>[4]Hoja1!AB21</f>
        <v>0</v>
      </c>
      <c r="N27" s="101">
        <f>[4]Hoja1!AE21</f>
        <v>23901.94</v>
      </c>
      <c r="O27" s="101">
        <f>[4]Hoja1!AF21</f>
        <v>96098.06</v>
      </c>
      <c r="V27" s="114"/>
      <c r="AP27" s="114"/>
      <c r="AQ27" s="114"/>
    </row>
    <row r="28" spans="1:43" s="22" customFormat="1">
      <c r="A28" s="17">
        <v>21</v>
      </c>
      <c r="B28" s="18" t="str">
        <f>[4]Hoja1!G22</f>
        <v xml:space="preserve">10-SUB-SEC. DE GEST. Y ASIST. TEC. MNCPL                                        </v>
      </c>
      <c r="C28" s="18" t="str">
        <f>[4]Hoja1!A22</f>
        <v>GREGORIO CRUZ CABRERA</v>
      </c>
      <c r="D28" s="113" t="s">
        <v>1822</v>
      </c>
      <c r="E28" s="18" t="str">
        <f>[4]Hoja1!AH22</f>
        <v xml:space="preserve">Masculino </v>
      </c>
      <c r="F28" s="20">
        <f>[4]Hoja1!K22</f>
        <v>120000</v>
      </c>
      <c r="G28" s="20">
        <f>[4]Hoja1!U22</f>
        <v>16809.939999999999</v>
      </c>
      <c r="H28" s="101">
        <f>[4]Hoja1!V22</f>
        <v>3444</v>
      </c>
      <c r="I28" s="20">
        <f>[4]Hoja1!W22</f>
        <v>3648</v>
      </c>
      <c r="J28" s="20">
        <f>[4]Hoja1!X22</f>
        <v>0</v>
      </c>
      <c r="K28" s="20">
        <f>[4]Hoja1!Y22</f>
        <v>0</v>
      </c>
      <c r="L28" s="20">
        <f>[4]Hoja1!Z22</f>
        <v>0</v>
      </c>
      <c r="M28" s="20">
        <f>[4]Hoja1!AB22</f>
        <v>0</v>
      </c>
      <c r="N28" s="101">
        <f>[4]Hoja1!AE22</f>
        <v>23901.94</v>
      </c>
      <c r="O28" s="101">
        <f>[4]Hoja1!AF22</f>
        <v>96098.06</v>
      </c>
      <c r="V28" s="114"/>
      <c r="AI28" s="114"/>
      <c r="AP28" s="114"/>
      <c r="AQ28" s="114"/>
    </row>
    <row r="29" spans="1:43" s="22" customFormat="1">
      <c r="A29" s="17">
        <v>22</v>
      </c>
      <c r="B29" s="18" t="str">
        <f>[4]Hoja1!G23</f>
        <v xml:space="preserve">10-SUB-SEC. DE GEST. Y ASIST. TEC. MNCPL                                        </v>
      </c>
      <c r="C29" s="18" t="str">
        <f>[4]Hoja1!A23</f>
        <v>JOSE ASENCIO CARMONA</v>
      </c>
      <c r="D29" s="113" t="s">
        <v>1822</v>
      </c>
      <c r="E29" s="18" t="str">
        <f>[4]Hoja1!AH23</f>
        <v xml:space="preserve">Masculino </v>
      </c>
      <c r="F29" s="20">
        <f>[4]Hoja1!K23</f>
        <v>30450</v>
      </c>
      <c r="G29" s="20">
        <f>[4]Hoja1!U23</f>
        <v>0</v>
      </c>
      <c r="H29" s="101">
        <f>[4]Hoja1!V23</f>
        <v>873.92</v>
      </c>
      <c r="I29" s="20">
        <f>[4]Hoja1!W23</f>
        <v>925.68</v>
      </c>
      <c r="J29" s="20">
        <f>[4]Hoja1!X23</f>
        <v>0</v>
      </c>
      <c r="K29" s="20">
        <f>[4]Hoja1!Y23</f>
        <v>0</v>
      </c>
      <c r="L29" s="20">
        <f>[4]Hoja1!Z23</f>
        <v>0</v>
      </c>
      <c r="M29" s="20">
        <f>[4]Hoja1!AB23</f>
        <v>0</v>
      </c>
      <c r="N29" s="101">
        <f>[4]Hoja1!AE23</f>
        <v>1799.6</v>
      </c>
      <c r="O29" s="101">
        <f>[4]Hoja1!AF23</f>
        <v>28650.400000000001</v>
      </c>
      <c r="V29" s="114"/>
      <c r="AP29" s="114"/>
      <c r="AQ29" s="114"/>
    </row>
    <row r="30" spans="1:43" s="22" customFormat="1">
      <c r="A30" s="17">
        <v>23</v>
      </c>
      <c r="B30" s="18" t="str">
        <f>[4]Hoja1!G24</f>
        <v xml:space="preserve">10-SUB-SEC. DE GEST. Y ASIST. TEC. MNCPL                                        </v>
      </c>
      <c r="C30" s="18" t="str">
        <f>[4]Hoja1!A24</f>
        <v>LUIS BRITO</v>
      </c>
      <c r="D30" s="113" t="s">
        <v>1822</v>
      </c>
      <c r="E30" s="18" t="str">
        <f>[4]Hoja1!AH24</f>
        <v xml:space="preserve">Masculino </v>
      </c>
      <c r="F30" s="20">
        <f>[4]Hoja1!K24</f>
        <v>29400</v>
      </c>
      <c r="G30" s="20">
        <f>[4]Hoja1!U24</f>
        <v>0</v>
      </c>
      <c r="H30" s="101">
        <f>[4]Hoja1!V24</f>
        <v>843.78</v>
      </c>
      <c r="I30" s="20">
        <f>[4]Hoja1!W24</f>
        <v>893.76</v>
      </c>
      <c r="J30" s="20">
        <f>[4]Hoja1!X24</f>
        <v>0</v>
      </c>
      <c r="K30" s="20">
        <f>[4]Hoja1!Y24</f>
        <v>0</v>
      </c>
      <c r="L30" s="20">
        <f>[4]Hoja1!Z24</f>
        <v>0</v>
      </c>
      <c r="M30" s="20">
        <f>[4]Hoja1!AB24</f>
        <v>0</v>
      </c>
      <c r="N30" s="101">
        <f>[4]Hoja1!AE24</f>
        <v>1737.54</v>
      </c>
      <c r="O30" s="101">
        <f>[4]Hoja1!AF24</f>
        <v>27662.46</v>
      </c>
      <c r="V30" s="114"/>
      <c r="AG30" s="114"/>
      <c r="AH30" s="114"/>
      <c r="AP30" s="114"/>
      <c r="AQ30" s="114"/>
    </row>
    <row r="31" spans="1:43" s="22" customFormat="1">
      <c r="A31" s="17">
        <v>24</v>
      </c>
      <c r="B31" s="18" t="str">
        <f>[4]Hoja1!G25</f>
        <v xml:space="preserve">10-SUB-SEC. DE GEST. Y ASIST. TEC. MNCPL                                        </v>
      </c>
      <c r="C31" s="18" t="str">
        <f>[4]Hoja1!A25</f>
        <v>MARCELINA FIORDALIZA DE JESUS C.</v>
      </c>
      <c r="D31" s="113" t="s">
        <v>1822</v>
      </c>
      <c r="E31" s="18" t="str">
        <f>[4]Hoja1!AH25</f>
        <v xml:space="preserve">Femenino  </v>
      </c>
      <c r="F31" s="20">
        <f>[4]Hoja1!K25</f>
        <v>41000</v>
      </c>
      <c r="G31" s="20">
        <f>[4]Hoja1!U25</f>
        <v>583.79</v>
      </c>
      <c r="H31" s="101">
        <f>[4]Hoja1!V25</f>
        <v>1176.7</v>
      </c>
      <c r="I31" s="20">
        <f>[4]Hoja1!W25</f>
        <v>1246.4000000000001</v>
      </c>
      <c r="J31" s="20">
        <f>[4]Hoja1!X25</f>
        <v>0</v>
      </c>
      <c r="K31" s="20">
        <f>[4]Hoja1!Y25</f>
        <v>0</v>
      </c>
      <c r="L31" s="20">
        <f>[4]Hoja1!Z25</f>
        <v>0</v>
      </c>
      <c r="M31" s="20">
        <f>[4]Hoja1!AB25</f>
        <v>0</v>
      </c>
      <c r="N31" s="101">
        <f>[4]Hoja1!AE25</f>
        <v>3006.89</v>
      </c>
      <c r="O31" s="101">
        <f>[4]Hoja1!AF25</f>
        <v>37993.11</v>
      </c>
      <c r="V31" s="114"/>
      <c r="AQ31" s="114"/>
    </row>
    <row r="32" spans="1:43" s="22" customFormat="1">
      <c r="A32" s="17">
        <v>25</v>
      </c>
      <c r="B32" s="18" t="str">
        <f>[4]Hoja1!G26</f>
        <v xml:space="preserve">10-SUB-SEC. DE GEST. Y ASIST. TEC. MNCPL                                        </v>
      </c>
      <c r="C32" s="18" t="str">
        <f>[4]Hoja1!A26</f>
        <v>MARIA DEL CARMEN REYNOSO</v>
      </c>
      <c r="D32" s="113" t="s">
        <v>1822</v>
      </c>
      <c r="E32" s="18" t="str">
        <f>[4]Hoja1!AH26</f>
        <v xml:space="preserve">Femenino  </v>
      </c>
      <c r="F32" s="20">
        <f>[4]Hoja1!K26</f>
        <v>45000</v>
      </c>
      <c r="G32" s="20">
        <f>[4]Hoja1!U26</f>
        <v>891.01</v>
      </c>
      <c r="H32" s="101">
        <f>[4]Hoja1!V26</f>
        <v>1291.5</v>
      </c>
      <c r="I32" s="20">
        <f>[4]Hoja1!W26</f>
        <v>1368</v>
      </c>
      <c r="J32" s="20">
        <f>[4]Hoja1!X26</f>
        <v>1715.46</v>
      </c>
      <c r="K32" s="20">
        <f>[4]Hoja1!Y26</f>
        <v>0</v>
      </c>
      <c r="L32" s="20">
        <f>[4]Hoja1!Z26</f>
        <v>0</v>
      </c>
      <c r="M32" s="20">
        <f>[4]Hoja1!AB26</f>
        <v>0</v>
      </c>
      <c r="N32" s="101">
        <f>[4]Hoja1!AE26</f>
        <v>5265.97</v>
      </c>
      <c r="O32" s="101">
        <f>[4]Hoja1!AF26</f>
        <v>39734.03</v>
      </c>
      <c r="V32" s="114"/>
      <c r="AF32" s="114"/>
      <c r="AG32" s="114"/>
      <c r="AH32" s="114"/>
      <c r="AP32" s="114"/>
      <c r="AQ32" s="114"/>
    </row>
    <row r="33" spans="1:43" s="22" customFormat="1">
      <c r="A33" s="17">
        <v>26</v>
      </c>
      <c r="B33" s="18" t="str">
        <f>[4]Hoja1!G27</f>
        <v xml:space="preserve">10-SUB-SEC. DE GEST. Y ASIST. TEC. MNCPL                                        </v>
      </c>
      <c r="C33" s="18" t="str">
        <f>[4]Hoja1!A27</f>
        <v>MONICA ALTAGRACIA NAVARRO VILLAVISAR</v>
      </c>
      <c r="D33" s="113" t="s">
        <v>1822</v>
      </c>
      <c r="E33" s="18" t="str">
        <f>[4]Hoja1!AH27</f>
        <v xml:space="preserve">Femenino  </v>
      </c>
      <c r="F33" s="20">
        <f>[4]Hoja1!K27</f>
        <v>40000</v>
      </c>
      <c r="G33" s="20">
        <f>[4]Hoja1!U27</f>
        <v>185.33</v>
      </c>
      <c r="H33" s="101">
        <f>[4]Hoja1!V27</f>
        <v>1148</v>
      </c>
      <c r="I33" s="20">
        <f>[4]Hoja1!W27</f>
        <v>1216</v>
      </c>
      <c r="J33" s="20">
        <f>[4]Hoja1!X27</f>
        <v>1715.46</v>
      </c>
      <c r="K33" s="20">
        <f>[4]Hoja1!Y27</f>
        <v>0</v>
      </c>
      <c r="L33" s="20">
        <f>[4]Hoja1!Z27</f>
        <v>0</v>
      </c>
      <c r="M33" s="20">
        <f>[4]Hoja1!AB27</f>
        <v>0</v>
      </c>
      <c r="N33" s="101">
        <f>[4]Hoja1!AE27</f>
        <v>4264.79</v>
      </c>
      <c r="O33" s="101">
        <f>[4]Hoja1!AF27</f>
        <v>35735.21</v>
      </c>
      <c r="V33" s="114"/>
      <c r="AF33" s="114"/>
      <c r="AG33" s="114"/>
      <c r="AH33" s="114"/>
      <c r="AP33" s="114"/>
      <c r="AQ33" s="114"/>
    </row>
    <row r="34" spans="1:43" s="22" customFormat="1">
      <c r="A34" s="17">
        <v>27</v>
      </c>
      <c r="B34" s="18" t="str">
        <f>[4]Hoja1!G28</f>
        <v xml:space="preserve">10-SUB-SEC. DE GEST. Y ASIST. TEC. MNCPL                                        </v>
      </c>
      <c r="C34" s="18" t="str">
        <f>[4]Hoja1!A28</f>
        <v>RAFAEL DE JESUS FRIAS ABREU</v>
      </c>
      <c r="D34" s="113" t="s">
        <v>1822</v>
      </c>
      <c r="E34" s="18" t="str">
        <f>[4]Hoja1!AH28</f>
        <v xml:space="preserve">Masculino </v>
      </c>
      <c r="F34" s="20">
        <f>[4]Hoja1!K28</f>
        <v>35000</v>
      </c>
      <c r="G34" s="20">
        <f>[4]Hoja1!U28</f>
        <v>0</v>
      </c>
      <c r="H34" s="101">
        <f>[4]Hoja1!V28</f>
        <v>1004.5</v>
      </c>
      <c r="I34" s="20">
        <f>[4]Hoja1!W28</f>
        <v>1064</v>
      </c>
      <c r="J34" s="20">
        <f>[4]Hoja1!X28</f>
        <v>0</v>
      </c>
      <c r="K34" s="20">
        <f>[4]Hoja1!Y28</f>
        <v>0</v>
      </c>
      <c r="L34" s="20">
        <f>[4]Hoja1!Z28</f>
        <v>0</v>
      </c>
      <c r="M34" s="20">
        <f>[4]Hoja1!AB28</f>
        <v>0</v>
      </c>
      <c r="N34" s="101">
        <f>[4]Hoja1!AE28</f>
        <v>2068.5</v>
      </c>
      <c r="O34" s="101">
        <f>[4]Hoja1!AF28</f>
        <v>32931.5</v>
      </c>
      <c r="V34" s="114"/>
      <c r="AP34" s="114"/>
      <c r="AQ34" s="114"/>
    </row>
    <row r="35" spans="1:43" s="22" customFormat="1">
      <c r="A35" s="17">
        <v>28</v>
      </c>
      <c r="B35" s="18" t="str">
        <f>[4]Hoja1!G29</f>
        <v xml:space="preserve">10.3.1-DIV. DE ASES. SEG. CIUD. POLICIAS Y BOMB.                                </v>
      </c>
      <c r="C35" s="18" t="str">
        <f>[4]Hoja1!A29</f>
        <v>FEDERICO JOSE ARES GERMAN</v>
      </c>
      <c r="D35" s="113" t="s">
        <v>1822</v>
      </c>
      <c r="E35" s="18" t="str">
        <f>[4]Hoja1!AH29</f>
        <v xml:space="preserve">Masculino </v>
      </c>
      <c r="F35" s="20">
        <f>[4]Hoja1!K29</f>
        <v>85000</v>
      </c>
      <c r="G35" s="20">
        <f>[4]Hoja1!U29</f>
        <v>8577.06</v>
      </c>
      <c r="H35" s="101">
        <f>[4]Hoja1!V29</f>
        <v>2439.5</v>
      </c>
      <c r="I35" s="20">
        <f>[4]Hoja1!W29</f>
        <v>2584</v>
      </c>
      <c r="J35" s="20">
        <f>[4]Hoja1!X29</f>
        <v>0</v>
      </c>
      <c r="K35" s="20">
        <f>[4]Hoja1!Y29</f>
        <v>0</v>
      </c>
      <c r="L35" s="20">
        <f>[4]Hoja1!Z29</f>
        <v>0</v>
      </c>
      <c r="M35" s="20">
        <f>[4]Hoja1!AB29</f>
        <v>0</v>
      </c>
      <c r="N35" s="101">
        <f>[4]Hoja1!AE29</f>
        <v>13600.56</v>
      </c>
      <c r="O35" s="101">
        <f>[4]Hoja1!AF29</f>
        <v>71399.44</v>
      </c>
      <c r="V35" s="114"/>
      <c r="AP35" s="114"/>
      <c r="AQ35" s="114"/>
    </row>
    <row r="36" spans="1:43" s="22" customFormat="1">
      <c r="A36" s="17">
        <v>29</v>
      </c>
      <c r="B36" s="18" t="str">
        <f>[4]Hoja1!G30</f>
        <v xml:space="preserve">10.3.2-SECCION DE GESTION AMBIENTAL                                             </v>
      </c>
      <c r="C36" s="18" t="str">
        <f>[4]Hoja1!A30</f>
        <v>MANUEL ANTONIO ACOSTA</v>
      </c>
      <c r="D36" s="113" t="s">
        <v>1822</v>
      </c>
      <c r="E36" s="18" t="str">
        <f>[4]Hoja1!AH30</f>
        <v xml:space="preserve">Masculino </v>
      </c>
      <c r="F36" s="20">
        <f>[4]Hoja1!K30</f>
        <v>60000</v>
      </c>
      <c r="G36" s="20">
        <f>[4]Hoja1!U30</f>
        <v>3486.65</v>
      </c>
      <c r="H36" s="101">
        <f>[4]Hoja1!V30</f>
        <v>1722</v>
      </c>
      <c r="I36" s="20">
        <f>[4]Hoja1!W30</f>
        <v>1824</v>
      </c>
      <c r="J36" s="20">
        <f>[4]Hoja1!X30</f>
        <v>0</v>
      </c>
      <c r="K36" s="20">
        <f>[4]Hoja1!Y30</f>
        <v>0</v>
      </c>
      <c r="L36" s="20">
        <f>[4]Hoja1!Z30</f>
        <v>0</v>
      </c>
      <c r="M36" s="20">
        <f>[4]Hoja1!AB30</f>
        <v>0</v>
      </c>
      <c r="N36" s="101">
        <f>[4]Hoja1!AE30</f>
        <v>7032.65</v>
      </c>
      <c r="O36" s="101">
        <f>[4]Hoja1!AF30</f>
        <v>52967.35</v>
      </c>
      <c r="V36" s="114"/>
      <c r="AG36" s="114"/>
      <c r="AH36" s="114"/>
      <c r="AP36" s="114"/>
      <c r="AQ36" s="114"/>
    </row>
    <row r="37" spans="1:43" s="22" customFormat="1">
      <c r="A37" s="17">
        <v>30</v>
      </c>
      <c r="B37" s="18" t="str">
        <f>[4]Hoja1!G31</f>
        <v xml:space="preserve">10.3.2-SECCION DE GESTION AMBIENTAL                                             </v>
      </c>
      <c r="C37" s="18" t="str">
        <f>[4]Hoja1!A31</f>
        <v>MARIA CASTILLO GUERRERO</v>
      </c>
      <c r="D37" s="113" t="s">
        <v>1822</v>
      </c>
      <c r="E37" s="18" t="str">
        <f>[4]Hoja1!AH31</f>
        <v xml:space="preserve">Femenino  </v>
      </c>
      <c r="F37" s="20">
        <f>[4]Hoja1!K31</f>
        <v>16500</v>
      </c>
      <c r="G37" s="20">
        <f>[4]Hoja1!U31</f>
        <v>0</v>
      </c>
      <c r="H37" s="101">
        <f>[4]Hoja1!V31</f>
        <v>473.55</v>
      </c>
      <c r="I37" s="20">
        <f>[4]Hoja1!W31</f>
        <v>501.6</v>
      </c>
      <c r="J37" s="20">
        <f>[4]Hoja1!X31</f>
        <v>0</v>
      </c>
      <c r="K37" s="20">
        <f>[4]Hoja1!Y31</f>
        <v>0</v>
      </c>
      <c r="L37" s="20">
        <f>[4]Hoja1!Z31</f>
        <v>0</v>
      </c>
      <c r="M37" s="20">
        <f>[4]Hoja1!AB31</f>
        <v>0</v>
      </c>
      <c r="N37" s="101">
        <f>[4]Hoja1!AE31</f>
        <v>975.15</v>
      </c>
      <c r="O37" s="101">
        <f>[4]Hoja1!AF31</f>
        <v>15524.85</v>
      </c>
      <c r="V37" s="114"/>
      <c r="AG37" s="114"/>
      <c r="AH37" s="114"/>
      <c r="AI37" s="114"/>
      <c r="AP37" s="114"/>
      <c r="AQ37" s="114"/>
    </row>
    <row r="38" spans="1:43" s="22" customFormat="1">
      <c r="A38" s="17">
        <v>31</v>
      </c>
      <c r="B38" s="18" t="str">
        <f>[4]Hoja1!G32</f>
        <v xml:space="preserve">10.3.2-SECCION DE GESTION AMBIENTAL                                             </v>
      </c>
      <c r="C38" s="18" t="str">
        <f>[4]Hoja1!A32</f>
        <v>MARTIN FRANCO PEREZ</v>
      </c>
      <c r="D38" s="113" t="s">
        <v>1822</v>
      </c>
      <c r="E38" s="18" t="str">
        <f>[4]Hoja1!AH32</f>
        <v xml:space="preserve">Masculino </v>
      </c>
      <c r="F38" s="20">
        <f>[4]Hoja1!K32</f>
        <v>11000</v>
      </c>
      <c r="G38" s="20">
        <f>[4]Hoja1!U32</f>
        <v>0</v>
      </c>
      <c r="H38" s="101">
        <f>[4]Hoja1!V32</f>
        <v>315.7</v>
      </c>
      <c r="I38" s="20">
        <f>[4]Hoja1!W32</f>
        <v>334.4</v>
      </c>
      <c r="J38" s="20">
        <f>[4]Hoja1!X32</f>
        <v>0</v>
      </c>
      <c r="K38" s="20">
        <f>[4]Hoja1!Y32</f>
        <v>0</v>
      </c>
      <c r="L38" s="20">
        <f>[4]Hoja1!Z32</f>
        <v>0</v>
      </c>
      <c r="M38" s="20">
        <f>[4]Hoja1!AB32</f>
        <v>0</v>
      </c>
      <c r="N38" s="101">
        <f>[4]Hoja1!AE32</f>
        <v>650.1</v>
      </c>
      <c r="O38" s="101">
        <f>[4]Hoja1!AF32</f>
        <v>10349.9</v>
      </c>
      <c r="V38" s="114"/>
      <c r="AG38" s="114"/>
      <c r="AH38" s="114"/>
      <c r="AI38" s="114"/>
      <c r="AP38" s="114"/>
      <c r="AQ38" s="114"/>
    </row>
    <row r="39" spans="1:43" s="22" customFormat="1">
      <c r="A39" s="17">
        <v>32</v>
      </c>
      <c r="B39" s="18" t="str">
        <f>[4]Hoja1!G33</f>
        <v xml:space="preserve">10.4-DPTO. DE PROG. ESP. PARA LOS GOB. LOC.                                     </v>
      </c>
      <c r="C39" s="18" t="str">
        <f>[4]Hoja1!A33</f>
        <v>CARLOS ANTONIO SANTOS CONCEPCION</v>
      </c>
      <c r="D39" s="113" t="s">
        <v>1822</v>
      </c>
      <c r="E39" s="18" t="str">
        <f>[4]Hoja1!AH33</f>
        <v xml:space="preserve">Masculino </v>
      </c>
      <c r="F39" s="20">
        <f>[4]Hoja1!K33</f>
        <v>22000</v>
      </c>
      <c r="G39" s="20">
        <f>[4]Hoja1!U33</f>
        <v>0</v>
      </c>
      <c r="H39" s="101">
        <f>[4]Hoja1!V33</f>
        <v>631.4</v>
      </c>
      <c r="I39" s="20">
        <f>[4]Hoja1!W33</f>
        <v>668.8</v>
      </c>
      <c r="J39" s="20">
        <f>[4]Hoja1!X33</f>
        <v>0</v>
      </c>
      <c r="K39" s="20">
        <f>[4]Hoja1!Y33</f>
        <v>0</v>
      </c>
      <c r="L39" s="20">
        <f>[4]Hoja1!Z33</f>
        <v>0</v>
      </c>
      <c r="M39" s="20">
        <f>[4]Hoja1!AB33</f>
        <v>0</v>
      </c>
      <c r="N39" s="101">
        <f>[4]Hoja1!AE33</f>
        <v>1300.2</v>
      </c>
      <c r="O39" s="101">
        <f>[4]Hoja1!AF33</f>
        <v>20699.8</v>
      </c>
      <c r="V39" s="114"/>
      <c r="AG39" s="114"/>
      <c r="AH39" s="114"/>
      <c r="AP39" s="114"/>
      <c r="AQ39" s="114"/>
    </row>
    <row r="40" spans="1:43" s="22" customFormat="1">
      <c r="A40" s="17">
        <v>33</v>
      </c>
      <c r="B40" s="18" t="str">
        <f>[4]Hoja1!G34</f>
        <v xml:space="preserve">12.1-SUB-SEC. ADM. Y FINANCIERA                                                 </v>
      </c>
      <c r="C40" s="18" t="str">
        <f>[4]Hoja1!A34</f>
        <v>ALTAGRACIA CASTILLO BERROA</v>
      </c>
      <c r="D40" s="113" t="s">
        <v>1822</v>
      </c>
      <c r="E40" s="18" t="str">
        <f>[4]Hoja1!AH34</f>
        <v xml:space="preserve">Femenino  </v>
      </c>
      <c r="F40" s="20">
        <f>[4]Hoja1!K34</f>
        <v>45000</v>
      </c>
      <c r="G40" s="20">
        <f>[4]Hoja1!U34</f>
        <v>1148.33</v>
      </c>
      <c r="H40" s="101">
        <f>[4]Hoja1!V34</f>
        <v>1291.5</v>
      </c>
      <c r="I40" s="20">
        <f>[4]Hoja1!W34</f>
        <v>1368</v>
      </c>
      <c r="J40" s="20">
        <f>[4]Hoja1!X34</f>
        <v>0</v>
      </c>
      <c r="K40" s="20">
        <f>[4]Hoja1!Y34</f>
        <v>0</v>
      </c>
      <c r="L40" s="20">
        <f>[4]Hoja1!Z34</f>
        <v>0</v>
      </c>
      <c r="M40" s="20">
        <f>[4]Hoja1!AB34</f>
        <v>0</v>
      </c>
      <c r="N40" s="101">
        <f>[4]Hoja1!AE34</f>
        <v>3807.83</v>
      </c>
      <c r="O40" s="101">
        <f>[4]Hoja1!AF34</f>
        <v>41192.17</v>
      </c>
      <c r="V40" s="114"/>
      <c r="AF40" s="114"/>
      <c r="AG40" s="114"/>
      <c r="AH40" s="114"/>
      <c r="AP40" s="114"/>
      <c r="AQ40" s="114"/>
    </row>
    <row r="41" spans="1:43" s="22" customFormat="1">
      <c r="A41" s="17">
        <v>34</v>
      </c>
      <c r="B41" s="18" t="str">
        <f>[4]Hoja1!G35</f>
        <v xml:space="preserve">13-DIRECCION FINANCIERA                                                         </v>
      </c>
      <c r="C41" s="18" t="str">
        <f>[4]Hoja1!A35</f>
        <v>EMILIA RIJO SANTANA</v>
      </c>
      <c r="D41" s="113" t="s">
        <v>1822</v>
      </c>
      <c r="E41" s="18" t="str">
        <f>[4]Hoja1!AH35</f>
        <v xml:space="preserve">Femenino  </v>
      </c>
      <c r="F41" s="20">
        <f>[4]Hoja1!K35</f>
        <v>37000</v>
      </c>
      <c r="G41" s="20">
        <f>[4]Hoja1!U35</f>
        <v>19.25</v>
      </c>
      <c r="H41" s="101">
        <f>[4]Hoja1!V35</f>
        <v>1061.9000000000001</v>
      </c>
      <c r="I41" s="20">
        <f>[4]Hoja1!W35</f>
        <v>1124.8</v>
      </c>
      <c r="J41" s="20">
        <f>[4]Hoja1!X35</f>
        <v>0</v>
      </c>
      <c r="K41" s="20">
        <f>[4]Hoja1!Y35</f>
        <v>0</v>
      </c>
      <c r="L41" s="20">
        <f>[4]Hoja1!Z35</f>
        <v>0</v>
      </c>
      <c r="M41" s="20">
        <f>[4]Hoja1!AB35</f>
        <v>0</v>
      </c>
      <c r="N41" s="101">
        <f>[4]Hoja1!AE35</f>
        <v>2205.9499999999998</v>
      </c>
      <c r="O41" s="101">
        <f>[4]Hoja1!AF35</f>
        <v>34794.050000000003</v>
      </c>
      <c r="V41" s="114"/>
      <c r="AF41" s="114"/>
      <c r="AG41" s="114"/>
      <c r="AH41" s="114"/>
      <c r="AP41" s="114"/>
      <c r="AQ41" s="114"/>
    </row>
    <row r="42" spans="1:43" s="22" customFormat="1">
      <c r="A42" s="17">
        <v>35</v>
      </c>
      <c r="B42" s="18" t="str">
        <f>[4]Hoja1!G36</f>
        <v xml:space="preserve">13-DIRECCION FINANCIERA                                                         </v>
      </c>
      <c r="C42" s="18" t="str">
        <f>[4]Hoja1!A36</f>
        <v>JOSEFINA ALTAGACIA RAMOS CABRERA</v>
      </c>
      <c r="D42" s="113" t="s">
        <v>1822</v>
      </c>
      <c r="E42" s="18" t="str">
        <f>[4]Hoja1!AH36</f>
        <v xml:space="preserve">Femenino  </v>
      </c>
      <c r="F42" s="20">
        <f>[4]Hoja1!K36</f>
        <v>125000</v>
      </c>
      <c r="G42" s="20">
        <f>[4]Hoja1!U36</f>
        <v>17986.060000000001</v>
      </c>
      <c r="H42" s="101">
        <f>[4]Hoja1!V36</f>
        <v>3587.5</v>
      </c>
      <c r="I42" s="20">
        <f>[4]Hoja1!W36</f>
        <v>3800</v>
      </c>
      <c r="J42" s="20">
        <f>[4]Hoja1!X36</f>
        <v>0</v>
      </c>
      <c r="K42" s="20">
        <f>[4]Hoja1!Y36</f>
        <v>0</v>
      </c>
      <c r="L42" s="20">
        <f>[4]Hoja1!Z36</f>
        <v>0</v>
      </c>
      <c r="M42" s="20">
        <f>[4]Hoja1!AB36</f>
        <v>0</v>
      </c>
      <c r="N42" s="101">
        <f>[4]Hoja1!AE36</f>
        <v>25373.56</v>
      </c>
      <c r="O42" s="101">
        <f>[4]Hoja1!AF36</f>
        <v>99626.44</v>
      </c>
      <c r="V42" s="114"/>
      <c r="AQ42" s="114"/>
    </row>
    <row r="43" spans="1:43" s="22" customFormat="1">
      <c r="A43" s="17">
        <v>36</v>
      </c>
      <c r="B43" s="18" t="str">
        <f>[4]Hoja1!G37</f>
        <v xml:space="preserve">13.1-DEPARTAMENTO DE CONTABILIDAD                                               </v>
      </c>
      <c r="C43" s="18" t="str">
        <f>[4]Hoja1!A37</f>
        <v>DAYSE MORILLO ENCARNACION</v>
      </c>
      <c r="D43" s="113" t="s">
        <v>1822</v>
      </c>
      <c r="E43" s="18" t="str">
        <f>[4]Hoja1!AH37</f>
        <v xml:space="preserve">Femenino  </v>
      </c>
      <c r="F43" s="20">
        <f>[4]Hoja1!K37</f>
        <v>40000</v>
      </c>
      <c r="G43" s="20">
        <f>[4]Hoja1!U37</f>
        <v>442.65</v>
      </c>
      <c r="H43" s="101">
        <f>[4]Hoja1!V37</f>
        <v>1148</v>
      </c>
      <c r="I43" s="20">
        <f>[4]Hoja1!W37</f>
        <v>1216</v>
      </c>
      <c r="J43" s="20">
        <f>[4]Hoja1!X37</f>
        <v>0</v>
      </c>
      <c r="K43" s="20">
        <f>[4]Hoja1!Y37</f>
        <v>0</v>
      </c>
      <c r="L43" s="20">
        <f>[4]Hoja1!Z37</f>
        <v>0</v>
      </c>
      <c r="M43" s="20">
        <f>[4]Hoja1!AB37</f>
        <v>0</v>
      </c>
      <c r="N43" s="101">
        <f>[4]Hoja1!AE37</f>
        <v>2806.65</v>
      </c>
      <c r="O43" s="101">
        <f>[4]Hoja1!AF37</f>
        <v>37193.35</v>
      </c>
      <c r="V43" s="114"/>
      <c r="AQ43" s="114"/>
    </row>
    <row r="44" spans="1:43" s="22" customFormat="1">
      <c r="A44" s="17">
        <v>37</v>
      </c>
      <c r="B44" s="18" t="str">
        <f>[4]Hoja1!G38</f>
        <v xml:space="preserve">13.1-DEPARTAMENTO DE CONTABILIDAD                                               </v>
      </c>
      <c r="C44" s="18" t="str">
        <f>[4]Hoja1!A38</f>
        <v>KATTIS YAZMIN PEREZ VOLQUEZ</v>
      </c>
      <c r="D44" s="113" t="s">
        <v>1822</v>
      </c>
      <c r="E44" s="18" t="str">
        <f>[4]Hoja1!AH38</f>
        <v xml:space="preserve">Femenino  </v>
      </c>
      <c r="F44" s="20">
        <f>[4]Hoja1!K38</f>
        <v>23000</v>
      </c>
      <c r="G44" s="20">
        <f>[4]Hoja1!U38</f>
        <v>0</v>
      </c>
      <c r="H44" s="101">
        <f>[4]Hoja1!V38</f>
        <v>660.1</v>
      </c>
      <c r="I44" s="20">
        <f>[4]Hoja1!W38</f>
        <v>699.2</v>
      </c>
      <c r="J44" s="20">
        <f>[4]Hoja1!X38</f>
        <v>0</v>
      </c>
      <c r="K44" s="20">
        <f>[4]Hoja1!Y38</f>
        <v>0</v>
      </c>
      <c r="L44" s="20">
        <f>[4]Hoja1!Z38</f>
        <v>0</v>
      </c>
      <c r="M44" s="20">
        <f>[4]Hoja1!AB38</f>
        <v>0</v>
      </c>
      <c r="N44" s="101">
        <f>[4]Hoja1!AE38</f>
        <v>1359.3</v>
      </c>
      <c r="O44" s="101">
        <f>[4]Hoja1!AF38</f>
        <v>21640.7</v>
      </c>
      <c r="V44" s="114"/>
      <c r="AP44" s="114"/>
      <c r="AQ44" s="114"/>
    </row>
    <row r="45" spans="1:43" s="22" customFormat="1">
      <c r="A45" s="17">
        <v>38</v>
      </c>
      <c r="B45" s="18" t="str">
        <f>[4]Hoja1!G39</f>
        <v xml:space="preserve">13.1-DEPARTAMENTO DE CONTABILIDAD                                               </v>
      </c>
      <c r="C45" s="18" t="str">
        <f>[4]Hoja1!A39</f>
        <v>LUIS JOSE MAYANS ESCOVAR</v>
      </c>
      <c r="D45" s="113" t="s">
        <v>1822</v>
      </c>
      <c r="E45" s="18" t="str">
        <f>[4]Hoja1!AH39</f>
        <v xml:space="preserve">Masculino </v>
      </c>
      <c r="F45" s="20">
        <f>[4]Hoja1!K39</f>
        <v>35000</v>
      </c>
      <c r="G45" s="20">
        <f>[4]Hoja1!U39</f>
        <v>0</v>
      </c>
      <c r="H45" s="101">
        <f>[4]Hoja1!V39</f>
        <v>1004.5</v>
      </c>
      <c r="I45" s="20">
        <f>[4]Hoja1!W39</f>
        <v>1064</v>
      </c>
      <c r="J45" s="20">
        <f>[4]Hoja1!X39</f>
        <v>0</v>
      </c>
      <c r="K45" s="20">
        <f>[4]Hoja1!Y39</f>
        <v>0</v>
      </c>
      <c r="L45" s="20">
        <f>[4]Hoja1!Z39</f>
        <v>0</v>
      </c>
      <c r="M45" s="20">
        <f>[4]Hoja1!AB39</f>
        <v>0</v>
      </c>
      <c r="N45" s="101">
        <f>[4]Hoja1!AE39</f>
        <v>2068.5</v>
      </c>
      <c r="O45" s="101">
        <f>[4]Hoja1!AF39</f>
        <v>32931.5</v>
      </c>
      <c r="V45" s="114"/>
      <c r="AF45" s="114"/>
      <c r="AG45" s="114"/>
      <c r="AH45" s="114"/>
      <c r="AP45" s="114"/>
      <c r="AQ45" s="114"/>
    </row>
    <row r="46" spans="1:43" s="22" customFormat="1">
      <c r="A46" s="17">
        <v>39</v>
      </c>
      <c r="B46" s="18" t="str">
        <f>[4]Hoja1!G40</f>
        <v xml:space="preserve">13.1-DEPARTAMENTO DE CONTABILIDAD                                               </v>
      </c>
      <c r="C46" s="18" t="str">
        <f>[4]Hoja1!A40</f>
        <v>SECUNDINA CASTILLO MARTINEZ</v>
      </c>
      <c r="D46" s="113" t="s">
        <v>1822</v>
      </c>
      <c r="E46" s="18" t="str">
        <f>[4]Hoja1!AH40</f>
        <v xml:space="preserve">Femenino  </v>
      </c>
      <c r="F46" s="20">
        <f>[4]Hoja1!K40</f>
        <v>60000</v>
      </c>
      <c r="G46" s="20">
        <f>[4]Hoja1!U40</f>
        <v>3486.65</v>
      </c>
      <c r="H46" s="101">
        <f>[4]Hoja1!V40</f>
        <v>1722</v>
      </c>
      <c r="I46" s="20">
        <f>[4]Hoja1!W40</f>
        <v>1824</v>
      </c>
      <c r="J46" s="20">
        <f>[4]Hoja1!X40</f>
        <v>0</v>
      </c>
      <c r="K46" s="20">
        <f>[4]Hoja1!Y40</f>
        <v>0</v>
      </c>
      <c r="L46" s="20">
        <f>[4]Hoja1!Z40</f>
        <v>0</v>
      </c>
      <c r="M46" s="20">
        <f>[4]Hoja1!AB40</f>
        <v>0</v>
      </c>
      <c r="N46" s="101">
        <f>[4]Hoja1!AE40</f>
        <v>7032.65</v>
      </c>
      <c r="O46" s="101">
        <f>[4]Hoja1!AF40</f>
        <v>52967.35</v>
      </c>
      <c r="V46" s="114"/>
      <c r="AG46" s="114"/>
      <c r="AH46" s="114"/>
      <c r="AP46" s="114"/>
      <c r="AQ46" s="114"/>
    </row>
    <row r="47" spans="1:43" s="22" customFormat="1">
      <c r="A47" s="17">
        <v>40</v>
      </c>
      <c r="B47" s="18" t="str">
        <f>[4]Hoja1!G41</f>
        <v xml:space="preserve">14.1-DPTO. DE SEGURIDAD                                                         </v>
      </c>
      <c r="C47" s="18" t="str">
        <f>[4]Hoja1!A41</f>
        <v>BERNABE GREGORIO PEÑA HERRERA</v>
      </c>
      <c r="D47" s="113" t="s">
        <v>1822</v>
      </c>
      <c r="E47" s="18" t="str">
        <f>[4]Hoja1!AH41</f>
        <v xml:space="preserve">Masculino </v>
      </c>
      <c r="F47" s="20">
        <f>[4]Hoja1!K41</f>
        <v>16500</v>
      </c>
      <c r="G47" s="20">
        <f>[4]Hoja1!U41</f>
        <v>0</v>
      </c>
      <c r="H47" s="101">
        <f>[4]Hoja1!V41</f>
        <v>473.55</v>
      </c>
      <c r="I47" s="20">
        <f>[4]Hoja1!W41</f>
        <v>501.6</v>
      </c>
      <c r="J47" s="20">
        <f>[4]Hoja1!X41</f>
        <v>0</v>
      </c>
      <c r="K47" s="20">
        <f>[4]Hoja1!Y41</f>
        <v>0</v>
      </c>
      <c r="L47" s="20">
        <f>[4]Hoja1!Z41</f>
        <v>0</v>
      </c>
      <c r="M47" s="20">
        <f>[4]Hoja1!AB41</f>
        <v>0</v>
      </c>
      <c r="N47" s="101">
        <f>[4]Hoja1!AE41</f>
        <v>975.15</v>
      </c>
      <c r="O47" s="101">
        <f>[4]Hoja1!AF41</f>
        <v>15524.85</v>
      </c>
      <c r="V47" s="114"/>
      <c r="AF47" s="114"/>
      <c r="AG47" s="114"/>
      <c r="AH47" s="114"/>
      <c r="AP47" s="114"/>
      <c r="AQ47" s="114"/>
    </row>
    <row r="48" spans="1:43" s="22" customFormat="1">
      <c r="A48" s="17">
        <v>41</v>
      </c>
      <c r="B48" s="18" t="str">
        <f>[4]Hoja1!G42</f>
        <v xml:space="preserve">14.1-DPTO. DE SEGURIDAD                                                         </v>
      </c>
      <c r="C48" s="18" t="str">
        <f>[4]Hoja1!A42</f>
        <v>FRANCISCO HERRERA</v>
      </c>
      <c r="D48" s="113" t="s">
        <v>1822</v>
      </c>
      <c r="E48" s="18" t="str">
        <f>[4]Hoja1!AH42</f>
        <v xml:space="preserve">Masculino </v>
      </c>
      <c r="F48" s="20">
        <f>[4]Hoja1!K42</f>
        <v>13200</v>
      </c>
      <c r="G48" s="20">
        <f>[4]Hoja1!U42</f>
        <v>0</v>
      </c>
      <c r="H48" s="101">
        <f>[4]Hoja1!V42</f>
        <v>378.84</v>
      </c>
      <c r="I48" s="20">
        <f>[4]Hoja1!W42</f>
        <v>401.28</v>
      </c>
      <c r="J48" s="20">
        <f>[4]Hoja1!X42</f>
        <v>0</v>
      </c>
      <c r="K48" s="20">
        <f>[4]Hoja1!Y42</f>
        <v>0</v>
      </c>
      <c r="L48" s="20">
        <f>[4]Hoja1!Z42</f>
        <v>0</v>
      </c>
      <c r="M48" s="20">
        <f>[4]Hoja1!AB42</f>
        <v>0</v>
      </c>
      <c r="N48" s="101">
        <f>[4]Hoja1!AE42</f>
        <v>780.12</v>
      </c>
      <c r="O48" s="101">
        <f>[4]Hoja1!AF42</f>
        <v>12419.88</v>
      </c>
      <c r="V48" s="114"/>
      <c r="AG48" s="114"/>
      <c r="AH48" s="114"/>
      <c r="AP48" s="114"/>
      <c r="AQ48" s="114"/>
    </row>
    <row r="49" spans="1:43" s="22" customFormat="1">
      <c r="A49" s="17">
        <v>42</v>
      </c>
      <c r="B49" s="18" t="str">
        <f>[4]Hoja1!G43</f>
        <v xml:space="preserve">14.1-DPTO. DE SEGURIDAD                                                         </v>
      </c>
      <c r="C49" s="18" t="str">
        <f>[4]Hoja1!A43</f>
        <v>HECTOR RAFAEL UREÑA ESTEVEZ</v>
      </c>
      <c r="D49" s="113" t="s">
        <v>1822</v>
      </c>
      <c r="E49" s="18" t="str">
        <f>[4]Hoja1!AH43</f>
        <v xml:space="preserve">Masculino </v>
      </c>
      <c r="F49" s="20">
        <f>[4]Hoja1!K43</f>
        <v>21000</v>
      </c>
      <c r="G49" s="20">
        <f>[4]Hoja1!U43</f>
        <v>0</v>
      </c>
      <c r="H49" s="101">
        <f>[4]Hoja1!V43</f>
        <v>602.70000000000005</v>
      </c>
      <c r="I49" s="20">
        <f>[4]Hoja1!W43</f>
        <v>638.4</v>
      </c>
      <c r="J49" s="20">
        <f>[4]Hoja1!X43</f>
        <v>0</v>
      </c>
      <c r="K49" s="20">
        <f>[4]Hoja1!Y43</f>
        <v>0</v>
      </c>
      <c r="L49" s="20">
        <f>[4]Hoja1!Z43</f>
        <v>0</v>
      </c>
      <c r="M49" s="20">
        <f>[4]Hoja1!AB43</f>
        <v>0</v>
      </c>
      <c r="N49" s="101">
        <f>[4]Hoja1!AE43</f>
        <v>1241.0999999999999</v>
      </c>
      <c r="O49" s="101">
        <f>[4]Hoja1!AF43</f>
        <v>19758.900000000001</v>
      </c>
      <c r="V49" s="114"/>
      <c r="AP49" s="114"/>
      <c r="AQ49" s="114"/>
    </row>
    <row r="50" spans="1:43" s="22" customFormat="1">
      <c r="A50" s="17">
        <v>43</v>
      </c>
      <c r="B50" s="18" t="str">
        <f>[4]Hoja1!G44</f>
        <v xml:space="preserve">14.1-DPTO. DE SEGURIDAD                                                         </v>
      </c>
      <c r="C50" s="18" t="str">
        <f>[4]Hoja1!A44</f>
        <v>JUAN ISIDRO GRATEREAUX BAEZ</v>
      </c>
      <c r="D50" s="113" t="s">
        <v>1822</v>
      </c>
      <c r="E50" s="18" t="str">
        <f>[4]Hoja1!AH44</f>
        <v xml:space="preserve">Masculino </v>
      </c>
      <c r="F50" s="20">
        <f>[4]Hoja1!K44</f>
        <v>14000</v>
      </c>
      <c r="G50" s="20">
        <f>[4]Hoja1!U44</f>
        <v>0</v>
      </c>
      <c r="H50" s="101">
        <f>[4]Hoja1!V44</f>
        <v>401.8</v>
      </c>
      <c r="I50" s="20">
        <f>[4]Hoja1!W44</f>
        <v>425.6</v>
      </c>
      <c r="J50" s="20">
        <f>[4]Hoja1!X44</f>
        <v>0</v>
      </c>
      <c r="K50" s="20">
        <f>[4]Hoja1!Y44</f>
        <v>0</v>
      </c>
      <c r="L50" s="20">
        <f>[4]Hoja1!Z44</f>
        <v>0</v>
      </c>
      <c r="M50" s="20">
        <f>[4]Hoja1!AB44</f>
        <v>0</v>
      </c>
      <c r="N50" s="101">
        <f>[4]Hoja1!AE44</f>
        <v>827.4</v>
      </c>
      <c r="O50" s="101">
        <f>[4]Hoja1!AF44</f>
        <v>13172.6</v>
      </c>
      <c r="V50" s="114"/>
      <c r="AG50" s="114"/>
      <c r="AH50" s="114"/>
      <c r="AP50" s="114"/>
      <c r="AQ50" s="114"/>
    </row>
    <row r="51" spans="1:43" s="22" customFormat="1">
      <c r="A51" s="17">
        <v>44</v>
      </c>
      <c r="B51" s="18" t="str">
        <f>[4]Hoja1!G45</f>
        <v xml:space="preserve">14.1-DPTO. DE SEGURIDAD                                                         </v>
      </c>
      <c r="C51" s="18" t="str">
        <f>[4]Hoja1!A45</f>
        <v>ZENON MONTERO PINEDA</v>
      </c>
      <c r="D51" s="113" t="s">
        <v>1822</v>
      </c>
      <c r="E51" s="18" t="str">
        <f>[4]Hoja1!AH45</f>
        <v xml:space="preserve">Masculino </v>
      </c>
      <c r="F51" s="20">
        <f>[4]Hoja1!K45</f>
        <v>21000</v>
      </c>
      <c r="G51" s="20">
        <f>[4]Hoja1!U45</f>
        <v>0</v>
      </c>
      <c r="H51" s="101">
        <f>[4]Hoja1!V45</f>
        <v>602.70000000000005</v>
      </c>
      <c r="I51" s="20">
        <f>[4]Hoja1!W45</f>
        <v>638.4</v>
      </c>
      <c r="J51" s="20">
        <f>[4]Hoja1!X45</f>
        <v>0</v>
      </c>
      <c r="K51" s="20">
        <f>[4]Hoja1!Y45</f>
        <v>0</v>
      </c>
      <c r="L51" s="20">
        <f>[4]Hoja1!Z45</f>
        <v>0</v>
      </c>
      <c r="M51" s="20">
        <f>[4]Hoja1!AB45</f>
        <v>0</v>
      </c>
      <c r="N51" s="101">
        <f>[4]Hoja1!AE45</f>
        <v>1241.0999999999999</v>
      </c>
      <c r="O51" s="101">
        <f>[4]Hoja1!AF45</f>
        <v>19758.900000000001</v>
      </c>
      <c r="V51" s="114"/>
      <c r="AF51" s="114"/>
      <c r="AG51" s="114"/>
      <c r="AH51" s="114"/>
      <c r="AP51" s="114"/>
      <c r="AQ51" s="114"/>
    </row>
    <row r="52" spans="1:43" s="22" customFormat="1">
      <c r="A52" s="17">
        <v>45</v>
      </c>
      <c r="B52" s="18" t="str">
        <f>[4]Hoja1!G46</f>
        <v xml:space="preserve">14.2-DPTO. SERVICIOS GENERALES                                                  </v>
      </c>
      <c r="C52" s="18" t="str">
        <f>[4]Hoja1!A46</f>
        <v>ANDREA ABAD CABRERA</v>
      </c>
      <c r="D52" s="113" t="s">
        <v>1822</v>
      </c>
      <c r="E52" s="18" t="str">
        <f>[4]Hoja1!AH46</f>
        <v xml:space="preserve">Femenino  </v>
      </c>
      <c r="F52" s="20">
        <f>[4]Hoja1!K46</f>
        <v>20700</v>
      </c>
      <c r="G52" s="20">
        <f>[4]Hoja1!U46</f>
        <v>0</v>
      </c>
      <c r="H52" s="101">
        <f>[4]Hoja1!V46</f>
        <v>594.09</v>
      </c>
      <c r="I52" s="20">
        <f>[4]Hoja1!W46</f>
        <v>629.28</v>
      </c>
      <c r="J52" s="20">
        <f>[4]Hoja1!X46</f>
        <v>0</v>
      </c>
      <c r="K52" s="20">
        <f>[4]Hoja1!Y46</f>
        <v>0</v>
      </c>
      <c r="L52" s="20">
        <f>[4]Hoja1!Z46</f>
        <v>0</v>
      </c>
      <c r="M52" s="20">
        <f>[4]Hoja1!AB46</f>
        <v>0</v>
      </c>
      <c r="N52" s="101">
        <f>[4]Hoja1!AE46</f>
        <v>1223.3699999999999</v>
      </c>
      <c r="O52" s="101">
        <f>[4]Hoja1!AF46</f>
        <v>19476.63</v>
      </c>
      <c r="V52" s="114"/>
      <c r="AQ52" s="114"/>
    </row>
    <row r="53" spans="1:43" s="22" customFormat="1">
      <c r="A53" s="17">
        <v>46</v>
      </c>
      <c r="B53" s="18" t="str">
        <f>[4]Hoja1!G47</f>
        <v xml:space="preserve">14.2-DPTO. SERVICIOS GENERALES                                                  </v>
      </c>
      <c r="C53" s="18" t="str">
        <f>[4]Hoja1!A47</f>
        <v>BARTOLA ALTAGRACIA VENTURA</v>
      </c>
      <c r="D53" s="113" t="s">
        <v>1822</v>
      </c>
      <c r="E53" s="18" t="str">
        <f>[4]Hoja1!AH47</f>
        <v xml:space="preserve">Femenino  </v>
      </c>
      <c r="F53" s="20">
        <f>[4]Hoja1!K47</f>
        <v>10000</v>
      </c>
      <c r="G53" s="20">
        <f>[4]Hoja1!U47</f>
        <v>0</v>
      </c>
      <c r="H53" s="101">
        <f>[4]Hoja1!V47</f>
        <v>287</v>
      </c>
      <c r="I53" s="20">
        <f>[4]Hoja1!W47</f>
        <v>304</v>
      </c>
      <c r="J53" s="20">
        <f>[4]Hoja1!X47</f>
        <v>0</v>
      </c>
      <c r="K53" s="20">
        <f>[4]Hoja1!Y47</f>
        <v>0</v>
      </c>
      <c r="L53" s="20">
        <f>[4]Hoja1!Z47</f>
        <v>0</v>
      </c>
      <c r="M53" s="20">
        <f>[4]Hoja1!AB47</f>
        <v>0</v>
      </c>
      <c r="N53" s="101">
        <f>[4]Hoja1!AE47</f>
        <v>591</v>
      </c>
      <c r="O53" s="101">
        <f>[4]Hoja1!AF47</f>
        <v>9409</v>
      </c>
      <c r="V53" s="114"/>
      <c r="AQ53" s="114"/>
    </row>
    <row r="54" spans="1:43" s="22" customFormat="1">
      <c r="A54" s="17">
        <v>47</v>
      </c>
      <c r="B54" s="18" t="str">
        <f>[4]Hoja1!G48</f>
        <v xml:space="preserve">14.2-DPTO. SERVICIOS GENERALES                                                  </v>
      </c>
      <c r="C54" s="18" t="str">
        <f>[4]Hoja1!A48</f>
        <v>BELARMINIO PEREZ CONTRERAS</v>
      </c>
      <c r="D54" s="113" t="s">
        <v>1822</v>
      </c>
      <c r="E54" s="18" t="str">
        <f>[4]Hoja1!AH48</f>
        <v xml:space="preserve">Masculino </v>
      </c>
      <c r="F54" s="20">
        <f>[4]Hoja1!K48</f>
        <v>15400</v>
      </c>
      <c r="G54" s="20">
        <f>[4]Hoja1!U48</f>
        <v>0</v>
      </c>
      <c r="H54" s="101">
        <f>[4]Hoja1!V48</f>
        <v>441.98</v>
      </c>
      <c r="I54" s="20">
        <f>[4]Hoja1!W48</f>
        <v>468.16</v>
      </c>
      <c r="J54" s="20">
        <f>[4]Hoja1!X48</f>
        <v>0</v>
      </c>
      <c r="K54" s="20">
        <f>[4]Hoja1!Y48</f>
        <v>0</v>
      </c>
      <c r="L54" s="20">
        <f>[4]Hoja1!Z48</f>
        <v>0</v>
      </c>
      <c r="M54" s="20">
        <f>[4]Hoja1!AB48</f>
        <v>0</v>
      </c>
      <c r="N54" s="101">
        <f>[4]Hoja1!AE48</f>
        <v>910.14</v>
      </c>
      <c r="O54" s="101">
        <f>[4]Hoja1!AF48</f>
        <v>14489.86</v>
      </c>
      <c r="V54" s="114"/>
      <c r="AP54" s="114"/>
      <c r="AQ54" s="114"/>
    </row>
    <row r="55" spans="1:43" s="22" customFormat="1">
      <c r="A55" s="17">
        <v>48</v>
      </c>
      <c r="B55" s="18" t="str">
        <f>[4]Hoja1!G49</f>
        <v xml:space="preserve">14.2-DPTO. SERVICIOS GENERALES                                                  </v>
      </c>
      <c r="C55" s="18" t="str">
        <f>[4]Hoja1!A49</f>
        <v>LEONARDO SOLANO MARRERO</v>
      </c>
      <c r="D55" s="113" t="s">
        <v>1822</v>
      </c>
      <c r="E55" s="18" t="str">
        <f>[4]Hoja1!AH49</f>
        <v xml:space="preserve">Masculino </v>
      </c>
      <c r="F55" s="20">
        <f>[4]Hoja1!K49</f>
        <v>15400</v>
      </c>
      <c r="G55" s="20">
        <f>[4]Hoja1!U49</f>
        <v>0</v>
      </c>
      <c r="H55" s="101">
        <f>[4]Hoja1!V49</f>
        <v>441.98</v>
      </c>
      <c r="I55" s="20">
        <f>[4]Hoja1!W49</f>
        <v>468.16</v>
      </c>
      <c r="J55" s="20">
        <f>[4]Hoja1!X49</f>
        <v>0</v>
      </c>
      <c r="K55" s="20">
        <f>[4]Hoja1!Y49</f>
        <v>0</v>
      </c>
      <c r="L55" s="20">
        <f>[4]Hoja1!Z49</f>
        <v>0</v>
      </c>
      <c r="M55" s="20">
        <f>[4]Hoja1!AB49</f>
        <v>0</v>
      </c>
      <c r="N55" s="101">
        <f>[4]Hoja1!AE49</f>
        <v>910.14</v>
      </c>
      <c r="O55" s="101">
        <f>[4]Hoja1!AF49</f>
        <v>14489.86</v>
      </c>
      <c r="V55" s="114"/>
      <c r="AQ55" s="114"/>
    </row>
    <row r="56" spans="1:43" s="22" customFormat="1">
      <c r="A56" s="17">
        <v>49</v>
      </c>
      <c r="B56" s="18" t="str">
        <f>[4]Hoja1!G50</f>
        <v xml:space="preserve">14.2-DPTO. SERVICIOS GENERALES                                                  </v>
      </c>
      <c r="C56" s="18" t="str">
        <f>[4]Hoja1!A50</f>
        <v>MARIA FRANCISCA AGRAMONTE DISLA</v>
      </c>
      <c r="D56" s="113" t="s">
        <v>1822</v>
      </c>
      <c r="E56" s="18" t="str">
        <f>[4]Hoja1!AH50</f>
        <v xml:space="preserve">Femenino  </v>
      </c>
      <c r="F56" s="20">
        <f>[4]Hoja1!K50</f>
        <v>21000</v>
      </c>
      <c r="G56" s="20">
        <f>[4]Hoja1!U50</f>
        <v>0</v>
      </c>
      <c r="H56" s="101">
        <f>[4]Hoja1!V50</f>
        <v>602.70000000000005</v>
      </c>
      <c r="I56" s="20">
        <f>[4]Hoja1!W50</f>
        <v>638.4</v>
      </c>
      <c r="J56" s="20">
        <f>[4]Hoja1!X50</f>
        <v>0</v>
      </c>
      <c r="K56" s="20">
        <f>[4]Hoja1!Y50</f>
        <v>0</v>
      </c>
      <c r="L56" s="20">
        <f>[4]Hoja1!Z50</f>
        <v>0</v>
      </c>
      <c r="M56" s="20">
        <f>[4]Hoja1!AB50</f>
        <v>0</v>
      </c>
      <c r="N56" s="101">
        <f>[4]Hoja1!AE50</f>
        <v>1241.0999999999999</v>
      </c>
      <c r="O56" s="101">
        <f>[4]Hoja1!AF50</f>
        <v>19758.900000000001</v>
      </c>
      <c r="V56" s="114"/>
      <c r="AP56" s="114"/>
      <c r="AQ56" s="114"/>
    </row>
    <row r="57" spans="1:43" s="22" customFormat="1">
      <c r="A57" s="17">
        <v>50</v>
      </c>
      <c r="B57" s="18" t="str">
        <f>[4]Hoja1!G51</f>
        <v xml:space="preserve">14.2-DPTO. SERVICIOS GENERALES                                                  </v>
      </c>
      <c r="C57" s="18" t="str">
        <f>[4]Hoja1!A51</f>
        <v>MELANIA ARIAS</v>
      </c>
      <c r="D57" s="113" t="s">
        <v>1822</v>
      </c>
      <c r="E57" s="18" t="str">
        <f>[4]Hoja1!AH51</f>
        <v xml:space="preserve">Femenino  </v>
      </c>
      <c r="F57" s="20">
        <f>[4]Hoja1!K51</f>
        <v>15400</v>
      </c>
      <c r="G57" s="20">
        <f>[4]Hoja1!U51</f>
        <v>0</v>
      </c>
      <c r="H57" s="101">
        <f>[4]Hoja1!V51</f>
        <v>441.98</v>
      </c>
      <c r="I57" s="20">
        <f>[4]Hoja1!W51</f>
        <v>468.16</v>
      </c>
      <c r="J57" s="20">
        <f>[4]Hoja1!X51</f>
        <v>0</v>
      </c>
      <c r="K57" s="20">
        <f>[4]Hoja1!Y51</f>
        <v>0</v>
      </c>
      <c r="L57" s="20">
        <f>[4]Hoja1!Z51</f>
        <v>0</v>
      </c>
      <c r="M57" s="20">
        <f>[4]Hoja1!AB51</f>
        <v>0</v>
      </c>
      <c r="N57" s="101">
        <f>[4]Hoja1!AE51</f>
        <v>910.14</v>
      </c>
      <c r="O57" s="101">
        <f>[4]Hoja1!AF51</f>
        <v>14489.86</v>
      </c>
      <c r="V57" s="114"/>
      <c r="AP57" s="114"/>
      <c r="AQ57" s="114"/>
    </row>
    <row r="58" spans="1:43" s="22" customFormat="1">
      <c r="A58" s="17">
        <v>51</v>
      </c>
      <c r="B58" s="18" t="str">
        <f>[4]Hoja1!G52</f>
        <v xml:space="preserve">14.2-DPTO. SERVICIOS GENERALES                                                  </v>
      </c>
      <c r="C58" s="18" t="str">
        <f>[4]Hoja1!A52</f>
        <v>URSULA COLOMBINA GUZMAN</v>
      </c>
      <c r="D58" s="113" t="s">
        <v>1822</v>
      </c>
      <c r="E58" s="18" t="str">
        <f>[4]Hoja1!AH52</f>
        <v xml:space="preserve">Femenino  </v>
      </c>
      <c r="F58" s="20">
        <f>[4]Hoja1!K52</f>
        <v>16500</v>
      </c>
      <c r="G58" s="20">
        <f>[4]Hoja1!U52</f>
        <v>0</v>
      </c>
      <c r="H58" s="101">
        <f>[4]Hoja1!V52</f>
        <v>473.55</v>
      </c>
      <c r="I58" s="20">
        <f>[4]Hoja1!W52</f>
        <v>501.6</v>
      </c>
      <c r="J58" s="20">
        <f>[4]Hoja1!X52</f>
        <v>0</v>
      </c>
      <c r="K58" s="20">
        <f>[4]Hoja1!Y52</f>
        <v>0</v>
      </c>
      <c r="L58" s="20">
        <f>[4]Hoja1!Z52</f>
        <v>0</v>
      </c>
      <c r="M58" s="20">
        <f>[4]Hoja1!AB52</f>
        <v>0</v>
      </c>
      <c r="N58" s="101">
        <f>[4]Hoja1!AE52</f>
        <v>975.15</v>
      </c>
      <c r="O58" s="101">
        <f>[4]Hoja1!AF52</f>
        <v>15524.85</v>
      </c>
      <c r="V58" s="114"/>
      <c r="AP58" s="114"/>
      <c r="AQ58" s="114"/>
    </row>
    <row r="59" spans="1:43" s="22" customFormat="1">
      <c r="A59" s="17">
        <v>52</v>
      </c>
      <c r="B59" s="18" t="str">
        <f>[4]Hoja1!G53</f>
        <v xml:space="preserve">14.2-DPTO. SERVICIOS GENERALES                                                  </v>
      </c>
      <c r="C59" s="18" t="str">
        <f>[4]Hoja1!A53</f>
        <v>WILSON SORIANO</v>
      </c>
      <c r="D59" s="113" t="s">
        <v>1822</v>
      </c>
      <c r="E59" s="18" t="str">
        <f>[4]Hoja1!AH53</f>
        <v xml:space="preserve">Masculino </v>
      </c>
      <c r="F59" s="20">
        <f>[4]Hoja1!K53</f>
        <v>12000</v>
      </c>
      <c r="G59" s="20">
        <f>[4]Hoja1!U53</f>
        <v>0</v>
      </c>
      <c r="H59" s="101">
        <f>[4]Hoja1!V53</f>
        <v>344.4</v>
      </c>
      <c r="I59" s="20">
        <f>[4]Hoja1!W53</f>
        <v>364.8</v>
      </c>
      <c r="J59" s="20">
        <f>[4]Hoja1!X53</f>
        <v>0</v>
      </c>
      <c r="K59" s="20">
        <f>[4]Hoja1!Y53</f>
        <v>0</v>
      </c>
      <c r="L59" s="20">
        <f>[4]Hoja1!Z53</f>
        <v>0</v>
      </c>
      <c r="M59" s="20">
        <f>[4]Hoja1!AB53</f>
        <v>0</v>
      </c>
      <c r="N59" s="101">
        <f>[4]Hoja1!AE53</f>
        <v>709.2</v>
      </c>
      <c r="O59" s="101">
        <f>[4]Hoja1!AF53</f>
        <v>11290.8</v>
      </c>
      <c r="V59" s="114"/>
      <c r="AQ59" s="114"/>
    </row>
    <row r="60" spans="1:43" s="22" customFormat="1">
      <c r="A60" s="17">
        <v>53</v>
      </c>
      <c r="B60" s="18" t="str">
        <f>[4]Hoja1!G54</f>
        <v xml:space="preserve">14.2-DPTO. SERVICIOS GENERALES                                                  </v>
      </c>
      <c r="C60" s="18" t="str">
        <f>[4]Hoja1!A54</f>
        <v>YNOSENCIO MATOS</v>
      </c>
      <c r="D60" s="113" t="s">
        <v>1822</v>
      </c>
      <c r="E60" s="18" t="str">
        <f>[4]Hoja1!AH54</f>
        <v xml:space="preserve">Masculino </v>
      </c>
      <c r="F60" s="20">
        <f>[4]Hoja1!K54</f>
        <v>15400</v>
      </c>
      <c r="G60" s="20">
        <f>[4]Hoja1!U54</f>
        <v>0</v>
      </c>
      <c r="H60" s="101">
        <f>[4]Hoja1!V54</f>
        <v>441.98</v>
      </c>
      <c r="I60" s="20">
        <f>[4]Hoja1!W54</f>
        <v>468.16</v>
      </c>
      <c r="J60" s="20">
        <f>[4]Hoja1!X54</f>
        <v>0</v>
      </c>
      <c r="K60" s="20">
        <f>[4]Hoja1!Y54</f>
        <v>0</v>
      </c>
      <c r="L60" s="20">
        <f>[4]Hoja1!Z54</f>
        <v>0</v>
      </c>
      <c r="M60" s="20">
        <f>[4]Hoja1!AB54</f>
        <v>0</v>
      </c>
      <c r="N60" s="101">
        <f>[4]Hoja1!AE54</f>
        <v>910.14</v>
      </c>
      <c r="O60" s="101">
        <f>[4]Hoja1!AF54</f>
        <v>14489.86</v>
      </c>
      <c r="V60" s="114"/>
      <c r="AQ60" s="114"/>
    </row>
    <row r="61" spans="1:43" s="22" customFormat="1">
      <c r="A61" s="17">
        <v>54</v>
      </c>
      <c r="B61" s="18" t="str">
        <f>[4]Hoja1!G55</f>
        <v xml:space="preserve">14.2.2-SECCION DE ALMACEN Y SUMINISTRO                                          </v>
      </c>
      <c r="C61" s="18" t="str">
        <f>[4]Hoja1!A55</f>
        <v>RAFAEL AUGUSTO SANZ CRUZ</v>
      </c>
      <c r="D61" s="113" t="s">
        <v>1822</v>
      </c>
      <c r="E61" s="18" t="str">
        <f>[4]Hoja1!AH55</f>
        <v xml:space="preserve">Masculino </v>
      </c>
      <c r="F61" s="20">
        <f>[4]Hoja1!K55</f>
        <v>15400</v>
      </c>
      <c r="G61" s="20">
        <f>[4]Hoja1!U55</f>
        <v>0</v>
      </c>
      <c r="H61" s="101">
        <f>[4]Hoja1!V55</f>
        <v>441.98</v>
      </c>
      <c r="I61" s="20">
        <f>[4]Hoja1!W55</f>
        <v>468.16</v>
      </c>
      <c r="J61" s="20">
        <f>[4]Hoja1!X55</f>
        <v>0</v>
      </c>
      <c r="K61" s="20">
        <f>[4]Hoja1!Y55</f>
        <v>0</v>
      </c>
      <c r="L61" s="20">
        <f>[4]Hoja1!Z55</f>
        <v>0</v>
      </c>
      <c r="M61" s="20">
        <f>[4]Hoja1!AB55</f>
        <v>0</v>
      </c>
      <c r="N61" s="101">
        <f>[4]Hoja1!AE55</f>
        <v>910.14</v>
      </c>
      <c r="O61" s="101">
        <f>[4]Hoja1!AF55</f>
        <v>14489.86</v>
      </c>
      <c r="V61" s="114"/>
      <c r="AQ61" s="114"/>
    </row>
    <row r="62" spans="1:43" s="22" customFormat="1">
      <c r="A62" s="17">
        <v>55</v>
      </c>
      <c r="B62" s="18" t="str">
        <f>[4]Hoja1!G56</f>
        <v xml:space="preserve">14.2.3-SECCION DE ARCHIVO Y CORRESP.                                            </v>
      </c>
      <c r="C62" s="18" t="str">
        <f>[4]Hoja1!A56</f>
        <v>CACIANO ANTONIO GARCIA VENTURA</v>
      </c>
      <c r="D62" s="113" t="s">
        <v>1822</v>
      </c>
      <c r="E62" s="18" t="str">
        <f>[4]Hoja1!AH56</f>
        <v xml:space="preserve">Masculino </v>
      </c>
      <c r="F62" s="20">
        <f>[4]Hoja1!K56</f>
        <v>23100</v>
      </c>
      <c r="G62" s="20">
        <f>[4]Hoja1!U56</f>
        <v>0</v>
      </c>
      <c r="H62" s="101">
        <f>[4]Hoja1!V56</f>
        <v>662.97</v>
      </c>
      <c r="I62" s="20">
        <f>[4]Hoja1!W56</f>
        <v>702.24</v>
      </c>
      <c r="J62" s="20">
        <f>[4]Hoja1!X56</f>
        <v>0</v>
      </c>
      <c r="K62" s="20">
        <f>[4]Hoja1!Y56</f>
        <v>0</v>
      </c>
      <c r="L62" s="20">
        <f>[4]Hoja1!Z56</f>
        <v>0</v>
      </c>
      <c r="M62" s="20">
        <f>[4]Hoja1!AB56</f>
        <v>0</v>
      </c>
      <c r="N62" s="101">
        <f>[4]Hoja1!AE56</f>
        <v>1365.21</v>
      </c>
      <c r="O62" s="101">
        <f>[4]Hoja1!AF56</f>
        <v>21734.79</v>
      </c>
      <c r="V62" s="114"/>
      <c r="AP62" s="114"/>
      <c r="AQ62" s="114"/>
    </row>
    <row r="63" spans="1:43" s="22" customFormat="1">
      <c r="A63" s="17">
        <v>56</v>
      </c>
      <c r="B63" s="18" t="str">
        <f>[4]Hoja1!G57</f>
        <v xml:space="preserve">14.2.3-SECCION DE ARCHIVO Y CORRESP.                                            </v>
      </c>
      <c r="C63" s="18" t="str">
        <f>[4]Hoja1!A57</f>
        <v>MARIA ARACELIS A ROJAS CAMPUSANO</v>
      </c>
      <c r="D63" s="113" t="s">
        <v>1822</v>
      </c>
      <c r="E63" s="18" t="str">
        <f>[4]Hoja1!AH57</f>
        <v xml:space="preserve">Femenino  </v>
      </c>
      <c r="F63" s="20">
        <f>[4]Hoja1!K57</f>
        <v>29000</v>
      </c>
      <c r="G63" s="20">
        <f>[4]Hoja1!U57</f>
        <v>0</v>
      </c>
      <c r="H63" s="101">
        <f>[4]Hoja1!V57</f>
        <v>832.3</v>
      </c>
      <c r="I63" s="20">
        <f>[4]Hoja1!W57</f>
        <v>881.6</v>
      </c>
      <c r="J63" s="20">
        <f>[4]Hoja1!X57</f>
        <v>0</v>
      </c>
      <c r="K63" s="20">
        <f>[4]Hoja1!Y57</f>
        <v>0</v>
      </c>
      <c r="L63" s="20">
        <f>[4]Hoja1!Z57</f>
        <v>0</v>
      </c>
      <c r="M63" s="20">
        <f>[4]Hoja1!AB57</f>
        <v>0</v>
      </c>
      <c r="N63" s="101">
        <f>[4]Hoja1!AE57</f>
        <v>1713.9</v>
      </c>
      <c r="O63" s="101">
        <f>[4]Hoja1!AF57</f>
        <v>27286.1</v>
      </c>
      <c r="V63" s="114"/>
      <c r="AQ63" s="114"/>
    </row>
    <row r="64" spans="1:43" s="22" customFormat="1">
      <c r="A64" s="17">
        <v>57</v>
      </c>
      <c r="B64" s="18" t="str">
        <f>[4]Hoja1!G58</f>
        <v xml:space="preserve">14.2.3-SECCION DE ARCHIVO Y CORRESP.                                            </v>
      </c>
      <c r="C64" s="18" t="str">
        <f>[4]Hoja1!A58</f>
        <v>RAMON ALBERTO FELIZ FAMILIA</v>
      </c>
      <c r="D64" s="113" t="s">
        <v>1822</v>
      </c>
      <c r="E64" s="18" t="str">
        <f>[4]Hoja1!AH58</f>
        <v xml:space="preserve">Masculino </v>
      </c>
      <c r="F64" s="20">
        <f>[4]Hoja1!K58</f>
        <v>18000</v>
      </c>
      <c r="G64" s="20">
        <f>[4]Hoja1!U58</f>
        <v>0</v>
      </c>
      <c r="H64" s="101">
        <f>[4]Hoja1!V58</f>
        <v>516.6</v>
      </c>
      <c r="I64" s="20">
        <f>[4]Hoja1!W58</f>
        <v>547.20000000000005</v>
      </c>
      <c r="J64" s="20">
        <f>[4]Hoja1!X58</f>
        <v>0</v>
      </c>
      <c r="K64" s="20">
        <f>[4]Hoja1!Y58</f>
        <v>0</v>
      </c>
      <c r="L64" s="20">
        <f>[4]Hoja1!Z58</f>
        <v>0</v>
      </c>
      <c r="M64" s="20">
        <f>[4]Hoja1!AB58</f>
        <v>0</v>
      </c>
      <c r="N64" s="101">
        <f>[4]Hoja1!AE58</f>
        <v>1063.8</v>
      </c>
      <c r="O64" s="101">
        <f>[4]Hoja1!AF58</f>
        <v>16936.2</v>
      </c>
      <c r="V64" s="114"/>
      <c r="AQ64" s="114"/>
    </row>
    <row r="65" spans="1:43" s="22" customFormat="1">
      <c r="A65" s="17">
        <v>58</v>
      </c>
      <c r="B65" s="18" t="str">
        <f>[4]Hoja1!G59</f>
        <v xml:space="preserve">14.2.3-SECCION DE ARCHIVO Y CORRESP.                                            </v>
      </c>
      <c r="C65" s="18" t="str">
        <f>[4]Hoja1!A59</f>
        <v>THELMA DOLORES PEREZ ROBLES</v>
      </c>
      <c r="D65" s="113" t="s">
        <v>1822</v>
      </c>
      <c r="E65" s="18" t="str">
        <f>[4]Hoja1!AH59</f>
        <v xml:space="preserve">Femenino  </v>
      </c>
      <c r="F65" s="20">
        <f>[4]Hoja1!K59</f>
        <v>22000</v>
      </c>
      <c r="G65" s="20">
        <f>[4]Hoja1!U59</f>
        <v>0</v>
      </c>
      <c r="H65" s="101">
        <f>[4]Hoja1!V59</f>
        <v>631.4</v>
      </c>
      <c r="I65" s="20">
        <f>[4]Hoja1!W59</f>
        <v>668.8</v>
      </c>
      <c r="J65" s="20">
        <f>[4]Hoja1!X59</f>
        <v>0</v>
      </c>
      <c r="K65" s="20">
        <f>[4]Hoja1!Y59</f>
        <v>0</v>
      </c>
      <c r="L65" s="20">
        <f>[4]Hoja1!Z59</f>
        <v>0</v>
      </c>
      <c r="M65" s="20">
        <f>[4]Hoja1!AB59</f>
        <v>0</v>
      </c>
      <c r="N65" s="101">
        <f>[4]Hoja1!AE59</f>
        <v>1300.2</v>
      </c>
      <c r="O65" s="101">
        <f>[4]Hoja1!AF59</f>
        <v>20699.8</v>
      </c>
      <c r="V65" s="114"/>
      <c r="AQ65" s="114"/>
    </row>
    <row r="66" spans="1:43" s="22" customFormat="1">
      <c r="A66" s="17">
        <v>59</v>
      </c>
      <c r="B66" s="18" t="str">
        <f>[4]Hoja1!G60</f>
        <v xml:space="preserve">14.2.3-SECCION DE ARCHIVO Y CORRESP.                                            </v>
      </c>
      <c r="C66" s="18" t="str">
        <f>[4]Hoja1!A60</f>
        <v>YIRDA TEODORA MONTERO CANARIO</v>
      </c>
      <c r="D66" s="113" t="s">
        <v>1822</v>
      </c>
      <c r="E66" s="18" t="str">
        <f>[4]Hoja1!AH60</f>
        <v xml:space="preserve">Femenino  </v>
      </c>
      <c r="F66" s="20">
        <f>[4]Hoja1!K60</f>
        <v>16500</v>
      </c>
      <c r="G66" s="20">
        <f>[4]Hoja1!U60</f>
        <v>0</v>
      </c>
      <c r="H66" s="101">
        <f>[4]Hoja1!V60</f>
        <v>473.55</v>
      </c>
      <c r="I66" s="20">
        <f>[4]Hoja1!W60</f>
        <v>501.6</v>
      </c>
      <c r="J66" s="20">
        <f>[4]Hoja1!X60</f>
        <v>0</v>
      </c>
      <c r="K66" s="20">
        <f>[4]Hoja1!Y60</f>
        <v>0</v>
      </c>
      <c r="L66" s="20">
        <f>[4]Hoja1!Z60</f>
        <v>0</v>
      </c>
      <c r="M66" s="20">
        <f>[4]Hoja1!AB60</f>
        <v>0</v>
      </c>
      <c r="N66" s="101">
        <f>[4]Hoja1!AE60</f>
        <v>975.15</v>
      </c>
      <c r="O66" s="101">
        <f>[4]Hoja1!AF60</f>
        <v>15524.85</v>
      </c>
      <c r="V66" s="114"/>
      <c r="AQ66" s="114"/>
    </row>
    <row r="67" spans="1:43" s="22" customFormat="1">
      <c r="A67" s="17">
        <v>60</v>
      </c>
      <c r="B67" s="18" t="str">
        <f>[4]Hoja1!G61</f>
        <v xml:space="preserve">14.4-DPTO. DE TRANSPORTACION                                                    </v>
      </c>
      <c r="C67" s="18" t="str">
        <f>[4]Hoja1!A61</f>
        <v>ANTONIO CORDOVA MACARRULLA</v>
      </c>
      <c r="D67" s="113" t="s">
        <v>1822</v>
      </c>
      <c r="E67" s="18" t="str">
        <f>[4]Hoja1!AH61</f>
        <v xml:space="preserve">Masculino </v>
      </c>
      <c r="F67" s="20">
        <f>[4]Hoja1!K61</f>
        <v>27000</v>
      </c>
      <c r="G67" s="20">
        <f>[4]Hoja1!U61</f>
        <v>0</v>
      </c>
      <c r="H67" s="101">
        <f>[4]Hoja1!V61</f>
        <v>774.9</v>
      </c>
      <c r="I67" s="20">
        <f>[4]Hoja1!W61</f>
        <v>820.8</v>
      </c>
      <c r="J67" s="20">
        <f>[4]Hoja1!X61</f>
        <v>0</v>
      </c>
      <c r="K67" s="20">
        <f>[4]Hoja1!Y61</f>
        <v>0</v>
      </c>
      <c r="L67" s="20">
        <f>[4]Hoja1!Z61</f>
        <v>0</v>
      </c>
      <c r="M67" s="20">
        <f>[4]Hoja1!AB61</f>
        <v>0</v>
      </c>
      <c r="N67" s="101">
        <f>[4]Hoja1!AE61</f>
        <v>1595.7</v>
      </c>
      <c r="O67" s="101">
        <f>[4]Hoja1!AF61</f>
        <v>25404.3</v>
      </c>
      <c r="V67" s="114"/>
      <c r="AQ67" s="114"/>
    </row>
    <row r="68" spans="1:43" s="22" customFormat="1">
      <c r="A68" s="17">
        <v>61</v>
      </c>
      <c r="B68" s="18" t="str">
        <f>[4]Hoja1!G62</f>
        <v xml:space="preserve">14.4-DPTO. DE TRANSPORTACION                                                    </v>
      </c>
      <c r="C68" s="18" t="str">
        <f>[4]Hoja1!A62</f>
        <v>PABLO ANTONIO SOSA</v>
      </c>
      <c r="D68" s="113" t="s">
        <v>1822</v>
      </c>
      <c r="E68" s="18" t="str">
        <f>[4]Hoja1!AH62</f>
        <v xml:space="preserve">Masculino </v>
      </c>
      <c r="F68" s="20">
        <f>[4]Hoja1!K62</f>
        <v>16500</v>
      </c>
      <c r="G68" s="20">
        <f>[4]Hoja1!U62</f>
        <v>0</v>
      </c>
      <c r="H68" s="101">
        <f>[4]Hoja1!V62</f>
        <v>473.55</v>
      </c>
      <c r="I68" s="20">
        <f>[4]Hoja1!W62</f>
        <v>501.6</v>
      </c>
      <c r="J68" s="20">
        <f>[4]Hoja1!X62</f>
        <v>0</v>
      </c>
      <c r="K68" s="20">
        <f>[4]Hoja1!Y62</f>
        <v>0</v>
      </c>
      <c r="L68" s="20">
        <f>[4]Hoja1!Z62</f>
        <v>0</v>
      </c>
      <c r="M68" s="20">
        <f>[4]Hoja1!AB62</f>
        <v>0</v>
      </c>
      <c r="N68" s="101">
        <f>[4]Hoja1!AE62</f>
        <v>975.15</v>
      </c>
      <c r="O68" s="101">
        <f>[4]Hoja1!AF62</f>
        <v>15524.85</v>
      </c>
      <c r="V68" s="114"/>
      <c r="AQ68" s="114"/>
    </row>
    <row r="69" spans="1:43" s="22" customFormat="1">
      <c r="A69" s="17">
        <v>62</v>
      </c>
      <c r="B69" s="18" t="str">
        <f>[4]Hoja1!G63</f>
        <v xml:space="preserve">14.4-DPTO. DE TRANSPORTACION                                                    </v>
      </c>
      <c r="C69" s="18" t="str">
        <f>[4]Hoja1!A63</f>
        <v>SANTIAGO BUENO PUNTIEL</v>
      </c>
      <c r="D69" s="113" t="s">
        <v>1822</v>
      </c>
      <c r="E69" s="18" t="str">
        <f>[4]Hoja1!AH63</f>
        <v xml:space="preserve">Masculino </v>
      </c>
      <c r="F69" s="20">
        <f>[4]Hoja1!K63</f>
        <v>16000</v>
      </c>
      <c r="G69" s="20">
        <f>[4]Hoja1!U63</f>
        <v>0</v>
      </c>
      <c r="H69" s="101">
        <f>[4]Hoja1!V63</f>
        <v>459.2</v>
      </c>
      <c r="I69" s="20">
        <f>[4]Hoja1!W63</f>
        <v>486.4</v>
      </c>
      <c r="J69" s="20">
        <f>[4]Hoja1!X63</f>
        <v>0</v>
      </c>
      <c r="K69" s="20">
        <f>[4]Hoja1!Y63</f>
        <v>0</v>
      </c>
      <c r="L69" s="20">
        <f>[4]Hoja1!Z63</f>
        <v>0</v>
      </c>
      <c r="M69" s="20">
        <f>[4]Hoja1!AB63</f>
        <v>0</v>
      </c>
      <c r="N69" s="101">
        <f>[4]Hoja1!AE63</f>
        <v>945.6</v>
      </c>
      <c r="O69" s="101">
        <f>[4]Hoja1!AF63</f>
        <v>15054.4</v>
      </c>
      <c r="V69" s="114"/>
      <c r="AP69" s="114"/>
      <c r="AQ69" s="114"/>
    </row>
    <row r="70" spans="1:43" s="22" customFormat="1">
      <c r="A70" s="17">
        <v>63</v>
      </c>
      <c r="B70" s="18" t="str">
        <f>[4]Hoja1!G64</f>
        <v xml:space="preserve">15-SUB-SEC. DE APOYO MNCPL AL DES. SOC.                                         </v>
      </c>
      <c r="C70" s="18" t="str">
        <f>[4]Hoja1!A64</f>
        <v>JULIAN ROA</v>
      </c>
      <c r="D70" s="113" t="s">
        <v>1822</v>
      </c>
      <c r="E70" s="18" t="str">
        <f>[4]Hoja1!AH64</f>
        <v xml:space="preserve">Masculino </v>
      </c>
      <c r="F70" s="20">
        <f>[4]Hoja1!K64</f>
        <v>190000</v>
      </c>
      <c r="G70" s="20">
        <f>[4]Hoja1!U64</f>
        <v>33275.69</v>
      </c>
      <c r="H70" s="101">
        <f>[4]Hoja1!V64</f>
        <v>5453</v>
      </c>
      <c r="I70" s="20">
        <f>[4]Hoja1!W64</f>
        <v>5776</v>
      </c>
      <c r="J70" s="20">
        <f>[4]Hoja1!X64</f>
        <v>0</v>
      </c>
      <c r="K70" s="20">
        <f>[4]Hoja1!Y64</f>
        <v>0</v>
      </c>
      <c r="L70" s="20">
        <f>[4]Hoja1!Z64</f>
        <v>0</v>
      </c>
      <c r="M70" s="20">
        <f>[4]Hoja1!AB64</f>
        <v>0</v>
      </c>
      <c r="N70" s="101">
        <f>[4]Hoja1!AE64</f>
        <v>44504.69</v>
      </c>
      <c r="O70" s="101">
        <f>[4]Hoja1!AF64</f>
        <v>145495.31</v>
      </c>
      <c r="V70" s="114"/>
      <c r="AP70" s="114"/>
      <c r="AQ70" s="114"/>
    </row>
    <row r="71" spans="1:43" s="22" customFormat="1">
      <c r="A71" s="17">
        <v>64</v>
      </c>
      <c r="B71" s="18" t="str">
        <f>[4]Hoja1!G65</f>
        <v xml:space="preserve">15.3-DEPARTAMENTO DE CULTURA                                                    </v>
      </c>
      <c r="C71" s="18" t="str">
        <f>[4]Hoja1!A65</f>
        <v>DASEA CRISTINA RAMIREZ DEL CARMEN</v>
      </c>
      <c r="D71" s="113" t="s">
        <v>1822</v>
      </c>
      <c r="E71" s="18" t="str">
        <f>[4]Hoja1!AH65</f>
        <v xml:space="preserve">Femenino  </v>
      </c>
      <c r="F71" s="20">
        <f>[4]Hoja1!K65</f>
        <v>80000</v>
      </c>
      <c r="G71" s="20">
        <f>[4]Hoja1!U65</f>
        <v>7400.94</v>
      </c>
      <c r="H71" s="101">
        <f>[4]Hoja1!V65</f>
        <v>2296</v>
      </c>
      <c r="I71" s="20">
        <f>[4]Hoja1!W65</f>
        <v>2432</v>
      </c>
      <c r="J71" s="20">
        <f>[4]Hoja1!X65</f>
        <v>0</v>
      </c>
      <c r="K71" s="20">
        <f>[4]Hoja1!Y65</f>
        <v>0</v>
      </c>
      <c r="L71" s="20">
        <f>[4]Hoja1!Z65</f>
        <v>0</v>
      </c>
      <c r="M71" s="20">
        <f>[4]Hoja1!AB65</f>
        <v>0</v>
      </c>
      <c r="N71" s="101">
        <f>[4]Hoja1!AE65</f>
        <v>12128.94</v>
      </c>
      <c r="O71" s="101">
        <f>[4]Hoja1!AF65</f>
        <v>67871.06</v>
      </c>
      <c r="V71" s="114"/>
      <c r="AP71" s="114"/>
      <c r="AQ71" s="114"/>
    </row>
    <row r="72" spans="1:43" s="22" customFormat="1">
      <c r="A72" s="17">
        <v>65</v>
      </c>
      <c r="B72" s="18" t="str">
        <f>[4]Hoja1!G66</f>
        <v xml:space="preserve">17.1-DPTO. DE ASESORIA CONST. MNCPLS                                            </v>
      </c>
      <c r="C72" s="18" t="str">
        <f>[4]Hoja1!A66</f>
        <v>CLARISA ALTAGRACIA SURIEL</v>
      </c>
      <c r="D72" s="113" t="s">
        <v>1822</v>
      </c>
      <c r="E72" s="18" t="str">
        <f>[4]Hoja1!AH66</f>
        <v xml:space="preserve">Femenino  </v>
      </c>
      <c r="F72" s="20">
        <f>[4]Hoja1!K66</f>
        <v>19000</v>
      </c>
      <c r="G72" s="20">
        <f>[4]Hoja1!U66</f>
        <v>0</v>
      </c>
      <c r="H72" s="101">
        <f>[4]Hoja1!V66</f>
        <v>545.29999999999995</v>
      </c>
      <c r="I72" s="20">
        <f>[4]Hoja1!W66</f>
        <v>577.6</v>
      </c>
      <c r="J72" s="20">
        <f>[4]Hoja1!X66</f>
        <v>1715.46</v>
      </c>
      <c r="K72" s="20">
        <f>[4]Hoja1!Y66</f>
        <v>0</v>
      </c>
      <c r="L72" s="20">
        <f>[4]Hoja1!Z66</f>
        <v>0</v>
      </c>
      <c r="M72" s="20">
        <f>[4]Hoja1!AB66</f>
        <v>0</v>
      </c>
      <c r="N72" s="101">
        <f>[4]Hoja1!AE66</f>
        <v>2838.36</v>
      </c>
      <c r="O72" s="101">
        <f>[4]Hoja1!AF66</f>
        <v>16161.64</v>
      </c>
      <c r="V72" s="114"/>
      <c r="AP72" s="114"/>
      <c r="AQ72" s="114"/>
    </row>
    <row r="73" spans="1:43" s="22" customFormat="1">
      <c r="A73" s="17">
        <v>66</v>
      </c>
      <c r="B73" s="18" t="str">
        <f>[4]Hoja1!G67</f>
        <v xml:space="preserve">17.1-DPTO. DE ASESORIA CONST. MNCPLS                                            </v>
      </c>
      <c r="C73" s="18" t="str">
        <f>[4]Hoja1!A67</f>
        <v>CORA JOSEFINA RODRIGUEZ SOTO</v>
      </c>
      <c r="D73" s="113" t="s">
        <v>1822</v>
      </c>
      <c r="E73" s="18" t="str">
        <f>[4]Hoja1!AH67</f>
        <v xml:space="preserve">Femenino  </v>
      </c>
      <c r="F73" s="20">
        <f>[4]Hoja1!K67</f>
        <v>40000</v>
      </c>
      <c r="G73" s="20">
        <f>[4]Hoja1!U67</f>
        <v>442.65</v>
      </c>
      <c r="H73" s="101">
        <f>[4]Hoja1!V67</f>
        <v>1148</v>
      </c>
      <c r="I73" s="20">
        <f>[4]Hoja1!W67</f>
        <v>1216</v>
      </c>
      <c r="J73" s="20">
        <f>[4]Hoja1!X67</f>
        <v>0</v>
      </c>
      <c r="K73" s="20">
        <f>[4]Hoja1!Y67</f>
        <v>0</v>
      </c>
      <c r="L73" s="20">
        <f>[4]Hoja1!Z67</f>
        <v>0</v>
      </c>
      <c r="M73" s="20">
        <f>[4]Hoja1!AB67</f>
        <v>0</v>
      </c>
      <c r="N73" s="101">
        <f>[4]Hoja1!AE67</f>
        <v>2806.65</v>
      </c>
      <c r="O73" s="101">
        <f>[4]Hoja1!AF67</f>
        <v>37193.35</v>
      </c>
      <c r="V73" s="114"/>
      <c r="AQ73" s="114"/>
    </row>
    <row r="74" spans="1:43" s="22" customFormat="1">
      <c r="A74" s="17">
        <v>67</v>
      </c>
      <c r="B74" s="18" t="str">
        <f>[4]Hoja1!G68</f>
        <v xml:space="preserve">17.1-DPTO. DE ASESORIA CONST. MNCPLS                                            </v>
      </c>
      <c r="C74" s="18" t="str">
        <f>[4]Hoja1!A68</f>
        <v>JOSE GOMERA GARCIA</v>
      </c>
      <c r="D74" s="113" t="s">
        <v>1822</v>
      </c>
      <c r="E74" s="18" t="str">
        <f>[4]Hoja1!AH68</f>
        <v xml:space="preserve">Masculino </v>
      </c>
      <c r="F74" s="20">
        <f>[4]Hoja1!K68</f>
        <v>17600</v>
      </c>
      <c r="G74" s="20">
        <f>[4]Hoja1!U68</f>
        <v>0</v>
      </c>
      <c r="H74" s="101">
        <f>[4]Hoja1!V68</f>
        <v>505.12</v>
      </c>
      <c r="I74" s="20">
        <f>[4]Hoja1!W68</f>
        <v>535.04</v>
      </c>
      <c r="J74" s="20">
        <f>[4]Hoja1!X68</f>
        <v>0</v>
      </c>
      <c r="K74" s="20">
        <f>[4]Hoja1!Y68</f>
        <v>0</v>
      </c>
      <c r="L74" s="20">
        <f>[4]Hoja1!Z68</f>
        <v>0</v>
      </c>
      <c r="M74" s="20">
        <f>[4]Hoja1!AB68</f>
        <v>0</v>
      </c>
      <c r="N74" s="101">
        <f>[4]Hoja1!AE68</f>
        <v>1040.1600000000001</v>
      </c>
      <c r="O74" s="101">
        <f>[4]Hoja1!AF68</f>
        <v>16559.84</v>
      </c>
      <c r="V74" s="114"/>
      <c r="AP74" s="114"/>
      <c r="AQ74" s="114"/>
    </row>
    <row r="75" spans="1:43" s="22" customFormat="1">
      <c r="A75" s="17">
        <v>68</v>
      </c>
      <c r="B75" s="18" t="str">
        <f>[4]Hoja1!G69</f>
        <v xml:space="preserve">17.1-DPTO. DE ASESORIA CONST. MNCPLS                                            </v>
      </c>
      <c r="C75" s="18" t="str">
        <f>[4]Hoja1!A69</f>
        <v>VICTOR UNGRIA MEJIA FAMILIA</v>
      </c>
      <c r="D75" s="113" t="s">
        <v>1822</v>
      </c>
      <c r="E75" s="18" t="str">
        <f>[4]Hoja1!AH69</f>
        <v xml:space="preserve">Masculino </v>
      </c>
      <c r="F75" s="20">
        <f>[4]Hoja1!K69</f>
        <v>90000</v>
      </c>
      <c r="G75" s="20">
        <f>[4]Hoja1!U69</f>
        <v>9753.19</v>
      </c>
      <c r="H75" s="101">
        <f>[4]Hoja1!V69</f>
        <v>2583</v>
      </c>
      <c r="I75" s="20">
        <f>[4]Hoja1!W69</f>
        <v>2736</v>
      </c>
      <c r="J75" s="20">
        <f>[4]Hoja1!X69</f>
        <v>0</v>
      </c>
      <c r="K75" s="20">
        <f>[4]Hoja1!Y69</f>
        <v>0</v>
      </c>
      <c r="L75" s="20">
        <f>[4]Hoja1!Z69</f>
        <v>0</v>
      </c>
      <c r="M75" s="20">
        <f>[4]Hoja1!AB69</f>
        <v>0</v>
      </c>
      <c r="N75" s="101">
        <f>[4]Hoja1!AE69</f>
        <v>15072.19</v>
      </c>
      <c r="O75" s="101">
        <f>[4]Hoja1!AF69</f>
        <v>74927.81</v>
      </c>
      <c r="V75" s="114"/>
      <c r="AQ75" s="114"/>
    </row>
    <row r="76" spans="1:43" s="22" customFormat="1">
      <c r="A76" s="17">
        <v>69</v>
      </c>
      <c r="B76" s="18" t="str">
        <f>[4]Hoja1!G70</f>
        <v xml:space="preserve">17.1.2-SECCION DE DIS. PRESUPUESTO Y CUB.                                       </v>
      </c>
      <c r="C76" s="18" t="str">
        <f>[4]Hoja1!A70</f>
        <v>HENRY DANIEL PATRONE FERMIN</v>
      </c>
      <c r="D76" s="113" t="s">
        <v>1822</v>
      </c>
      <c r="E76" s="18" t="str">
        <f>[4]Hoja1!AH70</f>
        <v xml:space="preserve">Masculino </v>
      </c>
      <c r="F76" s="20">
        <f>[4]Hoja1!K70</f>
        <v>75000</v>
      </c>
      <c r="G76" s="20">
        <f>[4]Hoja1!U70</f>
        <v>6309.35</v>
      </c>
      <c r="H76" s="101">
        <f>[4]Hoja1!V70</f>
        <v>2152.5</v>
      </c>
      <c r="I76" s="20">
        <f>[4]Hoja1!W70</f>
        <v>2280</v>
      </c>
      <c r="J76" s="20">
        <f>[4]Hoja1!X70</f>
        <v>0</v>
      </c>
      <c r="K76" s="20">
        <f>[4]Hoja1!Y70</f>
        <v>0</v>
      </c>
      <c r="L76" s="20">
        <f>[4]Hoja1!Z70</f>
        <v>0</v>
      </c>
      <c r="M76" s="20">
        <f>[4]Hoja1!AB70</f>
        <v>0</v>
      </c>
      <c r="N76" s="101">
        <f>[4]Hoja1!AE70</f>
        <v>10741.85</v>
      </c>
      <c r="O76" s="101">
        <f>[4]Hoja1!AF70</f>
        <v>64258.15</v>
      </c>
      <c r="V76" s="114"/>
      <c r="AQ76" s="114"/>
    </row>
    <row r="77" spans="1:43" s="22" customFormat="1">
      <c r="A77" s="17">
        <v>70</v>
      </c>
      <c r="B77" s="18" t="str">
        <f>[4]Hoja1!G71</f>
        <v xml:space="preserve">17.2-DPTO. DE PLANEAMIENTO URBANO                                               </v>
      </c>
      <c r="C77" s="18" t="str">
        <f>[4]Hoja1!A71</f>
        <v>ADA NILZA JIMENEZ MERCEDES</v>
      </c>
      <c r="D77" s="113" t="s">
        <v>1822</v>
      </c>
      <c r="E77" s="18" t="str">
        <f>[4]Hoja1!AH71</f>
        <v xml:space="preserve">Femenino  </v>
      </c>
      <c r="F77" s="20">
        <f>[4]Hoja1!K71</f>
        <v>22000</v>
      </c>
      <c r="G77" s="20">
        <f>[4]Hoja1!U71</f>
        <v>0</v>
      </c>
      <c r="H77" s="101">
        <f>[4]Hoja1!V71</f>
        <v>631.4</v>
      </c>
      <c r="I77" s="20">
        <f>[4]Hoja1!W71</f>
        <v>668.8</v>
      </c>
      <c r="J77" s="20">
        <f>[4]Hoja1!X71</f>
        <v>0</v>
      </c>
      <c r="K77" s="20">
        <f>[4]Hoja1!Y71</f>
        <v>0</v>
      </c>
      <c r="L77" s="20">
        <f>[4]Hoja1!Z71</f>
        <v>0</v>
      </c>
      <c r="M77" s="20">
        <f>[4]Hoja1!AB71</f>
        <v>0</v>
      </c>
      <c r="N77" s="101">
        <f>[4]Hoja1!AE71</f>
        <v>1300.2</v>
      </c>
      <c r="O77" s="101">
        <f>[4]Hoja1!AF71</f>
        <v>20699.8</v>
      </c>
      <c r="V77" s="114"/>
      <c r="AF77" s="114"/>
      <c r="AG77" s="114"/>
      <c r="AH77" s="114"/>
      <c r="AP77" s="114"/>
      <c r="AQ77" s="114"/>
    </row>
    <row r="78" spans="1:43" s="22" customFormat="1">
      <c r="A78" s="17">
        <v>71</v>
      </c>
      <c r="B78" s="18" t="str">
        <f>[4]Hoja1!G72</f>
        <v xml:space="preserve">17.2-DPTO. DE PLANEAMIENTO URBANO                                               </v>
      </c>
      <c r="C78" s="18" t="str">
        <f>[4]Hoja1!A72</f>
        <v>BANESA HOWLEY DE OLEO</v>
      </c>
      <c r="D78" s="113" t="s">
        <v>1822</v>
      </c>
      <c r="E78" s="18" t="str">
        <f>[4]Hoja1!AH72</f>
        <v xml:space="preserve">Femenino  </v>
      </c>
      <c r="F78" s="20">
        <f>[4]Hoja1!K72</f>
        <v>70000</v>
      </c>
      <c r="G78" s="20">
        <f>[4]Hoja1!U72</f>
        <v>5368.45</v>
      </c>
      <c r="H78" s="101">
        <f>[4]Hoja1!V72</f>
        <v>2009</v>
      </c>
      <c r="I78" s="20">
        <f>[4]Hoja1!W72</f>
        <v>2128</v>
      </c>
      <c r="J78" s="20">
        <f>[4]Hoja1!X72</f>
        <v>0</v>
      </c>
      <c r="K78" s="20">
        <f>[4]Hoja1!Y72</f>
        <v>0</v>
      </c>
      <c r="L78" s="20">
        <f>[4]Hoja1!Z72</f>
        <v>0</v>
      </c>
      <c r="M78" s="20">
        <f>[4]Hoja1!AB72</f>
        <v>0</v>
      </c>
      <c r="N78" s="101">
        <f>[4]Hoja1!AE72</f>
        <v>9505.4500000000007</v>
      </c>
      <c r="O78" s="101">
        <f>[4]Hoja1!AF72</f>
        <v>60494.55</v>
      </c>
      <c r="V78" s="114"/>
      <c r="AF78" s="114"/>
      <c r="AG78" s="114"/>
      <c r="AH78" s="114"/>
      <c r="AP78" s="114"/>
      <c r="AQ78" s="114"/>
    </row>
    <row r="79" spans="1:43" s="22" customFormat="1" ht="13.2">
      <c r="A79" s="102" t="s">
        <v>1818</v>
      </c>
      <c r="B79" s="102"/>
      <c r="C79" s="102"/>
      <c r="D79" s="102"/>
      <c r="E79" s="102"/>
      <c r="F79" s="103">
        <f t="shared" ref="F79:O79" si="0">SUM(F8:F78)</f>
        <v>2622650</v>
      </c>
      <c r="G79" s="103">
        <f t="shared" si="0"/>
        <v>147629.36000000002</v>
      </c>
      <c r="H79" s="103">
        <f t="shared" si="0"/>
        <v>75270.060000000012</v>
      </c>
      <c r="I79" s="103">
        <f t="shared" si="0"/>
        <v>79728.560000000027</v>
      </c>
      <c r="J79" s="103">
        <f t="shared" si="0"/>
        <v>12008.219999999998</v>
      </c>
      <c r="K79" s="105">
        <f t="shared" si="0"/>
        <v>0</v>
      </c>
      <c r="L79" s="103">
        <f t="shared" si="0"/>
        <v>0</v>
      </c>
      <c r="M79" s="103">
        <f t="shared" si="0"/>
        <v>0</v>
      </c>
      <c r="N79" s="103">
        <f t="shared" si="0"/>
        <v>314636.2</v>
      </c>
      <c r="O79" s="103">
        <f t="shared" si="0"/>
        <v>2308013.8000000003</v>
      </c>
      <c r="V79" s="114"/>
      <c r="AP79" s="114"/>
      <c r="AQ79" s="114"/>
    </row>
    <row r="80" spans="1:43">
      <c r="F80" s="1"/>
      <c r="V80" s="2"/>
      <c r="AF80" s="2"/>
      <c r="AG80" s="2"/>
      <c r="AH80" s="2"/>
      <c r="AP80" s="2"/>
      <c r="AQ80" s="2"/>
    </row>
    <row r="81" spans="2:45">
      <c r="B81" s="115"/>
      <c r="C81" s="116"/>
      <c r="D81" s="109"/>
      <c r="E81" s="109"/>
      <c r="F81" s="110"/>
      <c r="G81" s="112"/>
      <c r="H81" s="117"/>
      <c r="I81" s="118"/>
      <c r="J81" s="118"/>
      <c r="K81" s="118"/>
      <c r="L81" s="118"/>
      <c r="M81" s="118"/>
      <c r="N81" s="118"/>
    </row>
    <row r="82" spans="2:45">
      <c r="B82" s="107"/>
      <c r="C82" s="46" t="s">
        <v>1796</v>
      </c>
      <c r="D82" s="108"/>
      <c r="E82" s="109"/>
      <c r="F82" s="110"/>
      <c r="G82" s="111"/>
      <c r="H82" s="111"/>
      <c r="I82" s="111"/>
      <c r="J82" s="56" t="s">
        <v>1797</v>
      </c>
      <c r="K82" s="56"/>
      <c r="L82" s="56"/>
      <c r="M82" s="56"/>
      <c r="N82" s="112"/>
    </row>
    <row r="83" spans="2:45">
      <c r="B83" s="107"/>
      <c r="C83" s="44" t="s">
        <v>1798</v>
      </c>
      <c r="D83" s="108"/>
      <c r="E83" s="109"/>
      <c r="F83" s="110"/>
      <c r="G83" s="111"/>
      <c r="H83" s="111"/>
      <c r="I83" s="111"/>
      <c r="J83" s="48" t="s">
        <v>1799</v>
      </c>
      <c r="K83" s="48"/>
      <c r="L83" s="48"/>
      <c r="M83" s="48"/>
      <c r="N83" s="112"/>
    </row>
    <row r="84" spans="2:45">
      <c r="F84" s="1"/>
    </row>
    <row r="85" spans="2:45">
      <c r="F85" s="1"/>
    </row>
    <row r="86" spans="2:45">
      <c r="X86" s="2"/>
      <c r="AH86" s="2"/>
      <c r="AI86" s="2"/>
      <c r="AJ86" s="2"/>
      <c r="AR86" s="2"/>
      <c r="AS86" s="2"/>
    </row>
    <row r="87" spans="2:45">
      <c r="F87" s="1"/>
      <c r="N87" s="2"/>
      <c r="O87" s="2"/>
      <c r="X87" s="2"/>
      <c r="Y87" s="2"/>
      <c r="Z87" s="2"/>
      <c r="AA87" s="2"/>
      <c r="AI87" s="2"/>
      <c r="AJ87" s="2"/>
      <c r="AS87" s="2"/>
    </row>
    <row r="88" spans="2:45">
      <c r="F88" s="1"/>
      <c r="N88" s="2"/>
      <c r="O88" s="2"/>
      <c r="X88" s="2"/>
      <c r="AJ88" s="2"/>
      <c r="AS88" s="2"/>
    </row>
    <row r="89" spans="2:45">
      <c r="F89" s="1"/>
      <c r="N89" s="2"/>
      <c r="O89" s="2"/>
      <c r="X89" s="2"/>
      <c r="AJ89" s="2"/>
      <c r="AR89" s="2"/>
      <c r="AS89" s="2"/>
    </row>
    <row r="90" spans="2:45">
      <c r="N90" s="2"/>
      <c r="O90" s="2"/>
      <c r="X90" s="2"/>
      <c r="AH90" s="2"/>
      <c r="AI90" s="2"/>
      <c r="AJ90" s="2"/>
      <c r="AR90" s="2"/>
      <c r="AS90" s="2"/>
    </row>
    <row r="91" spans="2:45">
      <c r="F91" s="1"/>
      <c r="N91" s="2"/>
      <c r="O91" s="2"/>
      <c r="X91" s="2"/>
      <c r="Y91" s="2"/>
      <c r="Z91" s="2"/>
      <c r="AA91" s="2"/>
      <c r="AH91" s="2"/>
      <c r="AI91" s="2"/>
      <c r="AJ91" s="2"/>
      <c r="AR91" s="2"/>
      <c r="AS91" s="2"/>
    </row>
    <row r="92" spans="2:45">
      <c r="F92" s="1"/>
      <c r="N92" s="2"/>
      <c r="O92" s="2"/>
      <c r="X92" s="2"/>
      <c r="Y92" s="2"/>
      <c r="Z92" s="2"/>
      <c r="AA92" s="2"/>
      <c r="AI92" s="2"/>
      <c r="AJ92" s="2"/>
      <c r="AR92" s="2"/>
      <c r="AS92" s="2"/>
    </row>
    <row r="93" spans="2:45">
      <c r="N93" s="2"/>
      <c r="O93" s="2"/>
      <c r="X93" s="2"/>
      <c r="AI93" s="2"/>
      <c r="AJ93" s="2"/>
      <c r="AR93" s="2"/>
      <c r="AS93" s="2"/>
    </row>
    <row r="94" spans="2:45">
      <c r="F94" s="1"/>
      <c r="N94" s="2"/>
      <c r="O94" s="2"/>
      <c r="X94" s="2"/>
      <c r="AH94" s="2"/>
      <c r="AI94" s="2"/>
      <c r="AJ94" s="2"/>
      <c r="AK94" s="2"/>
      <c r="AR94" s="2"/>
      <c r="AS94" s="2"/>
    </row>
    <row r="95" spans="2:45">
      <c r="F95" s="1"/>
      <c r="N95" s="2"/>
      <c r="O95" s="2"/>
      <c r="X95" s="2"/>
      <c r="Y95" s="2"/>
      <c r="Z95" s="2"/>
      <c r="AA95" s="2"/>
      <c r="AB95" s="2"/>
      <c r="AI95" s="2"/>
      <c r="AJ95" s="2"/>
      <c r="AK95" s="2"/>
      <c r="AR95" s="2"/>
      <c r="AS95" s="2"/>
    </row>
    <row r="96" spans="2:45">
      <c r="F96" s="1"/>
      <c r="N96" s="2"/>
      <c r="O96" s="2"/>
      <c r="X96" s="2"/>
      <c r="AB96" s="2"/>
      <c r="AI96" s="2"/>
      <c r="AJ96" s="2"/>
      <c r="AR96" s="2"/>
      <c r="AS96" s="2"/>
    </row>
    <row r="97" spans="6:45">
      <c r="F97" s="1"/>
      <c r="N97" s="2"/>
      <c r="O97" s="2"/>
      <c r="X97" s="2"/>
      <c r="AI97" s="2"/>
      <c r="AJ97" s="2"/>
      <c r="AR97" s="2"/>
      <c r="AS97" s="2"/>
    </row>
    <row r="98" spans="6:45">
      <c r="N98" s="2"/>
      <c r="O98" s="2"/>
      <c r="X98" s="2"/>
      <c r="AI98" s="2"/>
      <c r="AJ98" s="2"/>
      <c r="AK98" s="2"/>
      <c r="AR98" s="2"/>
      <c r="AS98" s="2"/>
    </row>
    <row r="99" spans="6:45">
      <c r="F99" s="1"/>
      <c r="N99" s="2"/>
      <c r="O99" s="2"/>
      <c r="X99" s="2"/>
      <c r="AI99" s="2"/>
      <c r="AJ99" s="2"/>
      <c r="AR99" s="2"/>
      <c r="AS99" s="2"/>
    </row>
    <row r="100" spans="6:45">
      <c r="F100" s="1"/>
      <c r="N100" s="2"/>
      <c r="O100" s="2"/>
      <c r="X100" s="2"/>
      <c r="AB100" s="2"/>
      <c r="AI100" s="2"/>
      <c r="AJ100" s="2"/>
      <c r="AR100" s="2"/>
      <c r="AS100" s="2"/>
    </row>
    <row r="101" spans="6:45">
      <c r="F101" s="1"/>
      <c r="N101" s="2"/>
      <c r="O101" s="2"/>
      <c r="X101" s="2"/>
      <c r="AI101" s="2"/>
      <c r="AJ101" s="2"/>
      <c r="AK101" s="2"/>
      <c r="AR101" s="2"/>
      <c r="AS101" s="2"/>
    </row>
    <row r="102" spans="6:45">
      <c r="F102" s="1"/>
      <c r="N102" s="2"/>
      <c r="O102" s="2"/>
      <c r="X102" s="2"/>
      <c r="AI102" s="2"/>
      <c r="AJ102" s="2"/>
      <c r="AR102" s="2"/>
      <c r="AS102" s="2"/>
    </row>
    <row r="103" spans="6:45">
      <c r="N103" s="2"/>
      <c r="O103" s="2"/>
      <c r="X103" s="2"/>
      <c r="AI103" s="2"/>
      <c r="AJ103" s="2"/>
      <c r="AR103" s="2"/>
      <c r="AS103" s="2"/>
    </row>
    <row r="104" spans="6:45">
      <c r="F104" s="1"/>
      <c r="N104" s="2"/>
      <c r="O104" s="2"/>
      <c r="X104" s="2"/>
      <c r="AB104" s="2"/>
      <c r="AI104" s="2"/>
      <c r="AJ104" s="2"/>
      <c r="AS104" s="2"/>
    </row>
    <row r="105" spans="6:45">
      <c r="N105" s="2"/>
      <c r="O105" s="2"/>
      <c r="X105" s="2"/>
      <c r="AH105" s="2"/>
      <c r="AI105" s="2"/>
      <c r="AJ105" s="2"/>
      <c r="AR105" s="2"/>
      <c r="AS105" s="2"/>
    </row>
    <row r="106" spans="6:45">
      <c r="N106" s="2"/>
      <c r="O106" s="2"/>
      <c r="X106" s="2"/>
      <c r="Z106" s="2"/>
      <c r="AA106" s="2"/>
      <c r="AH106" s="2"/>
      <c r="AI106" s="2"/>
      <c r="AJ106" s="2"/>
      <c r="AR106" s="2"/>
      <c r="AS106" s="2"/>
    </row>
    <row r="107" spans="6:45">
      <c r="N107" s="2"/>
      <c r="O107" s="2"/>
      <c r="X107" s="2"/>
      <c r="AJ107" s="2"/>
      <c r="AR107" s="2"/>
      <c r="AS107" s="2"/>
    </row>
    <row r="108" spans="6:45">
      <c r="F108" s="1"/>
      <c r="N108" s="2"/>
      <c r="O108" s="2"/>
      <c r="X108" s="2"/>
      <c r="Y108" s="2"/>
      <c r="Z108" s="2"/>
      <c r="AA108" s="2"/>
      <c r="AI108" s="2"/>
      <c r="AJ108" s="2"/>
      <c r="AR108" s="2"/>
      <c r="AS108" s="2"/>
    </row>
    <row r="109" spans="6:45">
      <c r="N109" s="2"/>
      <c r="O109" s="2"/>
      <c r="X109" s="2"/>
      <c r="Y109" s="2"/>
      <c r="Z109" s="2"/>
      <c r="AA109" s="2"/>
      <c r="AI109" s="2"/>
      <c r="AJ109" s="2"/>
      <c r="AR109" s="2"/>
      <c r="AS109" s="2"/>
    </row>
    <row r="110" spans="6:45">
      <c r="N110" s="2"/>
      <c r="O110" s="2"/>
      <c r="X110" s="2"/>
      <c r="AI110" s="2"/>
      <c r="AJ110" s="2"/>
      <c r="AK110" s="2"/>
      <c r="AR110" s="2"/>
      <c r="AS110" s="2"/>
    </row>
    <row r="111" spans="6:45">
      <c r="F111" s="1"/>
      <c r="N111" s="2"/>
      <c r="O111" s="2"/>
      <c r="X111" s="2"/>
      <c r="AI111" s="2"/>
      <c r="AJ111" s="2"/>
      <c r="AK111" s="2"/>
      <c r="AR111" s="2"/>
      <c r="AS111" s="2"/>
    </row>
    <row r="112" spans="6:45">
      <c r="N112" s="2"/>
      <c r="O112" s="2"/>
      <c r="X112" s="2"/>
      <c r="Z112" s="2"/>
      <c r="AA112" s="2"/>
      <c r="AI112" s="2"/>
      <c r="AJ112" s="2"/>
      <c r="AR112" s="2"/>
      <c r="AS112" s="2"/>
    </row>
    <row r="113" spans="6:45">
      <c r="F113" s="1"/>
      <c r="N113" s="2"/>
      <c r="O113" s="2"/>
      <c r="X113" s="2"/>
      <c r="Z113" s="2"/>
      <c r="AA113" s="2"/>
      <c r="AB113" s="2"/>
      <c r="AH113" s="2"/>
      <c r="AI113" s="2"/>
      <c r="AJ113" s="2"/>
      <c r="AR113" s="2"/>
      <c r="AS113" s="2"/>
    </row>
    <row r="114" spans="6:45">
      <c r="F114" s="1"/>
      <c r="N114" s="2"/>
      <c r="O114" s="2"/>
      <c r="X114" s="2"/>
      <c r="Z114" s="2"/>
      <c r="AA114" s="2"/>
      <c r="AB114" s="2"/>
      <c r="AH114" s="2"/>
      <c r="AI114" s="2"/>
      <c r="AJ114" s="2"/>
      <c r="AR114" s="2"/>
      <c r="AS114" s="2"/>
    </row>
    <row r="115" spans="6:45">
      <c r="F115" s="1"/>
      <c r="N115" s="2"/>
      <c r="O115" s="2"/>
      <c r="X115" s="2"/>
      <c r="Z115" s="2"/>
      <c r="AA115" s="2"/>
      <c r="AI115" s="2"/>
      <c r="AJ115" s="2"/>
      <c r="AS115" s="2"/>
    </row>
    <row r="116" spans="6:45">
      <c r="F116" s="1"/>
      <c r="N116" s="2"/>
      <c r="O116" s="2"/>
      <c r="X116" s="2"/>
      <c r="Y116" s="2"/>
      <c r="Z116" s="2"/>
      <c r="AA116" s="2"/>
      <c r="AI116" s="2"/>
      <c r="AJ116" s="2"/>
      <c r="AS116" s="2"/>
    </row>
    <row r="117" spans="6:45">
      <c r="F117" s="1"/>
      <c r="N117" s="2"/>
      <c r="O117" s="2"/>
      <c r="X117" s="2"/>
      <c r="Y117" s="2"/>
      <c r="Z117" s="2"/>
      <c r="AA117" s="2"/>
      <c r="AI117" s="2"/>
      <c r="AJ117" s="2"/>
      <c r="AR117" s="2"/>
      <c r="AS117" s="2"/>
    </row>
    <row r="118" spans="6:45">
      <c r="F118" s="1"/>
      <c r="N118" s="2"/>
      <c r="O118" s="2"/>
      <c r="X118" s="2"/>
      <c r="AH118" s="2"/>
      <c r="AI118" s="2"/>
      <c r="AJ118" s="2"/>
      <c r="AR118" s="2"/>
      <c r="AS118" s="2"/>
    </row>
    <row r="119" spans="6:45">
      <c r="F119" s="1"/>
      <c r="N119" s="2"/>
      <c r="O119" s="2"/>
      <c r="X119" s="2"/>
      <c r="AI119" s="2"/>
      <c r="AJ119" s="2"/>
      <c r="AR119" s="2"/>
      <c r="AS119" s="2"/>
    </row>
    <row r="120" spans="6:45">
      <c r="N120" s="2"/>
      <c r="O120" s="2"/>
      <c r="X120" s="2"/>
      <c r="AH120" s="2"/>
      <c r="AI120" s="2"/>
      <c r="AJ120" s="2"/>
      <c r="AR120" s="2"/>
      <c r="AS120" s="2"/>
    </row>
    <row r="121" spans="6:45">
      <c r="F121" s="1"/>
      <c r="N121" s="2"/>
      <c r="O121" s="2"/>
      <c r="X121" s="2"/>
      <c r="Y121" s="2"/>
      <c r="Z121" s="2"/>
      <c r="AA121" s="2"/>
      <c r="AI121" s="2"/>
      <c r="AJ121" s="2"/>
      <c r="AR121" s="2"/>
      <c r="AS121" s="2"/>
    </row>
    <row r="122" spans="6:45">
      <c r="F122" s="1"/>
      <c r="N122" s="2"/>
      <c r="O122" s="2"/>
      <c r="X122" s="2"/>
      <c r="Z122" s="2"/>
      <c r="AA122" s="2"/>
      <c r="AI122" s="2"/>
      <c r="AJ122" s="2"/>
      <c r="AR122" s="2"/>
      <c r="AS122" s="2"/>
    </row>
    <row r="123" spans="6:45">
      <c r="F123" s="1"/>
      <c r="N123" s="2"/>
      <c r="O123" s="2"/>
      <c r="X123" s="2"/>
      <c r="Y123" s="2"/>
      <c r="Z123" s="2"/>
      <c r="AA123" s="2"/>
      <c r="AI123" s="2"/>
      <c r="AJ123" s="2"/>
      <c r="AR123" s="2"/>
      <c r="AS123" s="2"/>
    </row>
    <row r="124" spans="6:45">
      <c r="N124" s="2"/>
      <c r="O124" s="2"/>
      <c r="X124" s="2"/>
      <c r="Z124" s="2"/>
      <c r="AA124" s="2"/>
      <c r="AH124" s="2"/>
      <c r="AI124" s="2"/>
      <c r="AJ124" s="2"/>
      <c r="AR124" s="2"/>
      <c r="AS124" s="2"/>
    </row>
    <row r="125" spans="6:45">
      <c r="F125" s="1"/>
      <c r="N125" s="2"/>
      <c r="O125" s="2"/>
      <c r="X125" s="2"/>
      <c r="AI125" s="2"/>
      <c r="AJ125" s="2"/>
      <c r="AS125" s="2"/>
    </row>
    <row r="126" spans="6:45">
      <c r="F126" s="1"/>
      <c r="N126" s="2"/>
      <c r="O126" s="2"/>
      <c r="X126" s="2"/>
      <c r="Z126" s="2"/>
      <c r="AA126" s="2"/>
      <c r="AI126" s="2"/>
      <c r="AJ126" s="2"/>
      <c r="AS126" s="2"/>
    </row>
    <row r="127" spans="6:45">
      <c r="F127" s="1"/>
      <c r="N127" s="2"/>
      <c r="O127" s="2"/>
      <c r="X127" s="2"/>
      <c r="Y127" s="2"/>
      <c r="Z127" s="2"/>
      <c r="AA127" s="2"/>
      <c r="AI127" s="2"/>
      <c r="AJ127" s="2"/>
      <c r="AR127" s="2"/>
      <c r="AS127" s="2"/>
    </row>
    <row r="128" spans="6:45">
      <c r="F128" s="1"/>
      <c r="N128" s="2"/>
      <c r="O128" s="2"/>
      <c r="X128" s="2"/>
      <c r="AJ128" s="2"/>
      <c r="AS128" s="2"/>
    </row>
    <row r="129" spans="6:45">
      <c r="F129" s="1"/>
      <c r="N129" s="2"/>
      <c r="O129" s="2"/>
      <c r="X129" s="2"/>
      <c r="AJ129" s="2"/>
      <c r="AR129" s="2"/>
      <c r="AS129" s="2"/>
    </row>
    <row r="130" spans="6:45">
      <c r="F130" s="1"/>
      <c r="N130" s="2"/>
      <c r="O130" s="2"/>
      <c r="X130" s="2"/>
      <c r="AI130" s="2"/>
      <c r="AJ130" s="2"/>
      <c r="AR130" s="2"/>
      <c r="AS130" s="2"/>
    </row>
    <row r="131" spans="6:45">
      <c r="N131" s="2"/>
      <c r="O131" s="2"/>
      <c r="X131" s="2"/>
      <c r="AJ131" s="2"/>
      <c r="AS131" s="2"/>
    </row>
    <row r="132" spans="6:45">
      <c r="F132" s="1"/>
      <c r="N132" s="2"/>
      <c r="O132" s="2"/>
      <c r="X132" s="2"/>
      <c r="AI132" s="2"/>
      <c r="AJ132" s="2"/>
      <c r="AS132" s="2"/>
    </row>
    <row r="133" spans="6:45">
      <c r="F133" s="1"/>
      <c r="N133" s="2"/>
      <c r="O133" s="2"/>
      <c r="X133" s="2"/>
      <c r="AI133" s="2"/>
      <c r="AJ133" s="2"/>
      <c r="AS133" s="2"/>
    </row>
    <row r="134" spans="6:45">
      <c r="N134" s="2"/>
      <c r="O134" s="2"/>
      <c r="X134" s="2"/>
      <c r="AI134" s="2"/>
      <c r="AJ134" s="2"/>
      <c r="AR134" s="2"/>
      <c r="AS134" s="2"/>
    </row>
    <row r="135" spans="6:45">
      <c r="F135" s="1"/>
      <c r="N135" s="2"/>
      <c r="O135" s="2"/>
      <c r="X135" s="2"/>
      <c r="AJ135" s="2"/>
      <c r="AS135" s="2"/>
    </row>
    <row r="136" spans="6:45">
      <c r="F136" s="1"/>
      <c r="N136" s="2"/>
      <c r="O136" s="2"/>
      <c r="X136" s="2"/>
      <c r="AJ136" s="2"/>
      <c r="AS136" s="2"/>
    </row>
    <row r="137" spans="6:45">
      <c r="N137" s="2"/>
      <c r="O137" s="2"/>
      <c r="X137" s="2"/>
      <c r="AJ137" s="2"/>
      <c r="AS137" s="2"/>
    </row>
    <row r="138" spans="6:45">
      <c r="F138" s="1"/>
      <c r="N138" s="2"/>
      <c r="O138" s="2"/>
      <c r="X138" s="2"/>
      <c r="AI138" s="2"/>
      <c r="AJ138" s="2"/>
      <c r="AS138" s="2"/>
    </row>
    <row r="139" spans="6:45">
      <c r="N139" s="2"/>
      <c r="O139" s="2"/>
      <c r="X139" s="2"/>
      <c r="AJ139" s="2"/>
      <c r="AS139" s="2"/>
    </row>
    <row r="140" spans="6:45">
      <c r="F140" s="1"/>
      <c r="N140" s="2"/>
      <c r="O140" s="2"/>
      <c r="X140" s="2"/>
      <c r="AJ140" s="2"/>
      <c r="AR140" s="2"/>
      <c r="AS140" s="2"/>
    </row>
    <row r="141" spans="6:45">
      <c r="F141" s="1"/>
      <c r="N141" s="2"/>
      <c r="O141" s="2"/>
      <c r="X141" s="2"/>
      <c r="AJ141" s="2"/>
      <c r="AR141" s="2"/>
      <c r="AS141" s="2"/>
    </row>
    <row r="142" spans="6:45">
      <c r="N142" s="2"/>
      <c r="O142" s="2"/>
      <c r="X142" s="2"/>
      <c r="AJ142" s="2"/>
      <c r="AR142" s="2"/>
      <c r="AS142" s="2"/>
    </row>
    <row r="143" spans="6:45">
      <c r="F143" s="1"/>
      <c r="N143" s="2"/>
      <c r="O143" s="2"/>
      <c r="X143" s="2"/>
      <c r="AJ143" s="2"/>
      <c r="AR143" s="2"/>
      <c r="AS143" s="2"/>
    </row>
    <row r="144" spans="6:45">
      <c r="N144" s="2"/>
      <c r="O144" s="2"/>
      <c r="X144" s="2"/>
      <c r="AJ144" s="2"/>
      <c r="AS144" s="2"/>
    </row>
    <row r="145" spans="6:45">
      <c r="F145" s="1"/>
      <c r="N145" s="2"/>
      <c r="O145" s="2"/>
      <c r="X145" s="2"/>
      <c r="AI145" s="2"/>
      <c r="AJ145" s="2"/>
      <c r="AR145" s="2"/>
      <c r="AS145" s="2"/>
    </row>
    <row r="146" spans="6:45">
      <c r="F146" s="1"/>
      <c r="N146" s="2"/>
      <c r="O146" s="2"/>
      <c r="X146" s="2"/>
      <c r="AI146" s="2"/>
      <c r="AJ146" s="2"/>
      <c r="AS146" s="2"/>
    </row>
    <row r="147" spans="6:45">
      <c r="F147" s="1"/>
      <c r="N147" s="2"/>
      <c r="O147" s="2"/>
      <c r="X147" s="2"/>
      <c r="AI147" s="2"/>
      <c r="AJ147" s="2"/>
      <c r="AS147" s="2"/>
    </row>
    <row r="148" spans="6:45">
      <c r="F148" s="1"/>
      <c r="N148" s="2"/>
      <c r="O148" s="2"/>
      <c r="X148" s="2"/>
      <c r="AH148" s="2"/>
      <c r="AI148" s="2"/>
      <c r="AJ148" s="2"/>
      <c r="AR148" s="2"/>
      <c r="AS148" s="2"/>
    </row>
    <row r="149" spans="6:45">
      <c r="F149" s="1"/>
      <c r="N149" s="2"/>
      <c r="O149" s="2"/>
      <c r="X149" s="2"/>
      <c r="AH149" s="2"/>
      <c r="AI149" s="2"/>
      <c r="AJ149" s="2"/>
      <c r="AR149" s="2"/>
      <c r="AS149" s="2"/>
    </row>
    <row r="150" spans="6:45">
      <c r="N150" s="2"/>
      <c r="O150" s="2"/>
      <c r="X150" s="2"/>
      <c r="AI150" s="2"/>
      <c r="AJ150" s="2"/>
      <c r="AK150" s="2"/>
      <c r="AR150" s="2"/>
      <c r="AS150" s="2"/>
    </row>
    <row r="151" spans="6:45">
      <c r="N151" s="2"/>
      <c r="O151" s="2"/>
      <c r="X151" s="2"/>
      <c r="AI151" s="2"/>
      <c r="AJ151" s="2"/>
      <c r="AR151" s="2"/>
      <c r="AS151" s="2"/>
    </row>
    <row r="152" spans="6:45">
      <c r="F152" s="1"/>
      <c r="N152" s="2"/>
      <c r="O152" s="2"/>
      <c r="X152" s="2"/>
      <c r="AJ152" s="2"/>
      <c r="AR152" s="2"/>
      <c r="AS152" s="2"/>
    </row>
    <row r="153" spans="6:45">
      <c r="N153" s="2"/>
      <c r="O153" s="2"/>
      <c r="X153" s="2"/>
      <c r="Y153" s="2"/>
      <c r="Z153" s="2"/>
      <c r="AA153" s="2"/>
      <c r="AH153" s="2"/>
      <c r="AI153" s="2"/>
      <c r="AJ153" s="2"/>
      <c r="AR153" s="2"/>
      <c r="AS153" s="2"/>
    </row>
    <row r="154" spans="6:45">
      <c r="F154" s="1"/>
      <c r="N154" s="2"/>
      <c r="O154" s="2"/>
      <c r="X154" s="2"/>
      <c r="Y154" s="2"/>
      <c r="Z154" s="2"/>
      <c r="AA154" s="2"/>
      <c r="AH154" s="2"/>
      <c r="AI154" s="2"/>
      <c r="AJ154" s="2"/>
      <c r="AR154" s="2"/>
      <c r="AS154" s="2"/>
    </row>
    <row r="155" spans="6:45">
      <c r="F155" s="1"/>
      <c r="N155" s="2"/>
      <c r="O155" s="2"/>
      <c r="X155" s="2"/>
      <c r="AB155" s="2"/>
      <c r="AI155" s="2"/>
      <c r="AJ155" s="2"/>
      <c r="AR155" s="2"/>
      <c r="AS155" s="2"/>
    </row>
    <row r="156" spans="6:45">
      <c r="F156" s="1"/>
      <c r="N156" s="2"/>
      <c r="O156" s="2"/>
      <c r="X156" s="2"/>
      <c r="Z156" s="2"/>
      <c r="AA156" s="2"/>
      <c r="AH156" s="2"/>
      <c r="AI156" s="2"/>
      <c r="AJ156" s="2"/>
      <c r="AR156" s="2"/>
      <c r="AS156" s="2"/>
    </row>
    <row r="157" spans="6:45">
      <c r="N157" s="2"/>
      <c r="O157" s="2"/>
      <c r="AI157" s="2"/>
      <c r="AJ157" s="2"/>
    </row>
    <row r="158" spans="6:45">
      <c r="F158" s="1"/>
      <c r="N158" s="2"/>
      <c r="O158" s="2"/>
      <c r="AJ158" s="2"/>
    </row>
    <row r="159" spans="6:45">
      <c r="F159" s="1"/>
      <c r="N159" s="2"/>
      <c r="O159" s="2"/>
      <c r="Y159" s="2"/>
      <c r="Z159" s="2"/>
      <c r="AA159" s="2"/>
      <c r="AI159" s="2"/>
      <c r="AJ159" s="2"/>
    </row>
    <row r="160" spans="6:45">
      <c r="F160" s="1"/>
      <c r="N160" s="2"/>
      <c r="O160" s="2"/>
      <c r="Y160" s="2"/>
      <c r="Z160" s="2"/>
      <c r="AA160" s="2"/>
      <c r="AI160" s="2"/>
      <c r="AJ160" s="2"/>
    </row>
    <row r="161" spans="6:36">
      <c r="N161" s="2"/>
      <c r="O161" s="2"/>
      <c r="AI161" s="2"/>
      <c r="AJ161" s="2"/>
    </row>
    <row r="162" spans="6:36">
      <c r="F162" s="1"/>
      <c r="N162" s="2"/>
      <c r="O162" s="2"/>
      <c r="Y162" s="2"/>
      <c r="Z162" s="2"/>
      <c r="AA162" s="2"/>
      <c r="AI162" s="2"/>
      <c r="AJ162" s="2"/>
    </row>
    <row r="163" spans="6:36">
      <c r="F163" s="1"/>
    </row>
    <row r="165" spans="6:36">
      <c r="F165" s="1"/>
    </row>
    <row r="166" spans="6:36">
      <c r="F166" s="1"/>
    </row>
    <row r="168" spans="6:36">
      <c r="F168" s="1"/>
    </row>
    <row r="169" spans="6:36">
      <c r="F169" s="1"/>
    </row>
    <row r="170" spans="6:36">
      <c r="F170" s="1"/>
    </row>
    <row r="172" spans="6:36">
      <c r="F172" s="1"/>
    </row>
    <row r="173" spans="6:36">
      <c r="F173" s="1"/>
    </row>
    <row r="174" spans="6:36">
      <c r="F174" s="1"/>
    </row>
    <row r="175" spans="6:36">
      <c r="F175" s="1"/>
    </row>
    <row r="178" spans="6:6">
      <c r="F178" s="1"/>
    </row>
    <row r="179" spans="6:6">
      <c r="F179" s="1"/>
    </row>
    <row r="181" spans="6:6">
      <c r="F181" s="1"/>
    </row>
    <row r="182" spans="6:6">
      <c r="F182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9" spans="6:6">
      <c r="F189" s="1"/>
    </row>
    <row r="193" spans="6:6">
      <c r="F193" s="1"/>
    </row>
    <row r="196" spans="6:6">
      <c r="F196" s="1"/>
    </row>
    <row r="197" spans="6:6">
      <c r="F197" s="1"/>
    </row>
    <row r="198" spans="6:6">
      <c r="F198" s="1"/>
    </row>
    <row r="200" spans="6:6">
      <c r="F200" s="1"/>
    </row>
    <row r="201" spans="6:6">
      <c r="F201" s="1"/>
    </row>
    <row r="203" spans="6:6">
      <c r="F203" s="1"/>
    </row>
    <row r="204" spans="6:6">
      <c r="F204" s="1"/>
    </row>
    <row r="205" spans="6:6">
      <c r="F205" s="1"/>
    </row>
    <row r="206" spans="6:6">
      <c r="F206" s="1"/>
    </row>
    <row r="208" spans="6:6">
      <c r="F208" s="1"/>
    </row>
    <row r="209" spans="6:6">
      <c r="F209" s="1"/>
    </row>
    <row r="210" spans="6:6">
      <c r="F210" s="1"/>
    </row>
    <row r="211" spans="6:6">
      <c r="F211" s="1"/>
    </row>
    <row r="212" spans="6:6">
      <c r="F212" s="1"/>
    </row>
    <row r="214" spans="6:6">
      <c r="F214" s="1"/>
    </row>
    <row r="215" spans="6:6">
      <c r="F215" s="1"/>
    </row>
    <row r="217" spans="6:6">
      <c r="F217" s="1"/>
    </row>
    <row r="219" spans="6:6">
      <c r="F219" s="1"/>
    </row>
    <row r="221" spans="6:6">
      <c r="F221" s="1"/>
    </row>
    <row r="222" spans="6:6">
      <c r="F222" s="1"/>
    </row>
    <row r="223" spans="6:6">
      <c r="F223" s="1"/>
    </row>
    <row r="224" spans="6:6">
      <c r="F224" s="1"/>
    </row>
    <row r="228" spans="6:6">
      <c r="F228" s="1"/>
    </row>
    <row r="229" spans="6:6">
      <c r="F229" s="1"/>
    </row>
    <row r="230" spans="6:6">
      <c r="F230" s="1"/>
    </row>
    <row r="232" spans="6:6">
      <c r="F232" s="1"/>
    </row>
    <row r="234" spans="6:6">
      <c r="F234" s="1"/>
    </row>
    <row r="235" spans="6:6">
      <c r="F235" s="1"/>
    </row>
    <row r="236" spans="6:6">
      <c r="F236" s="1"/>
    </row>
    <row r="237" spans="6:6">
      <c r="F237" s="1"/>
    </row>
    <row r="239" spans="6:6">
      <c r="F239" s="1"/>
    </row>
    <row r="241" spans="6:6">
      <c r="F241" s="1"/>
    </row>
    <row r="242" spans="6:6">
      <c r="F242" s="1"/>
    </row>
    <row r="243" spans="6:6">
      <c r="F243" s="1"/>
    </row>
    <row r="245" spans="6:6">
      <c r="F245" s="1"/>
    </row>
    <row r="246" spans="6:6">
      <c r="F246" s="1"/>
    </row>
    <row r="248" spans="6:6">
      <c r="F248" s="1"/>
    </row>
    <row r="251" spans="6:6">
      <c r="F251" s="1"/>
    </row>
    <row r="252" spans="6:6">
      <c r="F252" s="1"/>
    </row>
    <row r="253" spans="6:6">
      <c r="F253" s="1"/>
    </row>
    <row r="255" spans="6:6">
      <c r="F255" s="1"/>
    </row>
    <row r="257" spans="6:6">
      <c r="F257" s="1"/>
    </row>
    <row r="258" spans="6:6">
      <c r="F258" s="1"/>
    </row>
    <row r="261" spans="6:6">
      <c r="F261" s="1"/>
    </row>
    <row r="270" spans="6:6">
      <c r="F270" s="1"/>
    </row>
    <row r="271" spans="6:6">
      <c r="F271" s="1"/>
    </row>
    <row r="272" spans="6:6">
      <c r="F272" s="1"/>
    </row>
    <row r="273" spans="6:6">
      <c r="F273" s="1"/>
    </row>
    <row r="274" spans="6:6">
      <c r="F274" s="1"/>
    </row>
    <row r="277" spans="6:6">
      <c r="F277" s="1"/>
    </row>
    <row r="280" spans="6:6">
      <c r="F280" s="1"/>
    </row>
    <row r="281" spans="6:6">
      <c r="F281" s="1"/>
    </row>
    <row r="282" spans="6:6">
      <c r="F282" s="1"/>
    </row>
    <row r="285" spans="6:6">
      <c r="F285" s="1"/>
    </row>
    <row r="286" spans="6:6">
      <c r="F286" s="1"/>
    </row>
    <row r="287" spans="6:6">
      <c r="F287" s="1"/>
    </row>
    <row r="292" spans="6:6">
      <c r="F292" s="1"/>
    </row>
    <row r="293" spans="6:6">
      <c r="F293" s="1"/>
    </row>
    <row r="295" spans="6:6">
      <c r="F295" s="1"/>
    </row>
    <row r="297" spans="6:6">
      <c r="F297" s="1"/>
    </row>
    <row r="298" spans="6:6">
      <c r="F298" s="1"/>
    </row>
    <row r="301" spans="6:6">
      <c r="F301" s="1"/>
    </row>
    <row r="302" spans="6:6">
      <c r="F302" s="1"/>
    </row>
    <row r="303" spans="6:6">
      <c r="F303" s="1"/>
    </row>
    <row r="304" spans="6:6">
      <c r="F304" s="1"/>
    </row>
    <row r="307" spans="6:6">
      <c r="F307" s="1"/>
    </row>
    <row r="308" spans="6:6">
      <c r="F308" s="1"/>
    </row>
    <row r="309" spans="6:6">
      <c r="F309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6" spans="6:6">
      <c r="F316" s="1"/>
    </row>
    <row r="318" spans="6:6">
      <c r="F318" s="1"/>
    </row>
    <row r="320" spans="6:6">
      <c r="F320" s="1"/>
    </row>
    <row r="326" spans="6:6">
      <c r="F326" s="1"/>
    </row>
    <row r="329" spans="6:6">
      <c r="F329" s="1"/>
    </row>
    <row r="331" spans="6:6">
      <c r="F331" s="1"/>
    </row>
    <row r="332" spans="6:6">
      <c r="F332" s="1"/>
    </row>
    <row r="333" spans="6:6">
      <c r="F333" s="1"/>
    </row>
    <row r="334" spans="6:6">
      <c r="F334" s="1"/>
    </row>
    <row r="335" spans="6:6">
      <c r="F335" s="1"/>
    </row>
    <row r="346" spans="6:6">
      <c r="F346" s="1"/>
    </row>
    <row r="347" spans="6:6">
      <c r="F347" s="1"/>
    </row>
    <row r="348" spans="6:6">
      <c r="F348" s="1"/>
    </row>
  </sheetData>
  <mergeCells count="9">
    <mergeCell ref="G83:I83"/>
    <mergeCell ref="J83:M83"/>
    <mergeCell ref="B1:O1"/>
    <mergeCell ref="B2:O2"/>
    <mergeCell ref="B4:O4"/>
    <mergeCell ref="B5:O5"/>
    <mergeCell ref="A79:E79"/>
    <mergeCell ref="G82:I82"/>
    <mergeCell ref="J82:M82"/>
  </mergeCells>
  <pageMargins left="0.26" right="0.7086614173228347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FIJOS</vt:lpstr>
      <vt:lpstr>TEMPORAL</vt:lpstr>
      <vt:lpstr>UMPE</vt:lpstr>
      <vt:lpstr>PROC. DE PENSIÓN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Márquez</cp:lastModifiedBy>
  <cp:lastPrinted>2024-04-08T12:51:42Z</cp:lastPrinted>
  <dcterms:created xsi:type="dcterms:W3CDTF">2018-10-01T19:25:02Z</dcterms:created>
  <dcterms:modified xsi:type="dcterms:W3CDTF">2024-04-15T18:55:51Z</dcterms:modified>
</cp:coreProperties>
</file>