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Gomez\Desktop\EJECUCION TECNOLOGIA 2026\"/>
    </mc:Choice>
  </mc:AlternateContent>
  <xr:revisionPtr revIDLastSave="0" documentId="8_{B85F9AC0-AAF0-4A3C-A12F-E03BCF7D65F5}" xr6:coauthVersionLast="47" xr6:coauthVersionMax="47" xr10:uidLastSave="{00000000-0000-0000-0000-000000000000}"/>
  <bookViews>
    <workbookView xWindow="-120" yWindow="-120" windowWidth="20730" windowHeight="11160" xr2:uid="{3B1BF14C-6592-4158-B6F0-57AA35D49849}"/>
  </bookViews>
  <sheets>
    <sheet name="EJEC. 2026" sheetId="1" r:id="rId1"/>
  </sheets>
  <externalReferences>
    <externalReference r:id="rId2"/>
  </externalReferences>
  <definedNames>
    <definedName name="_xlnm._FilterDatabase" localSheetId="0" hidden="1">'EJEC. 2026'!$A$5:$Y$6</definedName>
    <definedName name="_xlnm.Print_Area" localSheetId="0">'EJEC. 2026'!$A$1:$V$211</definedName>
    <definedName name="_xlnm.Print_Titles" localSheetId="0">'EJEC. 2026'!$1:$5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6" i="1" l="1"/>
  <c r="H196" i="1"/>
  <c r="G196" i="1"/>
  <c r="I196" i="1" s="1"/>
  <c r="I195" i="1" s="1"/>
  <c r="U195" i="1"/>
  <c r="T195" i="1"/>
  <c r="S195" i="1"/>
  <c r="R195" i="1"/>
  <c r="Q195" i="1"/>
  <c r="P195" i="1"/>
  <c r="O195" i="1"/>
  <c r="N195" i="1"/>
  <c r="M195" i="1"/>
  <c r="L195" i="1"/>
  <c r="K195" i="1"/>
  <c r="J195" i="1"/>
  <c r="H195" i="1"/>
  <c r="G195" i="1"/>
  <c r="V193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V192" i="1" s="1"/>
  <c r="V191" i="1"/>
  <c r="V190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V189" i="1" s="1"/>
  <c r="I189" i="1"/>
  <c r="H189" i="1"/>
  <c r="G189" i="1"/>
  <c r="V187" i="1"/>
  <c r="V186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V184" i="1"/>
  <c r="H184" i="1"/>
  <c r="I184" i="1" s="1"/>
  <c r="V183" i="1"/>
  <c r="I183" i="1"/>
  <c r="H183" i="1"/>
  <c r="V182" i="1"/>
  <c r="V180" i="1" s="1"/>
  <c r="G182" i="1"/>
  <c r="I182" i="1" s="1"/>
  <c r="V181" i="1"/>
  <c r="H181" i="1"/>
  <c r="G181" i="1"/>
  <c r="I181" i="1" s="1"/>
  <c r="U180" i="1"/>
  <c r="T180" i="1"/>
  <c r="S180" i="1"/>
  <c r="R180" i="1"/>
  <c r="Q180" i="1"/>
  <c r="P180" i="1"/>
  <c r="O180" i="1"/>
  <c r="N180" i="1"/>
  <c r="M180" i="1"/>
  <c r="L180" i="1"/>
  <c r="K180" i="1"/>
  <c r="J180" i="1"/>
  <c r="H180" i="1"/>
  <c r="V178" i="1"/>
  <c r="I178" i="1"/>
  <c r="V177" i="1"/>
  <c r="I177" i="1"/>
  <c r="H177" i="1"/>
  <c r="V176" i="1"/>
  <c r="I176" i="1"/>
  <c r="V175" i="1"/>
  <c r="G175" i="1"/>
  <c r="I175" i="1" s="1"/>
  <c r="V174" i="1"/>
  <c r="I174" i="1"/>
  <c r="H174" i="1"/>
  <c r="G174" i="1"/>
  <c r="V173" i="1"/>
  <c r="I173" i="1"/>
  <c r="G173" i="1"/>
  <c r="V172" i="1"/>
  <c r="H172" i="1"/>
  <c r="I172" i="1" s="1"/>
  <c r="V171" i="1"/>
  <c r="H171" i="1"/>
  <c r="I171" i="1" s="1"/>
  <c r="V170" i="1"/>
  <c r="H170" i="1"/>
  <c r="G170" i="1"/>
  <c r="I170" i="1" s="1"/>
  <c r="V169" i="1"/>
  <c r="H169" i="1"/>
  <c r="I169" i="1" s="1"/>
  <c r="V168" i="1"/>
  <c r="I168" i="1"/>
  <c r="H168" i="1"/>
  <c r="G168" i="1"/>
  <c r="V167" i="1"/>
  <c r="I167" i="1"/>
  <c r="H167" i="1"/>
  <c r="G167" i="1"/>
  <c r="V166" i="1"/>
  <c r="I166" i="1"/>
  <c r="H166" i="1"/>
  <c r="G166" i="1"/>
  <c r="V165" i="1"/>
  <c r="I165" i="1"/>
  <c r="V164" i="1"/>
  <c r="H164" i="1"/>
  <c r="G164" i="1"/>
  <c r="I164" i="1" s="1"/>
  <c r="V163" i="1"/>
  <c r="H163" i="1"/>
  <c r="V162" i="1"/>
  <c r="I162" i="1"/>
  <c r="H162" i="1"/>
  <c r="V161" i="1"/>
  <c r="H161" i="1"/>
  <c r="I161" i="1" s="1"/>
  <c r="V160" i="1"/>
  <c r="H160" i="1"/>
  <c r="G160" i="1"/>
  <c r="I160" i="1" s="1"/>
  <c r="V159" i="1"/>
  <c r="H159" i="1"/>
  <c r="I159" i="1" s="1"/>
  <c r="V158" i="1"/>
  <c r="H158" i="1"/>
  <c r="I158" i="1" s="1"/>
  <c r="V157" i="1"/>
  <c r="I157" i="1"/>
  <c r="H157" i="1"/>
  <c r="G157" i="1"/>
  <c r="V156" i="1"/>
  <c r="I156" i="1"/>
  <c r="H156" i="1"/>
  <c r="G156" i="1"/>
  <c r="V155" i="1"/>
  <c r="I155" i="1"/>
  <c r="H155" i="1"/>
  <c r="G155" i="1"/>
  <c r="G153" i="1" s="1"/>
  <c r="V154" i="1"/>
  <c r="V153" i="1" s="1"/>
  <c r="I154" i="1"/>
  <c r="G154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H153" i="1"/>
  <c r="V151" i="1"/>
  <c r="H151" i="1"/>
  <c r="I151" i="1" s="1"/>
  <c r="G151" i="1"/>
  <c r="V150" i="1"/>
  <c r="H150" i="1"/>
  <c r="I150" i="1" s="1"/>
  <c r="G150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H149" i="1"/>
  <c r="G149" i="1"/>
  <c r="V147" i="1"/>
  <c r="V146" i="1"/>
  <c r="V145" i="1"/>
  <c r="V144" i="1"/>
  <c r="V143" i="1"/>
  <c r="V142" i="1"/>
  <c r="V141" i="1"/>
  <c r="H141" i="1"/>
  <c r="G141" i="1"/>
  <c r="I141" i="1" s="1"/>
  <c r="V140" i="1"/>
  <c r="H140" i="1"/>
  <c r="G140" i="1"/>
  <c r="I140" i="1" s="1"/>
  <c r="V139" i="1"/>
  <c r="H139" i="1"/>
  <c r="G139" i="1"/>
  <c r="I139" i="1" s="1"/>
  <c r="V138" i="1"/>
  <c r="H138" i="1"/>
  <c r="G138" i="1"/>
  <c r="I138" i="1" s="1"/>
  <c r="V137" i="1"/>
  <c r="I137" i="1"/>
  <c r="V136" i="1"/>
  <c r="H136" i="1"/>
  <c r="I136" i="1" s="1"/>
  <c r="G136" i="1"/>
  <c r="V135" i="1"/>
  <c r="H135" i="1"/>
  <c r="I135" i="1" s="1"/>
  <c r="G135" i="1"/>
  <c r="V134" i="1"/>
  <c r="H134" i="1"/>
  <c r="I134" i="1" s="1"/>
  <c r="V133" i="1"/>
  <c r="H133" i="1"/>
  <c r="G133" i="1"/>
  <c r="I133" i="1" s="1"/>
  <c r="V132" i="1"/>
  <c r="G132" i="1"/>
  <c r="I132" i="1" s="1"/>
  <c r="V131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G130" i="1"/>
  <c r="V129" i="1"/>
  <c r="H129" i="1"/>
  <c r="I129" i="1" s="1"/>
  <c r="V128" i="1"/>
  <c r="H128" i="1"/>
  <c r="I128" i="1" s="1"/>
  <c r="V127" i="1"/>
  <c r="I127" i="1"/>
  <c r="G127" i="1"/>
  <c r="V126" i="1"/>
  <c r="I126" i="1"/>
  <c r="H126" i="1"/>
  <c r="G126" i="1"/>
  <c r="V125" i="1"/>
  <c r="I125" i="1"/>
  <c r="H125" i="1"/>
  <c r="V124" i="1"/>
  <c r="H124" i="1"/>
  <c r="G124" i="1"/>
  <c r="V123" i="1"/>
  <c r="H123" i="1"/>
  <c r="G123" i="1"/>
  <c r="I123" i="1" s="1"/>
  <c r="V122" i="1"/>
  <c r="H122" i="1"/>
  <c r="G122" i="1"/>
  <c r="I122" i="1" s="1"/>
  <c r="V121" i="1"/>
  <c r="H121" i="1"/>
  <c r="I121" i="1" s="1"/>
  <c r="V120" i="1"/>
  <c r="H120" i="1"/>
  <c r="G120" i="1"/>
  <c r="I120" i="1" s="1"/>
  <c r="V119" i="1"/>
  <c r="H119" i="1"/>
  <c r="G119" i="1"/>
  <c r="V118" i="1"/>
  <c r="H118" i="1"/>
  <c r="I118" i="1" s="1"/>
  <c r="V117" i="1"/>
  <c r="H117" i="1"/>
  <c r="G117" i="1"/>
  <c r="I117" i="1" s="1"/>
  <c r="V116" i="1"/>
  <c r="H116" i="1"/>
  <c r="G116" i="1"/>
  <c r="I116" i="1" s="1"/>
  <c r="V115" i="1"/>
  <c r="I115" i="1"/>
  <c r="H115" i="1"/>
  <c r="V114" i="1"/>
  <c r="I114" i="1"/>
  <c r="V113" i="1"/>
  <c r="G113" i="1"/>
  <c r="I113" i="1" s="1"/>
  <c r="V112" i="1"/>
  <c r="I112" i="1"/>
  <c r="H112" i="1"/>
  <c r="G112" i="1"/>
  <c r="V111" i="1"/>
  <c r="I111" i="1"/>
  <c r="G111" i="1"/>
  <c r="V110" i="1"/>
  <c r="I110" i="1"/>
  <c r="H110" i="1"/>
  <c r="G110" i="1"/>
  <c r="V109" i="1"/>
  <c r="I109" i="1"/>
  <c r="H109" i="1"/>
  <c r="G109" i="1"/>
  <c r="V108" i="1"/>
  <c r="I108" i="1"/>
  <c r="H108" i="1"/>
  <c r="G108" i="1"/>
  <c r="V107" i="1"/>
  <c r="I107" i="1"/>
  <c r="H107" i="1"/>
  <c r="G107" i="1"/>
  <c r="V106" i="1"/>
  <c r="I106" i="1"/>
  <c r="H106" i="1"/>
  <c r="G106" i="1"/>
  <c r="V105" i="1"/>
  <c r="I105" i="1"/>
  <c r="H105" i="1"/>
  <c r="G105" i="1"/>
  <c r="V104" i="1"/>
  <c r="I104" i="1"/>
  <c r="H104" i="1"/>
  <c r="G104" i="1"/>
  <c r="V103" i="1"/>
  <c r="I103" i="1"/>
  <c r="H103" i="1"/>
  <c r="G103" i="1"/>
  <c r="V102" i="1"/>
  <c r="I102" i="1"/>
  <c r="V101" i="1"/>
  <c r="H101" i="1"/>
  <c r="G101" i="1"/>
  <c r="I101" i="1" s="1"/>
  <c r="V100" i="1"/>
  <c r="H100" i="1"/>
  <c r="G100" i="1"/>
  <c r="V99" i="1"/>
  <c r="H99" i="1"/>
  <c r="G99" i="1"/>
  <c r="V98" i="1"/>
  <c r="H98" i="1"/>
  <c r="G98" i="1"/>
  <c r="I98" i="1" s="1"/>
  <c r="V97" i="1"/>
  <c r="H97" i="1"/>
  <c r="G97" i="1"/>
  <c r="I97" i="1" s="1"/>
  <c r="V96" i="1"/>
  <c r="H96" i="1"/>
  <c r="G96" i="1"/>
  <c r="V95" i="1"/>
  <c r="H95" i="1"/>
  <c r="G95" i="1"/>
  <c r="V94" i="1"/>
  <c r="H94" i="1"/>
  <c r="I94" i="1" s="1"/>
  <c r="V93" i="1"/>
  <c r="I93" i="1"/>
  <c r="H93" i="1"/>
  <c r="G93" i="1"/>
  <c r="V92" i="1"/>
  <c r="I92" i="1"/>
  <c r="V91" i="1"/>
  <c r="H91" i="1"/>
  <c r="I91" i="1" s="1"/>
  <c r="V90" i="1"/>
  <c r="H90" i="1"/>
  <c r="G90" i="1"/>
  <c r="I90" i="1" s="1"/>
  <c r="U89" i="1"/>
  <c r="T89" i="1"/>
  <c r="S89" i="1"/>
  <c r="R89" i="1"/>
  <c r="Q89" i="1"/>
  <c r="P89" i="1"/>
  <c r="O89" i="1"/>
  <c r="N89" i="1"/>
  <c r="M89" i="1"/>
  <c r="L89" i="1"/>
  <c r="K89" i="1"/>
  <c r="J89" i="1"/>
  <c r="V89" i="1" s="1"/>
  <c r="V87" i="1"/>
  <c r="I87" i="1"/>
  <c r="V86" i="1"/>
  <c r="H86" i="1"/>
  <c r="I86" i="1" s="1"/>
  <c r="V85" i="1"/>
  <c r="H85" i="1"/>
  <c r="G85" i="1"/>
  <c r="I85" i="1" s="1"/>
  <c r="V84" i="1"/>
  <c r="H84" i="1"/>
  <c r="G84" i="1"/>
  <c r="I84" i="1" s="1"/>
  <c r="V83" i="1"/>
  <c r="H83" i="1"/>
  <c r="G83" i="1"/>
  <c r="I83" i="1" s="1"/>
  <c r="V82" i="1"/>
  <c r="H82" i="1"/>
  <c r="G82" i="1"/>
  <c r="I82" i="1" s="1"/>
  <c r="V81" i="1"/>
  <c r="H81" i="1"/>
  <c r="G81" i="1"/>
  <c r="I81" i="1" s="1"/>
  <c r="V80" i="1"/>
  <c r="H80" i="1"/>
  <c r="G80" i="1"/>
  <c r="I80" i="1" s="1"/>
  <c r="V79" i="1"/>
  <c r="H79" i="1"/>
  <c r="G79" i="1"/>
  <c r="I79" i="1" s="1"/>
  <c r="V78" i="1"/>
  <c r="H78" i="1"/>
  <c r="G78" i="1"/>
  <c r="I78" i="1" s="1"/>
  <c r="V77" i="1"/>
  <c r="H77" i="1"/>
  <c r="G77" i="1"/>
  <c r="I77" i="1" s="1"/>
  <c r="V76" i="1"/>
  <c r="H76" i="1"/>
  <c r="G76" i="1"/>
  <c r="I76" i="1" s="1"/>
  <c r="V75" i="1"/>
  <c r="H75" i="1"/>
  <c r="G75" i="1"/>
  <c r="I75" i="1" s="1"/>
  <c r="V74" i="1"/>
  <c r="I74" i="1"/>
  <c r="H74" i="1"/>
  <c r="V73" i="1"/>
  <c r="H73" i="1"/>
  <c r="G73" i="1"/>
  <c r="I73" i="1" s="1"/>
  <c r="V72" i="1"/>
  <c r="H72" i="1"/>
  <c r="G72" i="1"/>
  <c r="V71" i="1"/>
  <c r="H71" i="1"/>
  <c r="G71" i="1"/>
  <c r="V70" i="1"/>
  <c r="H70" i="1"/>
  <c r="G70" i="1"/>
  <c r="I70" i="1" s="1"/>
  <c r="I69" i="1"/>
  <c r="V68" i="1"/>
  <c r="H68" i="1"/>
  <c r="I68" i="1" s="1"/>
  <c r="V67" i="1"/>
  <c r="H67" i="1"/>
  <c r="G67" i="1"/>
  <c r="I67" i="1" s="1"/>
  <c r="V66" i="1"/>
  <c r="H66" i="1"/>
  <c r="G66" i="1"/>
  <c r="V64" i="1"/>
  <c r="H64" i="1"/>
  <c r="G64" i="1"/>
  <c r="I64" i="1" s="1"/>
  <c r="V63" i="1"/>
  <c r="H63" i="1"/>
  <c r="G63" i="1"/>
  <c r="I63" i="1" s="1"/>
  <c r="V62" i="1"/>
  <c r="H62" i="1"/>
  <c r="G62" i="1"/>
  <c r="I62" i="1" s="1"/>
  <c r="V61" i="1"/>
  <c r="H61" i="1"/>
  <c r="G61" i="1"/>
  <c r="V60" i="1"/>
  <c r="H60" i="1"/>
  <c r="G60" i="1"/>
  <c r="I60" i="1" s="1"/>
  <c r="V59" i="1"/>
  <c r="G59" i="1"/>
  <c r="I59" i="1" s="1"/>
  <c r="V58" i="1"/>
  <c r="I58" i="1"/>
  <c r="H58" i="1"/>
  <c r="G58" i="1"/>
  <c r="V57" i="1"/>
  <c r="I57" i="1"/>
  <c r="H57" i="1"/>
  <c r="G57" i="1"/>
  <c r="V56" i="1"/>
  <c r="I56" i="1"/>
  <c r="V55" i="1"/>
  <c r="H55" i="1"/>
  <c r="G55" i="1"/>
  <c r="I55" i="1" s="1"/>
  <c r="V54" i="1"/>
  <c r="H54" i="1"/>
  <c r="G54" i="1"/>
  <c r="I54" i="1" s="1"/>
  <c r="V53" i="1"/>
  <c r="H53" i="1"/>
  <c r="G53" i="1"/>
  <c r="I53" i="1" s="1"/>
  <c r="V52" i="1"/>
  <c r="H52" i="1"/>
  <c r="G52" i="1"/>
  <c r="I52" i="1" s="1"/>
  <c r="V51" i="1"/>
  <c r="I51" i="1"/>
  <c r="V50" i="1"/>
  <c r="I50" i="1"/>
  <c r="H50" i="1"/>
  <c r="V49" i="1"/>
  <c r="H49" i="1"/>
  <c r="I49" i="1" s="1"/>
  <c r="G49" i="1"/>
  <c r="V48" i="1"/>
  <c r="H48" i="1"/>
  <c r="I48" i="1" s="1"/>
  <c r="G48" i="1"/>
  <c r="V47" i="1"/>
  <c r="H47" i="1"/>
  <c r="I47" i="1" s="1"/>
  <c r="G47" i="1"/>
  <c r="V46" i="1"/>
  <c r="I46" i="1"/>
  <c r="V45" i="1"/>
  <c r="H45" i="1"/>
  <c r="G45" i="1"/>
  <c r="I45" i="1" s="1"/>
  <c r="V44" i="1"/>
  <c r="H44" i="1"/>
  <c r="G44" i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G40" i="1"/>
  <c r="V39" i="1"/>
  <c r="H39" i="1"/>
  <c r="G39" i="1"/>
  <c r="I39" i="1" s="1"/>
  <c r="V38" i="1"/>
  <c r="H38" i="1"/>
  <c r="G38" i="1"/>
  <c r="I38" i="1" s="1"/>
  <c r="V37" i="1"/>
  <c r="H37" i="1"/>
  <c r="G37" i="1"/>
  <c r="I37" i="1" s="1"/>
  <c r="V36" i="1"/>
  <c r="H36" i="1"/>
  <c r="G36" i="1"/>
  <c r="V35" i="1"/>
  <c r="H35" i="1"/>
  <c r="G35" i="1"/>
  <c r="I35" i="1" s="1"/>
  <c r="V34" i="1"/>
  <c r="H34" i="1"/>
  <c r="H33" i="1" s="1"/>
  <c r="G34" i="1"/>
  <c r="I34" i="1" s="1"/>
  <c r="U33" i="1"/>
  <c r="T33" i="1"/>
  <c r="S33" i="1"/>
  <c r="R33" i="1"/>
  <c r="Q33" i="1"/>
  <c r="P33" i="1"/>
  <c r="O33" i="1"/>
  <c r="N33" i="1"/>
  <c r="M33" i="1"/>
  <c r="L33" i="1"/>
  <c r="K33" i="1"/>
  <c r="J33" i="1"/>
  <c r="V33" i="1" s="1"/>
  <c r="V31" i="1"/>
  <c r="H31" i="1"/>
  <c r="G31" i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V26" i="1"/>
  <c r="H26" i="1"/>
  <c r="G26" i="1"/>
  <c r="I26" i="1" s="1"/>
  <c r="V25" i="1"/>
  <c r="H25" i="1"/>
  <c r="G25" i="1"/>
  <c r="V24" i="1"/>
  <c r="H24" i="1"/>
  <c r="G24" i="1"/>
  <c r="I24" i="1" s="1"/>
  <c r="V23" i="1"/>
  <c r="H23" i="1"/>
  <c r="I23" i="1" s="1"/>
  <c r="V22" i="1"/>
  <c r="H22" i="1"/>
  <c r="G22" i="1"/>
  <c r="I22" i="1" s="1"/>
  <c r="V21" i="1"/>
  <c r="H21" i="1"/>
  <c r="G21" i="1"/>
  <c r="I21" i="1" s="1"/>
  <c r="V20" i="1"/>
  <c r="H20" i="1"/>
  <c r="G20" i="1"/>
  <c r="I20" i="1" s="1"/>
  <c r="V19" i="1"/>
  <c r="H19" i="1"/>
  <c r="G19" i="1"/>
  <c r="I19" i="1" s="1"/>
  <c r="V18" i="1"/>
  <c r="I18" i="1"/>
  <c r="H18" i="1"/>
  <c r="V17" i="1"/>
  <c r="H17" i="1"/>
  <c r="I17" i="1" s="1"/>
  <c r="G17" i="1"/>
  <c r="V16" i="1"/>
  <c r="H16" i="1"/>
  <c r="I16" i="1" s="1"/>
  <c r="G16" i="1"/>
  <c r="V15" i="1"/>
  <c r="H15" i="1"/>
  <c r="I15" i="1" s="1"/>
  <c r="G15" i="1"/>
  <c r="V14" i="1"/>
  <c r="H14" i="1"/>
  <c r="I14" i="1" s="1"/>
  <c r="G14" i="1"/>
  <c r="AC13" i="1"/>
  <c r="AB13" i="1"/>
  <c r="V13" i="1"/>
  <c r="H13" i="1"/>
  <c r="G13" i="1"/>
  <c r="I13" i="1" s="1"/>
  <c r="V12" i="1"/>
  <c r="H12" i="1"/>
  <c r="G12" i="1"/>
  <c r="V11" i="1"/>
  <c r="H11" i="1"/>
  <c r="G11" i="1"/>
  <c r="I11" i="1" s="1"/>
  <c r="V10" i="1"/>
  <c r="H10" i="1"/>
  <c r="G10" i="1"/>
  <c r="V9" i="1"/>
  <c r="H9" i="1"/>
  <c r="G9" i="1"/>
  <c r="I9" i="1" s="1"/>
  <c r="V8" i="1"/>
  <c r="H8" i="1"/>
  <c r="V7" i="1"/>
  <c r="I7" i="1"/>
  <c r="H7" i="1"/>
  <c r="G7" i="1"/>
  <c r="G6" i="1" s="1"/>
  <c r="U6" i="1"/>
  <c r="T6" i="1"/>
  <c r="S6" i="1"/>
  <c r="R6" i="1"/>
  <c r="Q6" i="1"/>
  <c r="P6" i="1"/>
  <c r="O6" i="1"/>
  <c r="N6" i="1"/>
  <c r="M6" i="1"/>
  <c r="L6" i="1"/>
  <c r="K6" i="1"/>
  <c r="J6" i="1"/>
  <c r="V6" i="1" s="1"/>
  <c r="I149" i="1" l="1"/>
  <c r="I153" i="1"/>
  <c r="I8" i="1"/>
  <c r="H6" i="1"/>
  <c r="G33" i="1"/>
  <c r="H89" i="1"/>
  <c r="I95" i="1"/>
  <c r="I99" i="1"/>
  <c r="I124" i="1"/>
  <c r="I130" i="1"/>
  <c r="M198" i="1"/>
  <c r="Q198" i="1"/>
  <c r="U198" i="1"/>
  <c r="I10" i="1"/>
  <c r="I27" i="1"/>
  <c r="I31" i="1"/>
  <c r="I36" i="1"/>
  <c r="I33" i="1" s="1"/>
  <c r="I40" i="1"/>
  <c r="I44" i="1"/>
  <c r="I61" i="1"/>
  <c r="I66" i="1"/>
  <c r="I72" i="1"/>
  <c r="I180" i="1"/>
  <c r="J198" i="1"/>
  <c r="N198" i="1"/>
  <c r="R198" i="1"/>
  <c r="I71" i="1"/>
  <c r="I89" i="1"/>
  <c r="H130" i="1"/>
  <c r="H198" i="1" s="1"/>
  <c r="K198" i="1"/>
  <c r="O198" i="1"/>
  <c r="S198" i="1"/>
  <c r="I12" i="1"/>
  <c r="I25" i="1"/>
  <c r="G89" i="1"/>
  <c r="G198" i="1" s="1"/>
  <c r="I96" i="1"/>
  <c r="I100" i="1"/>
  <c r="I119" i="1"/>
  <c r="V130" i="1"/>
  <c r="G180" i="1"/>
  <c r="V185" i="1"/>
  <c r="L198" i="1"/>
  <c r="P198" i="1"/>
  <c r="T198" i="1"/>
  <c r="V195" i="1"/>
  <c r="V198" i="1" l="1"/>
  <c r="I6" i="1"/>
  <c r="I198" i="1" s="1"/>
</calcChain>
</file>

<file path=xl/sharedStrings.xml><?xml version="1.0" encoding="utf-8"?>
<sst xmlns="http://schemas.openxmlformats.org/spreadsheetml/2006/main" count="390" uniqueCount="228">
  <si>
    <t xml:space="preserve">     EJECUCION PRESUPUESTARIA DE GASTOS Y</t>
  </si>
  <si>
    <t xml:space="preserve"> APLICACIONES FINANCIERA CORRESPONDIENTES AL MES DE ENERO 2026</t>
  </si>
  <si>
    <t>TIPO</t>
  </si>
  <si>
    <t>CONCEPTO</t>
  </si>
  <si>
    <t>CTA</t>
  </si>
  <si>
    <t>SUBCTA</t>
  </si>
  <si>
    <t>AUX.</t>
  </si>
  <si>
    <t>DETALLE</t>
  </si>
  <si>
    <t>PRESUPUESTO APROBADO 2026</t>
  </si>
  <si>
    <t>PRESUPUESTO MODIFICADO 2026</t>
  </si>
  <si>
    <t>PRESUPUESTO DEFINITIVO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</si>
  <si>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</si>
  <si>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</si>
  <si>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</si>
  <si>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</si>
  <si>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</si>
  <si>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</si>
  <si>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</si>
  <si>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</si>
  <si>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</si>
  <si>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</si>
  <si>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</si>
  <si>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</si>
  <si>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</si>
  <si>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</si>
  <si>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</si>
  <si>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</si>
  <si>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</si>
  <si>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</si>
  <si>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</si>
  <si>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</si>
  <si>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</si>
  <si>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</si>
  <si>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</si>
  <si>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</si>
  <si>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</si>
  <si>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</si>
  <si>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</si>
  <si>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</si>
  <si>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</si>
  <si>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</si>
  <si>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</si>
  <si>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</si>
  <si>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</si>
  <si>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</si>
  <si>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</si>
  <si>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</si>
  <si>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</si>
  <si>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</si>
  <si>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</si>
  <si>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</si>
  <si>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</si>
  <si>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</si>
  <si>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</si>
  <si>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</si>
  <si>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</si>
  <si>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</si>
  <si>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</si>
  <si>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</si>
  <si>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</si>
  <si>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</si>
  <si>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</si>
  <si>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</si>
  <si>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</si>
  <si>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</si>
  <si>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</si>
  <si>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</si>
  <si>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</si>
  <si>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</si>
  <si>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</si>
  <si>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</si>
  <si>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</si>
  <si>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</si>
  <si>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</si>
  <si>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</si>
  <si>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</si>
  <si>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</si>
  <si>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</si>
  <si>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</si>
  <si>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</si>
  <si>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</si>
  <si>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</si>
  <si>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</si>
  <si>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</si>
  <si>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</si>
  <si>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</si>
  <si>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</si>
  <si>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</si>
  <si>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</si>
  <si>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</si>
  <si>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</si>
  <si>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</si>
  <si>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</si>
  <si>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</si>
  <si>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</si>
  <si>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</si>
  <si>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</si>
  <si>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</si>
  <si>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</si>
  <si>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</si>
  <si>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</si>
  <si>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</si>
  <si>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</si>
  <si>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</si>
  <si>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</si>
  <si>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</si>
  <si>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</si>
  <si>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</si>
  <si>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</si>
  <si>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</si>
  <si>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</si>
  <si>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</si>
  <si>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</si>
  <si>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OTROS GASTOS OPERAC. DE LA INST.</t>
  </si>
  <si>
    <t>OTRAS CONTRATACIONES DE SERVICIOS</t>
  </si>
  <si>
    <t>SERVICIOS DE CATERING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</si>
  <si>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</si>
  <si>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</si>
  <si>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</si>
  <si>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</si>
  <si>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</si>
  <si>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</si>
  <si>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</si>
  <si>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</si>
  <si>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</si>
  <si>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</si>
  <si>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</si>
  <si>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</si>
  <si>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</si>
  <si>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</si>
  <si>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</si>
  <si>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</si>
  <si>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</si>
  <si>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</si>
  <si>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</si>
  <si>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</si>
  <si>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</si>
  <si>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</si>
  <si>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</si>
  <si>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</si>
  <si>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</si>
  <si>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</si>
  <si>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PRODUCTOS QUIMICOS DE USO PERSONAL Y DE LABORATORIO</t>
  </si>
  <si>
    <t>INSECTICIDAS, FUMIGANTES Y OTROS</t>
  </si>
  <si>
    <t>PINTURAS, LACAS, BARNIES, DILUYENTES Y ABSORB. ETC.</t>
  </si>
  <si>
    <t>99</t>
  </si>
  <si>
    <t>OTROS PRODUCTOS QUIMICOS Y CONEXOS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</si>
  <si>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</si>
  <si>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</si>
  <si>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</si>
  <si>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</si>
  <si>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</si>
  <si>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</si>
  <si>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</si>
  <si>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</si>
  <si>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</si>
  <si>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PRODUCTOS Y UTILES DE DEFENSA Y SEGURIDAD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</si>
  <si>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</si>
  <si>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</si>
  <si>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</si>
  <si>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</si>
  <si>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</si>
  <si>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</si>
  <si>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</si>
  <si>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</si>
  <si>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</si>
  <si>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</si>
  <si>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</si>
  <si>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</si>
  <si>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</si>
  <si>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</si>
  <si>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</si>
  <si>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</si>
  <si>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</si>
  <si>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</si>
  <si>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</si>
  <si>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</si>
  <si>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</si>
  <si>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</si>
  <si>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</si>
  <si>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</si>
  <si>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</si>
  <si>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</si>
  <si>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</si>
  <si>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</si>
  <si>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CAMARAS FOTOGRAFICAS Y DE VIDEOS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</si>
  <si>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</si>
  <si>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</si>
  <si>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</si>
  <si>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</si>
  <si>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</si>
  <si>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</si>
  <si>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</si>
  <si>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</si>
  <si>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>EQUIPOS DE CLIMATIZACION</t>
  </si>
  <si>
    <t xml:space="preserve">EQ. DE COMUNIC., TELCOMUNIC. Y SEÑALAMIENTO </t>
  </si>
  <si>
    <t>EQUIPO DE GENERACION ELECTRICA</t>
  </si>
  <si>
    <t>MAQUINARIAS Y HERRAMIENTAS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</si>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</sst>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7" fillId="4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16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4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43" fontId="20" fillId="2" borderId="0" xfId="1" applyFont="1" applyFill="1" applyAlignment="1">
      <alignment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vertical="top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horizontal="center" vertical="top"/>
    </xf>
    <xf numFmtId="43" fontId="19" fillId="2" borderId="0" xfId="1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43" fontId="20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8CFD2B56-672E-46C2-90A6-6705549D43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4A3E037-3CE3-41C4-B390-A36E7427A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omez\Desktop\EJECUCIONES%202026\ENERO%202026\EJECUCION%20ENERO%202026,PARA%20TECNOLOGIA.xls" TargetMode="External"/><Relationship Id="rId1" Type="http://schemas.openxmlformats.org/officeDocument/2006/relationships/externalLinkPath" Target="/Users/CGomez/Desktop/EJECUCIONES%202026/ENERO%202026/EJECUCION%20ENERO%202026,PARA%20TECNOLO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ENERO 2026"/>
      <sheetName val="PRESUP. EJEC. 2026"/>
      <sheetName val="EJEC. 2026"/>
      <sheetName val="INGRESOS"/>
      <sheetName val="C XP DIC. 2025"/>
      <sheetName val="METAS FISICAS FINANC."/>
      <sheetName val="GRAFICOS"/>
    </sheetNames>
    <sheetDataSet>
      <sheetData sheetId="0"/>
      <sheetData sheetId="1">
        <row r="9">
          <cell r="C9">
            <v>261600000</v>
          </cell>
          <cell r="D9">
            <v>0</v>
          </cell>
        </row>
        <row r="11">
          <cell r="D11">
            <v>0</v>
          </cell>
        </row>
        <row r="12">
          <cell r="C12">
            <v>12500000</v>
          </cell>
          <cell r="D12">
            <v>0</v>
          </cell>
        </row>
        <row r="13">
          <cell r="C13">
            <v>88000000</v>
          </cell>
          <cell r="D13">
            <v>0</v>
          </cell>
        </row>
        <row r="14">
          <cell r="C14">
            <v>30300000</v>
          </cell>
          <cell r="D14">
            <v>0</v>
          </cell>
        </row>
        <row r="15">
          <cell r="C15">
            <v>1000000</v>
          </cell>
          <cell r="D15">
            <v>0</v>
          </cell>
        </row>
        <row r="16">
          <cell r="C16">
            <v>31000000</v>
          </cell>
          <cell r="D16">
            <v>0</v>
          </cell>
        </row>
        <row r="17">
          <cell r="C17">
            <v>40000000</v>
          </cell>
          <cell r="D17">
            <v>0</v>
          </cell>
        </row>
        <row r="19">
          <cell r="C19">
            <v>12500000</v>
          </cell>
          <cell r="D19">
            <v>0</v>
          </cell>
        </row>
        <row r="20">
          <cell r="C20">
            <v>2500000</v>
          </cell>
          <cell r="D20">
            <v>0</v>
          </cell>
        </row>
        <row r="22">
          <cell r="C22">
            <v>400000</v>
          </cell>
          <cell r="D22">
            <v>0</v>
          </cell>
        </row>
        <row r="23">
          <cell r="D23">
            <v>0</v>
          </cell>
        </row>
        <row r="24">
          <cell r="C24">
            <v>3500000</v>
          </cell>
          <cell r="D24">
            <v>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2000000</v>
          </cell>
          <cell r="D27">
            <v>0</v>
          </cell>
        </row>
        <row r="28">
          <cell r="D28">
            <v>0</v>
          </cell>
        </row>
        <row r="29">
          <cell r="C29">
            <v>12000000</v>
          </cell>
          <cell r="D29">
            <v>0</v>
          </cell>
        </row>
        <row r="31">
          <cell r="C31">
            <v>20000000</v>
          </cell>
          <cell r="D31">
            <v>0</v>
          </cell>
        </row>
        <row r="33">
          <cell r="C33">
            <v>200000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200000</v>
          </cell>
          <cell r="D36">
            <v>0</v>
          </cell>
        </row>
        <row r="38">
          <cell r="C38">
            <v>31350000</v>
          </cell>
          <cell r="D38">
            <v>0</v>
          </cell>
        </row>
        <row r="39">
          <cell r="C39">
            <v>31500000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0</v>
          </cell>
        </row>
        <row r="45">
          <cell r="C45">
            <v>4000000</v>
          </cell>
          <cell r="D45">
            <v>0</v>
          </cell>
        </row>
        <row r="46">
          <cell r="C46">
            <v>4500000</v>
          </cell>
          <cell r="D46">
            <v>0</v>
          </cell>
        </row>
        <row r="47">
          <cell r="C47">
            <v>5000000</v>
          </cell>
          <cell r="D47">
            <v>0</v>
          </cell>
        </row>
        <row r="48">
          <cell r="C48">
            <v>300000</v>
          </cell>
          <cell r="D48">
            <v>0</v>
          </cell>
        </row>
        <row r="49">
          <cell r="C49">
            <v>100000</v>
          </cell>
          <cell r="D49">
            <v>0</v>
          </cell>
        </row>
        <row r="51">
          <cell r="C51">
            <v>15000000</v>
          </cell>
          <cell r="D51">
            <v>0</v>
          </cell>
        </row>
        <row r="52">
          <cell r="C52">
            <v>1000000</v>
          </cell>
          <cell r="D52">
            <v>300000</v>
          </cell>
        </row>
        <row r="54">
          <cell r="C54">
            <v>5000000</v>
          </cell>
          <cell r="D54">
            <v>0</v>
          </cell>
        </row>
        <row r="55">
          <cell r="C55">
            <v>3700000</v>
          </cell>
          <cell r="D55">
            <v>0</v>
          </cell>
        </row>
        <row r="57">
          <cell r="C57">
            <v>500000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2000000</v>
          </cell>
          <cell r="D60">
            <v>-500000</v>
          </cell>
        </row>
        <row r="62">
          <cell r="C62">
            <v>200000</v>
          </cell>
          <cell r="D62">
            <v>0</v>
          </cell>
        </row>
        <row r="63">
          <cell r="C63">
            <v>10000000</v>
          </cell>
          <cell r="D63">
            <v>-4800000</v>
          </cell>
        </row>
        <row r="65">
          <cell r="D65">
            <v>0</v>
          </cell>
        </row>
        <row r="66">
          <cell r="C66">
            <v>2000000</v>
          </cell>
          <cell r="D66">
            <v>0</v>
          </cell>
        </row>
        <row r="67">
          <cell r="C67">
            <v>2000000</v>
          </cell>
          <cell r="D67">
            <v>-1500000</v>
          </cell>
        </row>
        <row r="68">
          <cell r="C68">
            <v>500000</v>
          </cell>
          <cell r="D68">
            <v>0</v>
          </cell>
        </row>
        <row r="69">
          <cell r="C69">
            <v>1000000</v>
          </cell>
          <cell r="D69">
            <v>600000</v>
          </cell>
        </row>
        <row r="71">
          <cell r="C71">
            <v>6500000</v>
          </cell>
          <cell r="D71">
            <v>0</v>
          </cell>
        </row>
        <row r="72">
          <cell r="C72">
            <v>1500000</v>
          </cell>
          <cell r="D72">
            <v>0</v>
          </cell>
        </row>
        <row r="74">
          <cell r="C74">
            <v>10550000</v>
          </cell>
        </row>
        <row r="75">
          <cell r="D75">
            <v>1800000</v>
          </cell>
        </row>
        <row r="76">
          <cell r="C76">
            <v>500000</v>
          </cell>
          <cell r="D76">
            <v>0</v>
          </cell>
        </row>
        <row r="77">
          <cell r="C77">
            <v>200000</v>
          </cell>
          <cell r="D77">
            <v>0</v>
          </cell>
        </row>
        <row r="78">
          <cell r="C78">
            <v>500000</v>
          </cell>
          <cell r="D78">
            <v>0</v>
          </cell>
        </row>
        <row r="80">
          <cell r="C80">
            <v>200000</v>
          </cell>
          <cell r="D80">
            <v>0</v>
          </cell>
        </row>
        <row r="81">
          <cell r="C81">
            <v>4500000</v>
          </cell>
          <cell r="D81">
            <v>-1000000</v>
          </cell>
        </row>
        <row r="82">
          <cell r="C82">
            <v>150000</v>
          </cell>
          <cell r="D82">
            <v>0</v>
          </cell>
        </row>
        <row r="83">
          <cell r="D83">
            <v>100000</v>
          </cell>
        </row>
        <row r="85">
          <cell r="C85">
            <v>200000</v>
          </cell>
          <cell r="D85">
            <v>0</v>
          </cell>
        </row>
        <row r="86">
          <cell r="C86">
            <v>300000</v>
          </cell>
          <cell r="D86">
            <v>0</v>
          </cell>
        </row>
        <row r="87">
          <cell r="C87">
            <v>500000</v>
          </cell>
          <cell r="D87">
            <v>0</v>
          </cell>
        </row>
        <row r="88">
          <cell r="C88">
            <v>1000000</v>
          </cell>
          <cell r="D88">
            <v>0</v>
          </cell>
        </row>
        <row r="89">
          <cell r="D89">
            <v>160000</v>
          </cell>
        </row>
        <row r="91">
          <cell r="C91">
            <v>14575000</v>
          </cell>
          <cell r="D91">
            <v>-971800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6">
          <cell r="C96">
            <v>300000</v>
          </cell>
          <cell r="D96">
            <v>0</v>
          </cell>
        </row>
        <row r="97">
          <cell r="C97">
            <v>1000000</v>
          </cell>
          <cell r="D97">
            <v>0</v>
          </cell>
        </row>
        <row r="98">
          <cell r="C98">
            <v>11000000</v>
          </cell>
          <cell r="D98">
            <v>0</v>
          </cell>
        </row>
        <row r="99">
          <cell r="C99">
            <v>3000000</v>
          </cell>
          <cell r="D99">
            <v>0</v>
          </cell>
        </row>
        <row r="100">
          <cell r="C100">
            <v>1000000</v>
          </cell>
          <cell r="D100">
            <v>5000000</v>
          </cell>
        </row>
        <row r="101">
          <cell r="C101">
            <v>200000</v>
          </cell>
          <cell r="D101">
            <v>0</v>
          </cell>
        </row>
        <row r="103">
          <cell r="D103">
            <v>465000</v>
          </cell>
        </row>
        <row r="104">
          <cell r="C104">
            <v>0</v>
          </cell>
          <cell r="D104">
            <v>0</v>
          </cell>
        </row>
        <row r="107">
          <cell r="C107">
            <v>1900000</v>
          </cell>
          <cell r="D107">
            <v>0</v>
          </cell>
        </row>
        <row r="111">
          <cell r="C111">
            <v>1000000</v>
          </cell>
          <cell r="D111">
            <v>0</v>
          </cell>
        </row>
        <row r="114">
          <cell r="C114">
            <v>1000000</v>
          </cell>
          <cell r="D114">
            <v>0</v>
          </cell>
        </row>
        <row r="115">
          <cell r="C115">
            <v>1000000</v>
          </cell>
          <cell r="D115">
            <v>0</v>
          </cell>
        </row>
        <row r="118">
          <cell r="C118">
            <v>600000</v>
          </cell>
          <cell r="D118">
            <v>0</v>
          </cell>
        </row>
        <row r="119">
          <cell r="C119">
            <v>600000</v>
          </cell>
          <cell r="D119">
            <v>0</v>
          </cell>
        </row>
        <row r="120">
          <cell r="C120">
            <v>222000</v>
          </cell>
          <cell r="D120">
            <v>0</v>
          </cell>
        </row>
        <row r="121">
          <cell r="C121">
            <v>1500000</v>
          </cell>
          <cell r="D121">
            <v>0</v>
          </cell>
        </row>
        <row r="122">
          <cell r="C122">
            <v>50000</v>
          </cell>
          <cell r="D122">
            <v>0</v>
          </cell>
        </row>
        <row r="124">
          <cell r="C124">
            <v>2000000</v>
          </cell>
          <cell r="D124">
            <v>-500000</v>
          </cell>
        </row>
        <row r="125">
          <cell r="C125">
            <v>1500000</v>
          </cell>
        </row>
        <row r="127">
          <cell r="C127">
            <v>300000</v>
          </cell>
          <cell r="D127">
            <v>0</v>
          </cell>
        </row>
        <row r="129">
          <cell r="C129">
            <v>200000</v>
          </cell>
          <cell r="D129">
            <v>0</v>
          </cell>
        </row>
        <row r="130">
          <cell r="C130">
            <v>200745</v>
          </cell>
          <cell r="D130">
            <v>0</v>
          </cell>
        </row>
        <row r="132">
          <cell r="C132">
            <v>100000</v>
          </cell>
          <cell r="D132">
            <v>0</v>
          </cell>
        </row>
        <row r="134">
          <cell r="C134">
            <v>8000000</v>
          </cell>
          <cell r="D134">
            <v>0</v>
          </cell>
        </row>
        <row r="135">
          <cell r="C135">
            <v>4000000</v>
          </cell>
          <cell r="D135">
            <v>0</v>
          </cell>
        </row>
        <row r="136">
          <cell r="C136">
            <v>100000</v>
          </cell>
        </row>
        <row r="137">
          <cell r="C137">
            <v>0</v>
          </cell>
          <cell r="D137">
            <v>500000</v>
          </cell>
        </row>
        <row r="138">
          <cell r="C138">
            <v>300000</v>
          </cell>
        </row>
        <row r="141">
          <cell r="D141">
            <v>20000</v>
          </cell>
        </row>
        <row r="142">
          <cell r="C142">
            <v>300000</v>
          </cell>
          <cell r="D142">
            <v>0</v>
          </cell>
        </row>
        <row r="143">
          <cell r="C143">
            <v>300000</v>
          </cell>
          <cell r="D143">
            <v>0</v>
          </cell>
        </row>
        <row r="144">
          <cell r="D144">
            <v>20000</v>
          </cell>
        </row>
        <row r="146">
          <cell r="C146">
            <v>1500000</v>
          </cell>
          <cell r="D146">
            <v>0</v>
          </cell>
        </row>
        <row r="147">
          <cell r="C147">
            <v>4000000</v>
          </cell>
          <cell r="D147">
            <v>-1500000</v>
          </cell>
        </row>
        <row r="148">
          <cell r="D148">
            <v>0</v>
          </cell>
        </row>
        <row r="149">
          <cell r="C149">
            <v>550000</v>
          </cell>
          <cell r="D149">
            <v>0</v>
          </cell>
        </row>
        <row r="150">
          <cell r="C150">
            <v>500000</v>
          </cell>
          <cell r="D150">
            <v>0</v>
          </cell>
        </row>
        <row r="152">
          <cell r="C152">
            <v>3000000</v>
          </cell>
          <cell r="D152">
            <v>-500000</v>
          </cell>
        </row>
        <row r="153">
          <cell r="D153">
            <v>1000000</v>
          </cell>
        </row>
        <row r="154">
          <cell r="C154">
            <v>500000</v>
          </cell>
          <cell r="D154">
            <v>0</v>
          </cell>
        </row>
        <row r="155">
          <cell r="C155">
            <v>20000000</v>
          </cell>
        </row>
        <row r="156">
          <cell r="D156">
            <v>66800</v>
          </cell>
        </row>
        <row r="157">
          <cell r="D157">
            <v>0</v>
          </cell>
        </row>
        <row r="161">
          <cell r="C161">
            <v>1000000</v>
          </cell>
        </row>
        <row r="162">
          <cell r="C162">
            <v>4000000</v>
          </cell>
          <cell r="D162">
            <v>0</v>
          </cell>
        </row>
        <row r="163">
          <cell r="D163">
            <v>0</v>
          </cell>
        </row>
        <row r="165">
          <cell r="C165">
            <v>5300000</v>
          </cell>
          <cell r="D165">
            <v>0</v>
          </cell>
        </row>
        <row r="166">
          <cell r="C166">
            <v>7000000</v>
          </cell>
          <cell r="D166">
            <v>0</v>
          </cell>
        </row>
        <row r="168">
          <cell r="C168">
            <v>350000000</v>
          </cell>
          <cell r="D168">
            <v>0</v>
          </cell>
        </row>
        <row r="169">
          <cell r="C169">
            <v>12000000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41100000</v>
          </cell>
          <cell r="D171">
            <v>0</v>
          </cell>
        </row>
        <row r="172">
          <cell r="C172">
            <v>20000000</v>
          </cell>
          <cell r="D172">
            <v>0</v>
          </cell>
        </row>
        <row r="173">
          <cell r="C173">
            <v>14900000</v>
          </cell>
          <cell r="D173">
            <v>0</v>
          </cell>
        </row>
        <row r="176">
          <cell r="C176">
            <v>2000000</v>
          </cell>
          <cell r="D176">
            <v>0</v>
          </cell>
        </row>
        <row r="177">
          <cell r="C177">
            <v>1000000</v>
          </cell>
        </row>
        <row r="178">
          <cell r="C178">
            <v>7150000</v>
          </cell>
          <cell r="D178">
            <v>-1500000</v>
          </cell>
        </row>
        <row r="179">
          <cell r="C179">
            <v>3000000</v>
          </cell>
          <cell r="D179">
            <v>-1000000</v>
          </cell>
        </row>
        <row r="180">
          <cell r="D180">
            <v>0</v>
          </cell>
        </row>
        <row r="181">
          <cell r="D181">
            <v>1000000</v>
          </cell>
        </row>
        <row r="182">
          <cell r="C182">
            <v>3000000</v>
          </cell>
          <cell r="D182">
            <v>-1000000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C186">
            <v>300000</v>
          </cell>
          <cell r="D186">
            <v>0</v>
          </cell>
        </row>
        <row r="187">
          <cell r="C187">
            <v>300000</v>
          </cell>
          <cell r="D187">
            <v>0</v>
          </cell>
        </row>
        <row r="188">
          <cell r="C188">
            <v>500000</v>
          </cell>
          <cell r="D188">
            <v>0</v>
          </cell>
        </row>
        <row r="189">
          <cell r="C189">
            <v>2000000</v>
          </cell>
          <cell r="D189">
            <v>0</v>
          </cell>
        </row>
        <row r="190">
          <cell r="D190">
            <v>1000000</v>
          </cell>
        </row>
        <row r="191">
          <cell r="C191">
            <v>1000000</v>
          </cell>
          <cell r="D191">
            <v>0</v>
          </cell>
        </row>
        <row r="192">
          <cell r="D192">
            <v>700000</v>
          </cell>
        </row>
        <row r="193">
          <cell r="D193">
            <v>40000</v>
          </cell>
        </row>
        <row r="194">
          <cell r="C194">
            <v>500000</v>
          </cell>
        </row>
        <row r="195">
          <cell r="C195">
            <v>0</v>
          </cell>
          <cell r="D195">
            <v>2000000</v>
          </cell>
        </row>
        <row r="196">
          <cell r="C196">
            <v>2500000</v>
          </cell>
        </row>
        <row r="198">
          <cell r="D198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13">
          <cell r="C213">
            <v>2000000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ADEA-F665-4A10-8FF4-B10A38BD642D}">
  <sheetPr>
    <tabColor rgb="FF92D050"/>
  </sheetPr>
  <dimension ref="A1:AC214"/>
  <sheetViews>
    <sheetView tabSelected="1" view="pageBreakPreview" zoomScale="82" zoomScaleNormal="84" zoomScaleSheetLayoutView="82" workbookViewId="0">
      <pane ySplit="5" topLeftCell="A196" activePane="bottomLeft" state="frozen"/>
      <selection activeCell="H1" sqref="H1"/>
      <selection pane="bottomLeft" activeCell="I32" sqref="I32"/>
    </sheetView>
  </sheetViews>
  <sheetFormatPr baseColWidth="10" defaultColWidth="21.140625" defaultRowHeight="16.5" x14ac:dyDescent="0.25"/>
  <cols>
    <col min="1" max="1" width="5.5703125" style="100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62.42578125" style="5" customWidth="1"/>
    <col min="7" max="7" width="22.140625" style="99" customWidth="1"/>
    <col min="8" max="8" width="22.28515625" style="99" customWidth="1"/>
    <col min="9" max="9" width="22.85546875" style="4" bestFit="1" customWidth="1"/>
    <col min="10" max="10" width="21.85546875" style="5" customWidth="1"/>
    <col min="11" max="11" width="20.140625" style="4" hidden="1" customWidth="1"/>
    <col min="12" max="12" width="19" style="4" hidden="1" customWidth="1"/>
    <col min="13" max="13" width="20.140625" style="4" hidden="1" customWidth="1"/>
    <col min="14" max="14" width="20.140625" style="35" hidden="1" customWidth="1"/>
    <col min="15" max="15" width="18.5703125" style="4" hidden="1" customWidth="1"/>
    <col min="16" max="17" width="20.140625" style="4" hidden="1" customWidth="1"/>
    <col min="18" max="18" width="18.5703125" style="4" hidden="1" customWidth="1"/>
    <col min="19" max="19" width="20.140625" style="4" hidden="1" customWidth="1"/>
    <col min="20" max="20" width="20.42578125" style="101" hidden="1" customWidth="1"/>
    <col min="21" max="21" width="19.7109375" style="4" hidden="1" customWidth="1"/>
    <col min="22" max="22" width="21.85546875" style="5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62.42578125" style="5" customWidth="1"/>
    <col min="263" max="263" width="22.140625" style="5" customWidth="1"/>
    <col min="264" max="264" width="22.28515625" style="5" customWidth="1"/>
    <col min="265" max="265" width="22.85546875" style="5" bestFit="1" customWidth="1"/>
    <col min="266" max="266" width="21.85546875" style="5" customWidth="1"/>
    <col min="267" max="277" width="0" style="5" hidden="1" customWidth="1"/>
    <col min="278" max="278" width="21.85546875" style="5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62.42578125" style="5" customWidth="1"/>
    <col min="519" max="519" width="22.140625" style="5" customWidth="1"/>
    <col min="520" max="520" width="22.28515625" style="5" customWidth="1"/>
    <col min="521" max="521" width="22.85546875" style="5" bestFit="1" customWidth="1"/>
    <col min="522" max="522" width="21.85546875" style="5" customWidth="1"/>
    <col min="523" max="533" width="0" style="5" hidden="1" customWidth="1"/>
    <col min="534" max="534" width="21.85546875" style="5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62.42578125" style="5" customWidth="1"/>
    <col min="775" max="775" width="22.140625" style="5" customWidth="1"/>
    <col min="776" max="776" width="22.28515625" style="5" customWidth="1"/>
    <col min="777" max="777" width="22.85546875" style="5" bestFit="1" customWidth="1"/>
    <col min="778" max="778" width="21.85546875" style="5" customWidth="1"/>
    <col min="779" max="789" width="0" style="5" hidden="1" customWidth="1"/>
    <col min="790" max="790" width="21.85546875" style="5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62.42578125" style="5" customWidth="1"/>
    <col min="1031" max="1031" width="22.140625" style="5" customWidth="1"/>
    <col min="1032" max="1032" width="22.28515625" style="5" customWidth="1"/>
    <col min="1033" max="1033" width="22.85546875" style="5" bestFit="1" customWidth="1"/>
    <col min="1034" max="1034" width="21.85546875" style="5" customWidth="1"/>
    <col min="1035" max="1045" width="0" style="5" hidden="1" customWidth="1"/>
    <col min="1046" max="1046" width="21.85546875" style="5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62.42578125" style="5" customWidth="1"/>
    <col min="1287" max="1287" width="22.140625" style="5" customWidth="1"/>
    <col min="1288" max="1288" width="22.28515625" style="5" customWidth="1"/>
    <col min="1289" max="1289" width="22.85546875" style="5" bestFit="1" customWidth="1"/>
    <col min="1290" max="1290" width="21.85546875" style="5" customWidth="1"/>
    <col min="1291" max="1301" width="0" style="5" hidden="1" customWidth="1"/>
    <col min="1302" max="1302" width="21.85546875" style="5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62.42578125" style="5" customWidth="1"/>
    <col min="1543" max="1543" width="22.140625" style="5" customWidth="1"/>
    <col min="1544" max="1544" width="22.28515625" style="5" customWidth="1"/>
    <col min="1545" max="1545" width="22.85546875" style="5" bestFit="1" customWidth="1"/>
    <col min="1546" max="1546" width="21.85546875" style="5" customWidth="1"/>
    <col min="1547" max="1557" width="0" style="5" hidden="1" customWidth="1"/>
    <col min="1558" max="1558" width="21.85546875" style="5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62.42578125" style="5" customWidth="1"/>
    <col min="1799" max="1799" width="22.140625" style="5" customWidth="1"/>
    <col min="1800" max="1800" width="22.28515625" style="5" customWidth="1"/>
    <col min="1801" max="1801" width="22.85546875" style="5" bestFit="1" customWidth="1"/>
    <col min="1802" max="1802" width="21.85546875" style="5" customWidth="1"/>
    <col min="1803" max="1813" width="0" style="5" hidden="1" customWidth="1"/>
    <col min="1814" max="1814" width="21.85546875" style="5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62.42578125" style="5" customWidth="1"/>
    <col min="2055" max="2055" width="22.140625" style="5" customWidth="1"/>
    <col min="2056" max="2056" width="22.28515625" style="5" customWidth="1"/>
    <col min="2057" max="2057" width="22.85546875" style="5" bestFit="1" customWidth="1"/>
    <col min="2058" max="2058" width="21.85546875" style="5" customWidth="1"/>
    <col min="2059" max="2069" width="0" style="5" hidden="1" customWidth="1"/>
    <col min="2070" max="2070" width="21.85546875" style="5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62.42578125" style="5" customWidth="1"/>
    <col min="2311" max="2311" width="22.140625" style="5" customWidth="1"/>
    <col min="2312" max="2312" width="22.28515625" style="5" customWidth="1"/>
    <col min="2313" max="2313" width="22.85546875" style="5" bestFit="1" customWidth="1"/>
    <col min="2314" max="2314" width="21.85546875" style="5" customWidth="1"/>
    <col min="2315" max="2325" width="0" style="5" hidden="1" customWidth="1"/>
    <col min="2326" max="2326" width="21.85546875" style="5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62.42578125" style="5" customWidth="1"/>
    <col min="2567" max="2567" width="22.140625" style="5" customWidth="1"/>
    <col min="2568" max="2568" width="22.28515625" style="5" customWidth="1"/>
    <col min="2569" max="2569" width="22.85546875" style="5" bestFit="1" customWidth="1"/>
    <col min="2570" max="2570" width="21.85546875" style="5" customWidth="1"/>
    <col min="2571" max="2581" width="0" style="5" hidden="1" customWidth="1"/>
    <col min="2582" max="2582" width="21.85546875" style="5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62.42578125" style="5" customWidth="1"/>
    <col min="2823" max="2823" width="22.140625" style="5" customWidth="1"/>
    <col min="2824" max="2824" width="22.28515625" style="5" customWidth="1"/>
    <col min="2825" max="2825" width="22.85546875" style="5" bestFit="1" customWidth="1"/>
    <col min="2826" max="2826" width="21.85546875" style="5" customWidth="1"/>
    <col min="2827" max="2837" width="0" style="5" hidden="1" customWidth="1"/>
    <col min="2838" max="2838" width="21.85546875" style="5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62.42578125" style="5" customWidth="1"/>
    <col min="3079" max="3079" width="22.140625" style="5" customWidth="1"/>
    <col min="3080" max="3080" width="22.28515625" style="5" customWidth="1"/>
    <col min="3081" max="3081" width="22.85546875" style="5" bestFit="1" customWidth="1"/>
    <col min="3082" max="3082" width="21.85546875" style="5" customWidth="1"/>
    <col min="3083" max="3093" width="0" style="5" hidden="1" customWidth="1"/>
    <col min="3094" max="3094" width="21.85546875" style="5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62.42578125" style="5" customWidth="1"/>
    <col min="3335" max="3335" width="22.140625" style="5" customWidth="1"/>
    <col min="3336" max="3336" width="22.28515625" style="5" customWidth="1"/>
    <col min="3337" max="3337" width="22.85546875" style="5" bestFit="1" customWidth="1"/>
    <col min="3338" max="3338" width="21.85546875" style="5" customWidth="1"/>
    <col min="3339" max="3349" width="0" style="5" hidden="1" customWidth="1"/>
    <col min="3350" max="3350" width="21.85546875" style="5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62.42578125" style="5" customWidth="1"/>
    <col min="3591" max="3591" width="22.140625" style="5" customWidth="1"/>
    <col min="3592" max="3592" width="22.28515625" style="5" customWidth="1"/>
    <col min="3593" max="3593" width="22.85546875" style="5" bestFit="1" customWidth="1"/>
    <col min="3594" max="3594" width="21.85546875" style="5" customWidth="1"/>
    <col min="3595" max="3605" width="0" style="5" hidden="1" customWidth="1"/>
    <col min="3606" max="3606" width="21.85546875" style="5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62.42578125" style="5" customWidth="1"/>
    <col min="3847" max="3847" width="22.140625" style="5" customWidth="1"/>
    <col min="3848" max="3848" width="22.28515625" style="5" customWidth="1"/>
    <col min="3849" max="3849" width="22.85546875" style="5" bestFit="1" customWidth="1"/>
    <col min="3850" max="3850" width="21.85546875" style="5" customWidth="1"/>
    <col min="3851" max="3861" width="0" style="5" hidden="1" customWidth="1"/>
    <col min="3862" max="3862" width="21.85546875" style="5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62.42578125" style="5" customWidth="1"/>
    <col min="4103" max="4103" width="22.140625" style="5" customWidth="1"/>
    <col min="4104" max="4104" width="22.28515625" style="5" customWidth="1"/>
    <col min="4105" max="4105" width="22.85546875" style="5" bestFit="1" customWidth="1"/>
    <col min="4106" max="4106" width="21.85546875" style="5" customWidth="1"/>
    <col min="4107" max="4117" width="0" style="5" hidden="1" customWidth="1"/>
    <col min="4118" max="4118" width="21.85546875" style="5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62.42578125" style="5" customWidth="1"/>
    <col min="4359" max="4359" width="22.140625" style="5" customWidth="1"/>
    <col min="4360" max="4360" width="22.28515625" style="5" customWidth="1"/>
    <col min="4361" max="4361" width="22.85546875" style="5" bestFit="1" customWidth="1"/>
    <col min="4362" max="4362" width="21.85546875" style="5" customWidth="1"/>
    <col min="4363" max="4373" width="0" style="5" hidden="1" customWidth="1"/>
    <col min="4374" max="4374" width="21.85546875" style="5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62.42578125" style="5" customWidth="1"/>
    <col min="4615" max="4615" width="22.140625" style="5" customWidth="1"/>
    <col min="4616" max="4616" width="22.28515625" style="5" customWidth="1"/>
    <col min="4617" max="4617" width="22.85546875" style="5" bestFit="1" customWidth="1"/>
    <col min="4618" max="4618" width="21.85546875" style="5" customWidth="1"/>
    <col min="4619" max="4629" width="0" style="5" hidden="1" customWidth="1"/>
    <col min="4630" max="4630" width="21.85546875" style="5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62.42578125" style="5" customWidth="1"/>
    <col min="4871" max="4871" width="22.140625" style="5" customWidth="1"/>
    <col min="4872" max="4872" width="22.28515625" style="5" customWidth="1"/>
    <col min="4873" max="4873" width="22.85546875" style="5" bestFit="1" customWidth="1"/>
    <col min="4874" max="4874" width="21.85546875" style="5" customWidth="1"/>
    <col min="4875" max="4885" width="0" style="5" hidden="1" customWidth="1"/>
    <col min="4886" max="4886" width="21.85546875" style="5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62.42578125" style="5" customWidth="1"/>
    <col min="5127" max="5127" width="22.140625" style="5" customWidth="1"/>
    <col min="5128" max="5128" width="22.28515625" style="5" customWidth="1"/>
    <col min="5129" max="5129" width="22.85546875" style="5" bestFit="1" customWidth="1"/>
    <col min="5130" max="5130" width="21.85546875" style="5" customWidth="1"/>
    <col min="5131" max="5141" width="0" style="5" hidden="1" customWidth="1"/>
    <col min="5142" max="5142" width="21.85546875" style="5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62.42578125" style="5" customWidth="1"/>
    <col min="5383" max="5383" width="22.140625" style="5" customWidth="1"/>
    <col min="5384" max="5384" width="22.28515625" style="5" customWidth="1"/>
    <col min="5385" max="5385" width="22.85546875" style="5" bestFit="1" customWidth="1"/>
    <col min="5386" max="5386" width="21.85546875" style="5" customWidth="1"/>
    <col min="5387" max="5397" width="0" style="5" hidden="1" customWidth="1"/>
    <col min="5398" max="5398" width="21.85546875" style="5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62.42578125" style="5" customWidth="1"/>
    <col min="5639" max="5639" width="22.140625" style="5" customWidth="1"/>
    <col min="5640" max="5640" width="22.28515625" style="5" customWidth="1"/>
    <col min="5641" max="5641" width="22.85546875" style="5" bestFit="1" customWidth="1"/>
    <col min="5642" max="5642" width="21.85546875" style="5" customWidth="1"/>
    <col min="5643" max="5653" width="0" style="5" hidden="1" customWidth="1"/>
    <col min="5654" max="5654" width="21.85546875" style="5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62.42578125" style="5" customWidth="1"/>
    <col min="5895" max="5895" width="22.140625" style="5" customWidth="1"/>
    <col min="5896" max="5896" width="22.28515625" style="5" customWidth="1"/>
    <col min="5897" max="5897" width="22.85546875" style="5" bestFit="1" customWidth="1"/>
    <col min="5898" max="5898" width="21.85546875" style="5" customWidth="1"/>
    <col min="5899" max="5909" width="0" style="5" hidden="1" customWidth="1"/>
    <col min="5910" max="5910" width="21.85546875" style="5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62.42578125" style="5" customWidth="1"/>
    <col min="6151" max="6151" width="22.140625" style="5" customWidth="1"/>
    <col min="6152" max="6152" width="22.28515625" style="5" customWidth="1"/>
    <col min="6153" max="6153" width="22.85546875" style="5" bestFit="1" customWidth="1"/>
    <col min="6154" max="6154" width="21.85546875" style="5" customWidth="1"/>
    <col min="6155" max="6165" width="0" style="5" hidden="1" customWidth="1"/>
    <col min="6166" max="6166" width="21.85546875" style="5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62.42578125" style="5" customWidth="1"/>
    <col min="6407" max="6407" width="22.140625" style="5" customWidth="1"/>
    <col min="6408" max="6408" width="22.28515625" style="5" customWidth="1"/>
    <col min="6409" max="6409" width="22.85546875" style="5" bestFit="1" customWidth="1"/>
    <col min="6410" max="6410" width="21.85546875" style="5" customWidth="1"/>
    <col min="6411" max="6421" width="0" style="5" hidden="1" customWidth="1"/>
    <col min="6422" max="6422" width="21.85546875" style="5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62.42578125" style="5" customWidth="1"/>
    <col min="6663" max="6663" width="22.140625" style="5" customWidth="1"/>
    <col min="6664" max="6664" width="22.28515625" style="5" customWidth="1"/>
    <col min="6665" max="6665" width="22.85546875" style="5" bestFit="1" customWidth="1"/>
    <col min="6666" max="6666" width="21.85546875" style="5" customWidth="1"/>
    <col min="6667" max="6677" width="0" style="5" hidden="1" customWidth="1"/>
    <col min="6678" max="6678" width="21.85546875" style="5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62.42578125" style="5" customWidth="1"/>
    <col min="6919" max="6919" width="22.140625" style="5" customWidth="1"/>
    <col min="6920" max="6920" width="22.28515625" style="5" customWidth="1"/>
    <col min="6921" max="6921" width="22.85546875" style="5" bestFit="1" customWidth="1"/>
    <col min="6922" max="6922" width="21.85546875" style="5" customWidth="1"/>
    <col min="6923" max="6933" width="0" style="5" hidden="1" customWidth="1"/>
    <col min="6934" max="6934" width="21.85546875" style="5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62.42578125" style="5" customWidth="1"/>
    <col min="7175" max="7175" width="22.140625" style="5" customWidth="1"/>
    <col min="7176" max="7176" width="22.28515625" style="5" customWidth="1"/>
    <col min="7177" max="7177" width="22.85546875" style="5" bestFit="1" customWidth="1"/>
    <col min="7178" max="7178" width="21.85546875" style="5" customWidth="1"/>
    <col min="7179" max="7189" width="0" style="5" hidden="1" customWidth="1"/>
    <col min="7190" max="7190" width="21.85546875" style="5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62.42578125" style="5" customWidth="1"/>
    <col min="7431" max="7431" width="22.140625" style="5" customWidth="1"/>
    <col min="7432" max="7432" width="22.28515625" style="5" customWidth="1"/>
    <col min="7433" max="7433" width="22.85546875" style="5" bestFit="1" customWidth="1"/>
    <col min="7434" max="7434" width="21.85546875" style="5" customWidth="1"/>
    <col min="7435" max="7445" width="0" style="5" hidden="1" customWidth="1"/>
    <col min="7446" max="7446" width="21.85546875" style="5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62.42578125" style="5" customWidth="1"/>
    <col min="7687" max="7687" width="22.140625" style="5" customWidth="1"/>
    <col min="7688" max="7688" width="22.28515625" style="5" customWidth="1"/>
    <col min="7689" max="7689" width="22.85546875" style="5" bestFit="1" customWidth="1"/>
    <col min="7690" max="7690" width="21.85546875" style="5" customWidth="1"/>
    <col min="7691" max="7701" width="0" style="5" hidden="1" customWidth="1"/>
    <col min="7702" max="7702" width="21.85546875" style="5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62.42578125" style="5" customWidth="1"/>
    <col min="7943" max="7943" width="22.140625" style="5" customWidth="1"/>
    <col min="7944" max="7944" width="22.28515625" style="5" customWidth="1"/>
    <col min="7945" max="7945" width="22.85546875" style="5" bestFit="1" customWidth="1"/>
    <col min="7946" max="7946" width="21.85546875" style="5" customWidth="1"/>
    <col min="7947" max="7957" width="0" style="5" hidden="1" customWidth="1"/>
    <col min="7958" max="7958" width="21.85546875" style="5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62.42578125" style="5" customWidth="1"/>
    <col min="8199" max="8199" width="22.140625" style="5" customWidth="1"/>
    <col min="8200" max="8200" width="22.28515625" style="5" customWidth="1"/>
    <col min="8201" max="8201" width="22.85546875" style="5" bestFit="1" customWidth="1"/>
    <col min="8202" max="8202" width="21.85546875" style="5" customWidth="1"/>
    <col min="8203" max="8213" width="0" style="5" hidden="1" customWidth="1"/>
    <col min="8214" max="8214" width="21.85546875" style="5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62.42578125" style="5" customWidth="1"/>
    <col min="8455" max="8455" width="22.140625" style="5" customWidth="1"/>
    <col min="8456" max="8456" width="22.28515625" style="5" customWidth="1"/>
    <col min="8457" max="8457" width="22.85546875" style="5" bestFit="1" customWidth="1"/>
    <col min="8458" max="8458" width="21.85546875" style="5" customWidth="1"/>
    <col min="8459" max="8469" width="0" style="5" hidden="1" customWidth="1"/>
    <col min="8470" max="8470" width="21.85546875" style="5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62.42578125" style="5" customWidth="1"/>
    <col min="8711" max="8711" width="22.140625" style="5" customWidth="1"/>
    <col min="8712" max="8712" width="22.28515625" style="5" customWidth="1"/>
    <col min="8713" max="8713" width="22.85546875" style="5" bestFit="1" customWidth="1"/>
    <col min="8714" max="8714" width="21.85546875" style="5" customWidth="1"/>
    <col min="8715" max="8725" width="0" style="5" hidden="1" customWidth="1"/>
    <col min="8726" max="8726" width="21.85546875" style="5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62.42578125" style="5" customWidth="1"/>
    <col min="8967" max="8967" width="22.140625" style="5" customWidth="1"/>
    <col min="8968" max="8968" width="22.28515625" style="5" customWidth="1"/>
    <col min="8969" max="8969" width="22.85546875" style="5" bestFit="1" customWidth="1"/>
    <col min="8970" max="8970" width="21.85546875" style="5" customWidth="1"/>
    <col min="8971" max="8981" width="0" style="5" hidden="1" customWidth="1"/>
    <col min="8982" max="8982" width="21.85546875" style="5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62.42578125" style="5" customWidth="1"/>
    <col min="9223" max="9223" width="22.140625" style="5" customWidth="1"/>
    <col min="9224" max="9224" width="22.28515625" style="5" customWidth="1"/>
    <col min="9225" max="9225" width="22.85546875" style="5" bestFit="1" customWidth="1"/>
    <col min="9226" max="9226" width="21.85546875" style="5" customWidth="1"/>
    <col min="9227" max="9237" width="0" style="5" hidden="1" customWidth="1"/>
    <col min="9238" max="9238" width="21.85546875" style="5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62.42578125" style="5" customWidth="1"/>
    <col min="9479" max="9479" width="22.140625" style="5" customWidth="1"/>
    <col min="9480" max="9480" width="22.28515625" style="5" customWidth="1"/>
    <col min="9481" max="9481" width="22.85546875" style="5" bestFit="1" customWidth="1"/>
    <col min="9482" max="9482" width="21.85546875" style="5" customWidth="1"/>
    <col min="9483" max="9493" width="0" style="5" hidden="1" customWidth="1"/>
    <col min="9494" max="9494" width="21.85546875" style="5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62.42578125" style="5" customWidth="1"/>
    <col min="9735" max="9735" width="22.140625" style="5" customWidth="1"/>
    <col min="9736" max="9736" width="22.28515625" style="5" customWidth="1"/>
    <col min="9737" max="9737" width="22.85546875" style="5" bestFit="1" customWidth="1"/>
    <col min="9738" max="9738" width="21.85546875" style="5" customWidth="1"/>
    <col min="9739" max="9749" width="0" style="5" hidden="1" customWidth="1"/>
    <col min="9750" max="9750" width="21.85546875" style="5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62.42578125" style="5" customWidth="1"/>
    <col min="9991" max="9991" width="22.140625" style="5" customWidth="1"/>
    <col min="9992" max="9992" width="22.28515625" style="5" customWidth="1"/>
    <col min="9993" max="9993" width="22.85546875" style="5" bestFit="1" customWidth="1"/>
    <col min="9994" max="9994" width="21.85546875" style="5" customWidth="1"/>
    <col min="9995" max="10005" width="0" style="5" hidden="1" customWidth="1"/>
    <col min="10006" max="10006" width="21.85546875" style="5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62.42578125" style="5" customWidth="1"/>
    <col min="10247" max="10247" width="22.140625" style="5" customWidth="1"/>
    <col min="10248" max="10248" width="22.28515625" style="5" customWidth="1"/>
    <col min="10249" max="10249" width="22.85546875" style="5" bestFit="1" customWidth="1"/>
    <col min="10250" max="10250" width="21.85546875" style="5" customWidth="1"/>
    <col min="10251" max="10261" width="0" style="5" hidden="1" customWidth="1"/>
    <col min="10262" max="10262" width="21.85546875" style="5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62.42578125" style="5" customWidth="1"/>
    <col min="10503" max="10503" width="22.140625" style="5" customWidth="1"/>
    <col min="10504" max="10504" width="22.28515625" style="5" customWidth="1"/>
    <col min="10505" max="10505" width="22.85546875" style="5" bestFit="1" customWidth="1"/>
    <col min="10506" max="10506" width="21.85546875" style="5" customWidth="1"/>
    <col min="10507" max="10517" width="0" style="5" hidden="1" customWidth="1"/>
    <col min="10518" max="10518" width="21.85546875" style="5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62.42578125" style="5" customWidth="1"/>
    <col min="10759" max="10759" width="22.140625" style="5" customWidth="1"/>
    <col min="10760" max="10760" width="22.28515625" style="5" customWidth="1"/>
    <col min="10761" max="10761" width="22.85546875" style="5" bestFit="1" customWidth="1"/>
    <col min="10762" max="10762" width="21.85546875" style="5" customWidth="1"/>
    <col min="10763" max="10773" width="0" style="5" hidden="1" customWidth="1"/>
    <col min="10774" max="10774" width="21.85546875" style="5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62.42578125" style="5" customWidth="1"/>
    <col min="11015" max="11015" width="22.140625" style="5" customWidth="1"/>
    <col min="11016" max="11016" width="22.28515625" style="5" customWidth="1"/>
    <col min="11017" max="11017" width="22.85546875" style="5" bestFit="1" customWidth="1"/>
    <col min="11018" max="11018" width="21.85546875" style="5" customWidth="1"/>
    <col min="11019" max="11029" width="0" style="5" hidden="1" customWidth="1"/>
    <col min="11030" max="11030" width="21.85546875" style="5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62.42578125" style="5" customWidth="1"/>
    <col min="11271" max="11271" width="22.140625" style="5" customWidth="1"/>
    <col min="11272" max="11272" width="22.28515625" style="5" customWidth="1"/>
    <col min="11273" max="11273" width="22.85546875" style="5" bestFit="1" customWidth="1"/>
    <col min="11274" max="11274" width="21.85546875" style="5" customWidth="1"/>
    <col min="11275" max="11285" width="0" style="5" hidden="1" customWidth="1"/>
    <col min="11286" max="11286" width="21.85546875" style="5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62.42578125" style="5" customWidth="1"/>
    <col min="11527" max="11527" width="22.140625" style="5" customWidth="1"/>
    <col min="11528" max="11528" width="22.28515625" style="5" customWidth="1"/>
    <col min="11529" max="11529" width="22.85546875" style="5" bestFit="1" customWidth="1"/>
    <col min="11530" max="11530" width="21.85546875" style="5" customWidth="1"/>
    <col min="11531" max="11541" width="0" style="5" hidden="1" customWidth="1"/>
    <col min="11542" max="11542" width="21.85546875" style="5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62.42578125" style="5" customWidth="1"/>
    <col min="11783" max="11783" width="22.140625" style="5" customWidth="1"/>
    <col min="11784" max="11784" width="22.28515625" style="5" customWidth="1"/>
    <col min="11785" max="11785" width="22.85546875" style="5" bestFit="1" customWidth="1"/>
    <col min="11786" max="11786" width="21.85546875" style="5" customWidth="1"/>
    <col min="11787" max="11797" width="0" style="5" hidden="1" customWidth="1"/>
    <col min="11798" max="11798" width="21.85546875" style="5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62.42578125" style="5" customWidth="1"/>
    <col min="12039" max="12039" width="22.140625" style="5" customWidth="1"/>
    <col min="12040" max="12040" width="22.28515625" style="5" customWidth="1"/>
    <col min="12041" max="12041" width="22.85546875" style="5" bestFit="1" customWidth="1"/>
    <col min="12042" max="12042" width="21.85546875" style="5" customWidth="1"/>
    <col min="12043" max="12053" width="0" style="5" hidden="1" customWidth="1"/>
    <col min="12054" max="12054" width="21.85546875" style="5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62.42578125" style="5" customWidth="1"/>
    <col min="12295" max="12295" width="22.140625" style="5" customWidth="1"/>
    <col min="12296" max="12296" width="22.28515625" style="5" customWidth="1"/>
    <col min="12297" max="12297" width="22.85546875" style="5" bestFit="1" customWidth="1"/>
    <col min="12298" max="12298" width="21.85546875" style="5" customWidth="1"/>
    <col min="12299" max="12309" width="0" style="5" hidden="1" customWidth="1"/>
    <col min="12310" max="12310" width="21.85546875" style="5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62.42578125" style="5" customWidth="1"/>
    <col min="12551" max="12551" width="22.140625" style="5" customWidth="1"/>
    <col min="12552" max="12552" width="22.28515625" style="5" customWidth="1"/>
    <col min="12553" max="12553" width="22.85546875" style="5" bestFit="1" customWidth="1"/>
    <col min="12554" max="12554" width="21.85546875" style="5" customWidth="1"/>
    <col min="12555" max="12565" width="0" style="5" hidden="1" customWidth="1"/>
    <col min="12566" max="12566" width="21.85546875" style="5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62.42578125" style="5" customWidth="1"/>
    <col min="12807" max="12807" width="22.140625" style="5" customWidth="1"/>
    <col min="12808" max="12808" width="22.28515625" style="5" customWidth="1"/>
    <col min="12809" max="12809" width="22.85546875" style="5" bestFit="1" customWidth="1"/>
    <col min="12810" max="12810" width="21.85546875" style="5" customWidth="1"/>
    <col min="12811" max="12821" width="0" style="5" hidden="1" customWidth="1"/>
    <col min="12822" max="12822" width="21.85546875" style="5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62.42578125" style="5" customWidth="1"/>
    <col min="13063" max="13063" width="22.140625" style="5" customWidth="1"/>
    <col min="13064" max="13064" width="22.28515625" style="5" customWidth="1"/>
    <col min="13065" max="13065" width="22.85546875" style="5" bestFit="1" customWidth="1"/>
    <col min="13066" max="13066" width="21.85546875" style="5" customWidth="1"/>
    <col min="13067" max="13077" width="0" style="5" hidden="1" customWidth="1"/>
    <col min="13078" max="13078" width="21.85546875" style="5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62.42578125" style="5" customWidth="1"/>
    <col min="13319" max="13319" width="22.140625" style="5" customWidth="1"/>
    <col min="13320" max="13320" width="22.28515625" style="5" customWidth="1"/>
    <col min="13321" max="13321" width="22.85546875" style="5" bestFit="1" customWidth="1"/>
    <col min="13322" max="13322" width="21.85546875" style="5" customWidth="1"/>
    <col min="13323" max="13333" width="0" style="5" hidden="1" customWidth="1"/>
    <col min="13334" max="13334" width="21.85546875" style="5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62.42578125" style="5" customWidth="1"/>
    <col min="13575" max="13575" width="22.140625" style="5" customWidth="1"/>
    <col min="13576" max="13576" width="22.28515625" style="5" customWidth="1"/>
    <col min="13577" max="13577" width="22.85546875" style="5" bestFit="1" customWidth="1"/>
    <col min="13578" max="13578" width="21.85546875" style="5" customWidth="1"/>
    <col min="13579" max="13589" width="0" style="5" hidden="1" customWidth="1"/>
    <col min="13590" max="13590" width="21.85546875" style="5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62.42578125" style="5" customWidth="1"/>
    <col min="13831" max="13831" width="22.140625" style="5" customWidth="1"/>
    <col min="13832" max="13832" width="22.28515625" style="5" customWidth="1"/>
    <col min="13833" max="13833" width="22.85546875" style="5" bestFit="1" customWidth="1"/>
    <col min="13834" max="13834" width="21.85546875" style="5" customWidth="1"/>
    <col min="13835" max="13845" width="0" style="5" hidden="1" customWidth="1"/>
    <col min="13846" max="13846" width="21.85546875" style="5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62.42578125" style="5" customWidth="1"/>
    <col min="14087" max="14087" width="22.140625" style="5" customWidth="1"/>
    <col min="14088" max="14088" width="22.28515625" style="5" customWidth="1"/>
    <col min="14089" max="14089" width="22.85546875" style="5" bestFit="1" customWidth="1"/>
    <col min="14090" max="14090" width="21.85546875" style="5" customWidth="1"/>
    <col min="14091" max="14101" width="0" style="5" hidden="1" customWidth="1"/>
    <col min="14102" max="14102" width="21.85546875" style="5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62.42578125" style="5" customWidth="1"/>
    <col min="14343" max="14343" width="22.140625" style="5" customWidth="1"/>
    <col min="14344" max="14344" width="22.28515625" style="5" customWidth="1"/>
    <col min="14345" max="14345" width="22.85546875" style="5" bestFit="1" customWidth="1"/>
    <col min="14346" max="14346" width="21.85546875" style="5" customWidth="1"/>
    <col min="14347" max="14357" width="0" style="5" hidden="1" customWidth="1"/>
    <col min="14358" max="14358" width="21.85546875" style="5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62.42578125" style="5" customWidth="1"/>
    <col min="14599" max="14599" width="22.140625" style="5" customWidth="1"/>
    <col min="14600" max="14600" width="22.28515625" style="5" customWidth="1"/>
    <col min="14601" max="14601" width="22.85546875" style="5" bestFit="1" customWidth="1"/>
    <col min="14602" max="14602" width="21.85546875" style="5" customWidth="1"/>
    <col min="14603" max="14613" width="0" style="5" hidden="1" customWidth="1"/>
    <col min="14614" max="14614" width="21.85546875" style="5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62.42578125" style="5" customWidth="1"/>
    <col min="14855" max="14855" width="22.140625" style="5" customWidth="1"/>
    <col min="14856" max="14856" width="22.28515625" style="5" customWidth="1"/>
    <col min="14857" max="14857" width="22.85546875" style="5" bestFit="1" customWidth="1"/>
    <col min="14858" max="14858" width="21.85546875" style="5" customWidth="1"/>
    <col min="14859" max="14869" width="0" style="5" hidden="1" customWidth="1"/>
    <col min="14870" max="14870" width="21.85546875" style="5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62.42578125" style="5" customWidth="1"/>
    <col min="15111" max="15111" width="22.140625" style="5" customWidth="1"/>
    <col min="15112" max="15112" width="22.28515625" style="5" customWidth="1"/>
    <col min="15113" max="15113" width="22.85546875" style="5" bestFit="1" customWidth="1"/>
    <col min="15114" max="15114" width="21.85546875" style="5" customWidth="1"/>
    <col min="15115" max="15125" width="0" style="5" hidden="1" customWidth="1"/>
    <col min="15126" max="15126" width="21.85546875" style="5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62.42578125" style="5" customWidth="1"/>
    <col min="15367" max="15367" width="22.140625" style="5" customWidth="1"/>
    <col min="15368" max="15368" width="22.28515625" style="5" customWidth="1"/>
    <col min="15369" max="15369" width="22.85546875" style="5" bestFit="1" customWidth="1"/>
    <col min="15370" max="15370" width="21.85546875" style="5" customWidth="1"/>
    <col min="15371" max="15381" width="0" style="5" hidden="1" customWidth="1"/>
    <col min="15382" max="15382" width="21.85546875" style="5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62.42578125" style="5" customWidth="1"/>
    <col min="15623" max="15623" width="22.140625" style="5" customWidth="1"/>
    <col min="15624" max="15624" width="22.28515625" style="5" customWidth="1"/>
    <col min="15625" max="15625" width="22.85546875" style="5" bestFit="1" customWidth="1"/>
    <col min="15626" max="15626" width="21.85546875" style="5" customWidth="1"/>
    <col min="15627" max="15637" width="0" style="5" hidden="1" customWidth="1"/>
    <col min="15638" max="15638" width="21.85546875" style="5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62.42578125" style="5" customWidth="1"/>
    <col min="15879" max="15879" width="22.140625" style="5" customWidth="1"/>
    <col min="15880" max="15880" width="22.28515625" style="5" customWidth="1"/>
    <col min="15881" max="15881" width="22.85546875" style="5" bestFit="1" customWidth="1"/>
    <col min="15882" max="15882" width="21.85546875" style="5" customWidth="1"/>
    <col min="15883" max="15893" width="0" style="5" hidden="1" customWidth="1"/>
    <col min="15894" max="15894" width="21.85546875" style="5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62.42578125" style="5" customWidth="1"/>
    <col min="16135" max="16135" width="22.140625" style="5" customWidth="1"/>
    <col min="16136" max="16136" width="22.28515625" style="5" customWidth="1"/>
    <col min="16137" max="16137" width="22.85546875" style="5" bestFit="1" customWidth="1"/>
    <col min="16138" max="16138" width="21.85546875" style="5" customWidth="1"/>
    <col min="16139" max="16149" width="0" style="5" hidden="1" customWidth="1"/>
    <col min="16150" max="16150" width="21.85546875" style="5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6.25" customHeight="1" x14ac:dyDescent="0.2">
      <c r="A6" s="20">
        <v>2</v>
      </c>
      <c r="B6" s="20">
        <v>1</v>
      </c>
      <c r="C6" s="6"/>
      <c r="D6" s="6"/>
      <c r="E6" s="6"/>
      <c r="F6" s="20" t="s">
        <v>24</v>
      </c>
      <c r="G6" s="21">
        <f>SUM(G7:G31)</f>
        <v>619900000</v>
      </c>
      <c r="H6" s="22">
        <f>SUM(H7:H31)</f>
        <v>0</v>
      </c>
      <c r="I6" s="23">
        <f>SUM(I7:I31)</f>
        <v>619900000</v>
      </c>
      <c r="J6" s="24">
        <f t="shared" ref="J6:U6" si="0">SUM(J7:J31)</f>
        <v>38805253.280000001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1">
        <f t="shared" si="0"/>
        <v>0</v>
      </c>
      <c r="U6" s="24">
        <f t="shared" si="0"/>
        <v>0</v>
      </c>
      <c r="V6" s="21">
        <f>SUM(J6:U6)</f>
        <v>38805253.280000001</v>
      </c>
      <c r="W6" s="25"/>
      <c r="X6" s="25"/>
    </row>
    <row r="7" spans="1:29" s="36" customFormat="1" ht="26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2026'!C9</f>
        <v>261600000</v>
      </c>
      <c r="H7" s="31">
        <f>+'[1]PRESUP. EJEC. 2026'!D9</f>
        <v>0</v>
      </c>
      <c r="I7" s="32">
        <f>+G7+H7</f>
        <v>261600000</v>
      </c>
      <c r="J7" s="31">
        <v>19051000</v>
      </c>
      <c r="K7" s="31"/>
      <c r="L7" s="31"/>
      <c r="M7" s="31"/>
      <c r="N7" s="31"/>
      <c r="O7" s="31"/>
      <c r="P7" s="31"/>
      <c r="Q7" s="31"/>
      <c r="R7" s="31"/>
      <c r="S7" s="31"/>
      <c r="T7" s="33"/>
      <c r="U7" s="31"/>
      <c r="V7" s="34">
        <f>SUM(J7:U7)</f>
        <v>19051000</v>
      </c>
      <c r="W7" s="35"/>
      <c r="X7" s="35"/>
      <c r="Y7" s="35"/>
      <c r="Z7" s="35"/>
      <c r="AA7" s="35"/>
      <c r="AB7" s="35"/>
    </row>
    <row r="8" spans="1:29" s="36" customFormat="1" ht="26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2026'!D11</f>
        <v>0</v>
      </c>
      <c r="I8" s="32">
        <f t="shared" ref="I8:I31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6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2026'!C12</f>
        <v>12500000</v>
      </c>
      <c r="H9" s="31">
        <f>+'[1]PRESUP. EJEC. 2026'!D12</f>
        <v>0</v>
      </c>
      <c r="I9" s="32">
        <f t="shared" si="1"/>
        <v>12500000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3"/>
      <c r="U9" s="31"/>
      <c r="V9" s="34">
        <f t="shared" ref="V9:V87" si="2">SUM(J9:U9)</f>
        <v>0</v>
      </c>
      <c r="W9" s="35"/>
      <c r="X9" s="35"/>
      <c r="Y9" s="35"/>
      <c r="Z9" s="35"/>
      <c r="AA9" s="35"/>
      <c r="AB9" s="35"/>
    </row>
    <row r="10" spans="1:29" s="36" customFormat="1" ht="26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2026'!C13</f>
        <v>88000000</v>
      </c>
      <c r="H10" s="31">
        <f>+'[1]PRESUP. EJEC. 2026'!D13</f>
        <v>0</v>
      </c>
      <c r="I10" s="32">
        <f>+G10+H10</f>
        <v>88000000</v>
      </c>
      <c r="J10" s="31">
        <v>8510000</v>
      </c>
      <c r="K10" s="31"/>
      <c r="L10" s="31"/>
      <c r="M10" s="31"/>
      <c r="N10" s="31"/>
      <c r="O10" s="31"/>
      <c r="P10" s="31"/>
      <c r="Q10" s="31"/>
      <c r="R10" s="31"/>
      <c r="S10" s="31"/>
      <c r="T10" s="33"/>
      <c r="U10" s="31"/>
      <c r="V10" s="34">
        <f>SUM(J10:U10)</f>
        <v>8510000</v>
      </c>
      <c r="W10" s="35"/>
      <c r="X10" s="35"/>
      <c r="Y10" s="35"/>
      <c r="Z10" s="35"/>
      <c r="AA10" s="35"/>
      <c r="AB10" s="35"/>
    </row>
    <row r="11" spans="1:29" s="36" customFormat="1" ht="26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2026'!C14</f>
        <v>30300000</v>
      </c>
      <c r="H11" s="31">
        <f>+'[1]PRESUP. EJEC. 2026'!D14</f>
        <v>0</v>
      </c>
      <c r="I11" s="32">
        <f>+G11+H11</f>
        <v>30300000</v>
      </c>
      <c r="J11" s="31">
        <v>1753000</v>
      </c>
      <c r="K11" s="31"/>
      <c r="L11" s="31"/>
      <c r="M11" s="31"/>
      <c r="N11" s="31"/>
      <c r="O11" s="31"/>
      <c r="P11" s="31"/>
      <c r="Q11" s="31"/>
      <c r="R11" s="31"/>
      <c r="S11" s="31"/>
      <c r="T11" s="33"/>
      <c r="U11" s="31"/>
      <c r="V11" s="34">
        <f>SUM(J11:U11)</f>
        <v>1753000</v>
      </c>
      <c r="W11" s="35"/>
      <c r="X11" s="35"/>
      <c r="Y11" s="35"/>
      <c r="Z11" s="35"/>
      <c r="AA11" s="35"/>
      <c r="AB11" s="35"/>
    </row>
    <row r="12" spans="1:29" s="36" customFormat="1" ht="26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f>+'[1]PRESUP. EJEC. 2026'!C15</f>
        <v>1000000</v>
      </c>
      <c r="H12" s="31">
        <f>+'[1]PRESUP. EJEC. 2026'!D15</f>
        <v>0</v>
      </c>
      <c r="I12" s="32">
        <f>+G12+H12</f>
        <v>1000000</v>
      </c>
      <c r="J12" s="31">
        <v>72000</v>
      </c>
      <c r="K12" s="31"/>
      <c r="L12" s="31"/>
      <c r="M12" s="31"/>
      <c r="N12" s="31"/>
      <c r="O12" s="31"/>
      <c r="P12" s="31"/>
      <c r="Q12" s="31"/>
      <c r="R12" s="31"/>
      <c r="S12" s="31"/>
      <c r="T12" s="33"/>
      <c r="U12" s="31"/>
      <c r="V12" s="34">
        <f>SUM(J12:U12)</f>
        <v>72000</v>
      </c>
      <c r="W12" s="35"/>
      <c r="X12" s="35"/>
      <c r="Y12" s="35"/>
      <c r="Z12" s="35"/>
      <c r="AA12" s="35"/>
      <c r="AB12" s="35"/>
    </row>
    <row r="13" spans="1:29" s="36" customFormat="1" ht="26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2026'!C16</f>
        <v>31000000</v>
      </c>
      <c r="H13" s="31">
        <f>+'[1]PRESUP. EJEC. 2026'!D16</f>
        <v>0</v>
      </c>
      <c r="I13" s="32">
        <f t="shared" si="1"/>
        <v>31000000</v>
      </c>
      <c r="J13" s="31">
        <v>2585900</v>
      </c>
      <c r="K13" s="31"/>
      <c r="L13" s="31"/>
      <c r="M13" s="31"/>
      <c r="N13" s="31"/>
      <c r="O13" s="31"/>
      <c r="P13" s="31"/>
      <c r="Q13" s="31"/>
      <c r="R13" s="31"/>
      <c r="S13" s="31"/>
      <c r="T13" s="33"/>
      <c r="U13" s="31"/>
      <c r="V13" s="34">
        <f t="shared" si="2"/>
        <v>2585900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6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38" t="s">
        <v>38</v>
      </c>
      <c r="G14" s="30">
        <f>+'[1]PRESUP. EJEC. 2026'!C17</f>
        <v>40000000</v>
      </c>
      <c r="H14" s="31">
        <f>+'[1]PRESUP. EJEC. 2026'!D17</f>
        <v>0</v>
      </c>
      <c r="I14" s="32">
        <f t="shared" si="1"/>
        <v>40000000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3"/>
      <c r="U14" s="31"/>
      <c r="V14" s="34">
        <f t="shared" si="2"/>
        <v>0</v>
      </c>
      <c r="W14" s="35"/>
      <c r="X14" s="35"/>
      <c r="Y14" s="35"/>
      <c r="Z14" s="35"/>
      <c r="AA14" s="35"/>
      <c r="AB14" s="35"/>
    </row>
    <row r="15" spans="1:29" s="36" customFormat="1" ht="26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2026'!C19</f>
        <v>12500000</v>
      </c>
      <c r="H15" s="31">
        <f>+'[1]PRESUP. EJEC. 2026'!D19</f>
        <v>0</v>
      </c>
      <c r="I15" s="32">
        <f t="shared" si="1"/>
        <v>12500000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3"/>
      <c r="U15" s="31"/>
      <c r="V15" s="34">
        <f t="shared" si="2"/>
        <v>0</v>
      </c>
      <c r="W15" s="35"/>
      <c r="X15" s="35"/>
      <c r="Y15" s="35"/>
      <c r="Z15" s="35"/>
      <c r="AA15" s="35"/>
      <c r="AB15" s="35"/>
    </row>
    <row r="16" spans="1:29" s="36" customFormat="1" ht="26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2026'!C20</f>
        <v>2500000</v>
      </c>
      <c r="H16" s="31">
        <f>+'[1]PRESUP. EJEC. 2026'!D20</f>
        <v>0</v>
      </c>
      <c r="I16" s="32">
        <f t="shared" si="1"/>
        <v>2500000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3"/>
      <c r="U16" s="31"/>
      <c r="V16" s="34">
        <f t="shared" si="2"/>
        <v>0</v>
      </c>
      <c r="W16" s="35"/>
      <c r="X16" s="35"/>
      <c r="Y16" s="35"/>
      <c r="Z16" s="35"/>
      <c r="AA16" s="35"/>
      <c r="AB16" s="35"/>
    </row>
    <row r="17" spans="1:28" s="36" customFormat="1" ht="26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2026'!C22</f>
        <v>400000</v>
      </c>
      <c r="H17" s="31">
        <f>+'[1]PRESUP. EJEC. 2026'!D22</f>
        <v>0</v>
      </c>
      <c r="I17" s="32">
        <f t="shared" si="1"/>
        <v>400000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3"/>
      <c r="U17" s="31"/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6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38" t="s">
        <v>44</v>
      </c>
      <c r="G18" s="30">
        <v>0</v>
      </c>
      <c r="H18" s="31">
        <f>+'[1]PRESUP. EJEC. 2026'!D23</f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6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2026'!C24</f>
        <v>3500000</v>
      </c>
      <c r="H19" s="31">
        <f>+'[1]PRESUP. EJEC. 2026'!D24</f>
        <v>0</v>
      </c>
      <c r="I19" s="32">
        <f>+G19+H19</f>
        <v>3500000</v>
      </c>
      <c r="J19" s="31">
        <v>104000</v>
      </c>
      <c r="K19" s="31"/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4">
        <f>SUM(J19:U19)</f>
        <v>104000</v>
      </c>
      <c r="W19" s="35"/>
      <c r="X19" s="35"/>
      <c r="Y19" s="35"/>
      <c r="Z19" s="35"/>
      <c r="AA19" s="35"/>
      <c r="AB19" s="35"/>
    </row>
    <row r="20" spans="1:28" s="36" customFormat="1" ht="26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2026'!C25</f>
        <v>14200000</v>
      </c>
      <c r="H20" s="31">
        <f>+'[1]PRESUP. EJEC. 2026'!D25</f>
        <v>0</v>
      </c>
      <c r="I20" s="32">
        <f t="shared" si="1"/>
        <v>14200000</v>
      </c>
      <c r="J20" s="31">
        <v>1881500</v>
      </c>
      <c r="K20" s="31"/>
      <c r="L20" s="31"/>
      <c r="M20" s="31"/>
      <c r="N20" s="31"/>
      <c r="O20" s="31"/>
      <c r="P20" s="31"/>
      <c r="Q20" s="31"/>
      <c r="R20" s="31"/>
      <c r="S20" s="31"/>
      <c r="T20" s="33"/>
      <c r="U20" s="31"/>
      <c r="V20" s="34">
        <f t="shared" si="2"/>
        <v>1881500</v>
      </c>
      <c r="W20" s="35"/>
      <c r="X20" s="35"/>
      <c r="Y20" s="35"/>
      <c r="Z20" s="35"/>
      <c r="AA20" s="35"/>
      <c r="AB20" s="35"/>
    </row>
    <row r="21" spans="1:28" s="36" customFormat="1" ht="26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2026'!C26</f>
        <v>15900000</v>
      </c>
      <c r="H21" s="31">
        <f>+'[1]PRESUP. EJEC. 2026'!D26</f>
        <v>0</v>
      </c>
      <c r="I21" s="32">
        <f t="shared" si="1"/>
        <v>15900000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3"/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6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2026'!C27</f>
        <v>2000000</v>
      </c>
      <c r="H22" s="31">
        <f>+'[1]PRESUP. EJEC. 2026'!D27</f>
        <v>0</v>
      </c>
      <c r="I22" s="32">
        <f t="shared" si="1"/>
        <v>2000000</v>
      </c>
      <c r="J22" s="31"/>
      <c r="K22" s="31"/>
      <c r="L22" s="31"/>
      <c r="M22" s="39"/>
      <c r="N22" s="31"/>
      <c r="O22" s="31"/>
      <c r="P22" s="31"/>
      <c r="Q22" s="31"/>
      <c r="R22" s="31"/>
      <c r="S22" s="31"/>
      <c r="T22" s="33"/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6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33</v>
      </c>
      <c r="F23" s="38" t="s">
        <v>50</v>
      </c>
      <c r="G23" s="30">
        <v>4000000</v>
      </c>
      <c r="H23" s="31">
        <f>+'[1]PRESUP. EJEC. 2026'!D28</f>
        <v>0</v>
      </c>
      <c r="I23" s="32">
        <f t="shared" si="1"/>
        <v>4000000</v>
      </c>
      <c r="J23" s="31"/>
      <c r="K23" s="31"/>
      <c r="L23" s="31"/>
      <c r="M23" s="39"/>
      <c r="N23" s="31"/>
      <c r="O23" s="31"/>
      <c r="P23" s="31"/>
      <c r="Q23" s="31"/>
      <c r="R23" s="31"/>
      <c r="S23" s="31"/>
      <c r="T23" s="33"/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6.25" customHeight="1" x14ac:dyDescent="0.2">
      <c r="A24" s="27">
        <v>2</v>
      </c>
      <c r="B24" s="27">
        <v>1</v>
      </c>
      <c r="C24" s="27">
        <v>2</v>
      </c>
      <c r="D24" s="27">
        <v>2</v>
      </c>
      <c r="E24" s="28" t="s">
        <v>51</v>
      </c>
      <c r="F24" s="40" t="s">
        <v>52</v>
      </c>
      <c r="G24" s="30">
        <f>+'[1]PRESUP. EJEC. 2026'!C29</f>
        <v>12000000</v>
      </c>
      <c r="H24" s="31">
        <f>+'[1]PRESUP. EJEC. 2026'!D29</f>
        <v>0</v>
      </c>
      <c r="I24" s="32">
        <f t="shared" si="1"/>
        <v>12000000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4">
        <f t="shared" si="2"/>
        <v>0</v>
      </c>
      <c r="W24" s="35"/>
      <c r="X24" s="35"/>
      <c r="Y24" s="35"/>
      <c r="Z24" s="35"/>
      <c r="AA24" s="35"/>
      <c r="AB24" s="35"/>
    </row>
    <row r="25" spans="1:28" s="36" customFormat="1" ht="26.25" customHeight="1" x14ac:dyDescent="0.2">
      <c r="A25" s="27">
        <v>2</v>
      </c>
      <c r="B25" s="27">
        <v>1</v>
      </c>
      <c r="C25" s="27">
        <v>3</v>
      </c>
      <c r="D25" s="27">
        <v>1</v>
      </c>
      <c r="E25" s="28" t="s">
        <v>25</v>
      </c>
      <c r="F25" s="29" t="s">
        <v>53</v>
      </c>
      <c r="G25" s="30">
        <f>+'[1]PRESUP. EJEC. 2026'!C31</f>
        <v>20000000</v>
      </c>
      <c r="H25" s="31">
        <f>+'[1]PRESUP. EJEC. 2026'!D31</f>
        <v>0</v>
      </c>
      <c r="I25" s="32">
        <f t="shared" si="1"/>
        <v>20000000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3"/>
      <c r="U25" s="31"/>
      <c r="V25" s="34">
        <f t="shared" si="2"/>
        <v>0</v>
      </c>
      <c r="W25" s="35"/>
      <c r="X25" s="35"/>
      <c r="Y25" s="35"/>
      <c r="Z25" s="35"/>
      <c r="AA25" s="35"/>
      <c r="AB25" s="35"/>
    </row>
    <row r="26" spans="1:28" s="36" customFormat="1" ht="26.25" customHeight="1" x14ac:dyDescent="0.2">
      <c r="A26" s="27">
        <v>2</v>
      </c>
      <c r="B26" s="27">
        <v>1</v>
      </c>
      <c r="C26" s="27">
        <v>3</v>
      </c>
      <c r="D26" s="27">
        <v>2</v>
      </c>
      <c r="E26" s="28" t="s">
        <v>25</v>
      </c>
      <c r="F26" s="29" t="s">
        <v>54</v>
      </c>
      <c r="G26" s="30">
        <f>+'[1]PRESUP. EJEC. 2026'!C33</f>
        <v>200000</v>
      </c>
      <c r="H26" s="31">
        <f>+'[1]PRESUP. EJEC. 2026'!D33</f>
        <v>0</v>
      </c>
      <c r="I26" s="32">
        <f t="shared" si="1"/>
        <v>200000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3"/>
      <c r="U26" s="31"/>
      <c r="V26" s="34">
        <f t="shared" si="2"/>
        <v>0</v>
      </c>
      <c r="W26" s="35"/>
      <c r="X26" s="35"/>
      <c r="Y26" s="35"/>
      <c r="Z26" s="35"/>
      <c r="AA26" s="35"/>
      <c r="AB26" s="35"/>
    </row>
    <row r="27" spans="1:28" s="36" customFormat="1" ht="26.25" hidden="1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43</v>
      </c>
      <c r="F27" s="29" t="s">
        <v>55</v>
      </c>
      <c r="G27" s="30">
        <f>+'[1]PRESUP. EJEC. 2026'!C35</f>
        <v>0</v>
      </c>
      <c r="H27" s="31">
        <f>+'[1]PRESUP. EJEC. 2026'!D35</f>
        <v>0</v>
      </c>
      <c r="I27" s="32">
        <f t="shared" si="1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6.25" customHeight="1" x14ac:dyDescent="0.2">
      <c r="A28" s="27">
        <v>2</v>
      </c>
      <c r="B28" s="27">
        <v>1</v>
      </c>
      <c r="C28" s="27">
        <v>4</v>
      </c>
      <c r="D28" s="27">
        <v>2</v>
      </c>
      <c r="E28" s="28" t="s">
        <v>45</v>
      </c>
      <c r="F28" s="29" t="s">
        <v>56</v>
      </c>
      <c r="G28" s="30">
        <f>+'[1]PRESUP. EJEC. 2026'!C36</f>
        <v>200000</v>
      </c>
      <c r="H28" s="31">
        <f>+'[1]PRESUP. EJEC. 2026'!D36</f>
        <v>0</v>
      </c>
      <c r="I28" s="32">
        <f t="shared" si="1"/>
        <v>200000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3"/>
      <c r="U28" s="31"/>
      <c r="V28" s="34">
        <f t="shared" si="2"/>
        <v>0</v>
      </c>
      <c r="W28" s="35"/>
      <c r="X28" s="35"/>
    </row>
    <row r="29" spans="1:28" s="36" customFormat="1" ht="26.25" customHeight="1" x14ac:dyDescent="0.2">
      <c r="A29" s="27">
        <v>2</v>
      </c>
      <c r="B29" s="27">
        <v>1</v>
      </c>
      <c r="C29" s="27">
        <v>5</v>
      </c>
      <c r="D29" s="27">
        <v>1</v>
      </c>
      <c r="E29" s="28" t="s">
        <v>25</v>
      </c>
      <c r="F29" s="29" t="s">
        <v>57</v>
      </c>
      <c r="G29" s="30">
        <f>+'[1]PRESUP. EJEC. 2026'!C38</f>
        <v>31350000</v>
      </c>
      <c r="H29" s="31">
        <f>+'[1]PRESUP. EJEC. 2026'!D38</f>
        <v>0</v>
      </c>
      <c r="I29" s="32">
        <f t="shared" si="1"/>
        <v>31350000</v>
      </c>
      <c r="J29" s="31">
        <v>2260905.14</v>
      </c>
      <c r="K29" s="31"/>
      <c r="L29" s="31"/>
      <c r="M29" s="31"/>
      <c r="N29" s="31"/>
      <c r="O29" s="31"/>
      <c r="P29" s="31"/>
      <c r="Q29" s="31"/>
      <c r="R29" s="31"/>
      <c r="S29" s="31"/>
      <c r="T29" s="33"/>
      <c r="U29" s="31"/>
      <c r="V29" s="34">
        <f t="shared" si="2"/>
        <v>2260905.14</v>
      </c>
      <c r="W29" s="35"/>
      <c r="X29" s="35"/>
    </row>
    <row r="30" spans="1:28" s="36" customFormat="1" ht="26.25" customHeight="1" x14ac:dyDescent="0.2">
      <c r="A30" s="27">
        <v>2</v>
      </c>
      <c r="B30" s="27">
        <v>1</v>
      </c>
      <c r="C30" s="27">
        <v>5</v>
      </c>
      <c r="D30" s="27">
        <v>2</v>
      </c>
      <c r="E30" s="28" t="s">
        <v>25</v>
      </c>
      <c r="F30" s="29" t="s">
        <v>58</v>
      </c>
      <c r="G30" s="30">
        <f>+'[1]PRESUP. EJEC. 2026'!C39</f>
        <v>31500000</v>
      </c>
      <c r="H30" s="31">
        <f>+'[1]PRESUP. EJEC. 2026'!D39</f>
        <v>0</v>
      </c>
      <c r="I30" s="32">
        <f t="shared" si="1"/>
        <v>31500000</v>
      </c>
      <c r="J30" s="31">
        <v>2270004.9</v>
      </c>
      <c r="K30" s="31"/>
      <c r="L30" s="31"/>
      <c r="M30" s="31"/>
      <c r="N30" s="31"/>
      <c r="O30" s="31"/>
      <c r="P30" s="31"/>
      <c r="Q30" s="31"/>
      <c r="R30" s="31"/>
      <c r="S30" s="31"/>
      <c r="T30" s="33"/>
      <c r="U30" s="31"/>
      <c r="V30" s="34">
        <f t="shared" si="2"/>
        <v>2270004.9</v>
      </c>
      <c r="W30" s="35"/>
      <c r="X30" s="35"/>
    </row>
    <row r="31" spans="1:28" s="36" customFormat="1" ht="26.25" customHeight="1" x14ac:dyDescent="0.2">
      <c r="A31" s="27">
        <v>2</v>
      </c>
      <c r="B31" s="27">
        <v>1</v>
      </c>
      <c r="C31" s="27">
        <v>5</v>
      </c>
      <c r="D31" s="27">
        <v>3</v>
      </c>
      <c r="E31" s="28" t="s">
        <v>25</v>
      </c>
      <c r="F31" s="29" t="s">
        <v>59</v>
      </c>
      <c r="G31" s="30">
        <f>+'[1]PRESUP. EJEC. 2026'!C40</f>
        <v>5250000</v>
      </c>
      <c r="H31" s="31">
        <f>+'[1]PRESUP. EJEC. 2026'!D40</f>
        <v>0</v>
      </c>
      <c r="I31" s="32">
        <f t="shared" si="1"/>
        <v>5250000</v>
      </c>
      <c r="J31" s="31">
        <v>316943.24</v>
      </c>
      <c r="K31" s="31"/>
      <c r="L31" s="31"/>
      <c r="M31" s="31"/>
      <c r="N31" s="31"/>
      <c r="O31" s="31"/>
      <c r="P31" s="31"/>
      <c r="Q31" s="31"/>
      <c r="R31" s="31"/>
      <c r="S31" s="31"/>
      <c r="T31" s="33"/>
      <c r="U31" s="31"/>
      <c r="V31" s="34">
        <f t="shared" si="2"/>
        <v>316943.24</v>
      </c>
      <c r="W31" s="35"/>
      <c r="X31" s="35"/>
    </row>
    <row r="32" spans="1:28" s="36" customFormat="1" ht="20.25" customHeight="1" x14ac:dyDescent="0.2">
      <c r="A32" s="27"/>
      <c r="B32" s="29"/>
      <c r="C32" s="29"/>
      <c r="D32" s="29"/>
      <c r="E32" s="29"/>
      <c r="F32" s="29"/>
      <c r="G32" s="31"/>
      <c r="H32" s="31"/>
      <c r="I32" s="32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3"/>
      <c r="U32" s="31"/>
      <c r="V32" s="34"/>
      <c r="W32" s="35"/>
      <c r="X32" s="35"/>
    </row>
    <row r="33" spans="1:24" s="36" customFormat="1" ht="23.25" customHeight="1" x14ac:dyDescent="0.2">
      <c r="A33" s="20">
        <v>2</v>
      </c>
      <c r="B33" s="20">
        <v>2</v>
      </c>
      <c r="C33" s="20"/>
      <c r="D33" s="20"/>
      <c r="E33" s="20"/>
      <c r="F33" s="20" t="s">
        <v>60</v>
      </c>
      <c r="G33" s="24">
        <f>SUM(G34:G86)</f>
        <v>118025000</v>
      </c>
      <c r="H33" s="24">
        <f>SUM(H34:H86)</f>
        <v>-346800</v>
      </c>
      <c r="I33" s="41">
        <f>SUM(I34:I86)</f>
        <v>117678200</v>
      </c>
      <c r="J33" s="24">
        <f>SUM(J34:J85)</f>
        <v>1249050.3399999999</v>
      </c>
      <c r="K33" s="24">
        <f t="shared" ref="K33:R33" si="3">SUM(K34:K85)</f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1">
        <f>SUM(S34:S85)</f>
        <v>0</v>
      </c>
      <c r="T33" s="22">
        <f>SUM(T34:T85)</f>
        <v>0</v>
      </c>
      <c r="U33" s="21">
        <f>SUM(U34:U85)</f>
        <v>0</v>
      </c>
      <c r="V33" s="24">
        <f>SUM(J33:U33)</f>
        <v>1249050.3399999999</v>
      </c>
      <c r="W33" s="35"/>
      <c r="X33" s="35"/>
    </row>
    <row r="34" spans="1:24" s="36" customFormat="1" ht="23.25" customHeight="1" x14ac:dyDescent="0.2">
      <c r="A34" s="27">
        <v>2</v>
      </c>
      <c r="B34" s="27">
        <v>2</v>
      </c>
      <c r="C34" s="27">
        <v>1</v>
      </c>
      <c r="D34" s="27">
        <v>2</v>
      </c>
      <c r="E34" s="28" t="s">
        <v>25</v>
      </c>
      <c r="F34" s="29" t="s">
        <v>61</v>
      </c>
      <c r="G34" s="30">
        <f>+'[1]PRESUP. EJEC. 2026'!C44</f>
        <v>3500000</v>
      </c>
      <c r="H34" s="31">
        <f>+'[1]PRESUP. EJEC. 2026'!D44</f>
        <v>0</v>
      </c>
      <c r="I34" s="32">
        <f t="shared" ref="I34:I87" si="4">+G34+H34</f>
        <v>3500000</v>
      </c>
      <c r="J34" s="34">
        <v>349665.2</v>
      </c>
      <c r="K34" s="31"/>
      <c r="L34" s="31"/>
      <c r="M34" s="31"/>
      <c r="N34" s="31"/>
      <c r="O34" s="31"/>
      <c r="P34" s="31"/>
      <c r="Q34" s="31"/>
      <c r="R34" s="31"/>
      <c r="S34" s="31"/>
      <c r="T34" s="33"/>
      <c r="U34" s="31"/>
      <c r="V34" s="34">
        <f t="shared" si="2"/>
        <v>349665.2</v>
      </c>
      <c r="W34" s="35"/>
      <c r="X34" s="35"/>
    </row>
    <row r="35" spans="1:24" s="36" customFormat="1" ht="23.25" customHeight="1" x14ac:dyDescent="0.2">
      <c r="A35" s="27">
        <v>2</v>
      </c>
      <c r="B35" s="27">
        <v>2</v>
      </c>
      <c r="C35" s="27">
        <v>1</v>
      </c>
      <c r="D35" s="27">
        <v>3</v>
      </c>
      <c r="E35" s="28" t="s">
        <v>25</v>
      </c>
      <c r="F35" s="29" t="s">
        <v>62</v>
      </c>
      <c r="G35" s="30">
        <f>+'[1]PRESUP. EJEC. 2026'!C45</f>
        <v>4000000</v>
      </c>
      <c r="H35" s="31">
        <f>+'[1]PRESUP. EJEC. 2026'!D45</f>
        <v>0</v>
      </c>
      <c r="I35" s="32">
        <f t="shared" si="4"/>
        <v>4000000</v>
      </c>
      <c r="J35" s="34"/>
      <c r="K35" s="31"/>
      <c r="L35" s="31"/>
      <c r="M35" s="31"/>
      <c r="N35" s="31"/>
      <c r="O35" s="31"/>
      <c r="P35" s="31"/>
      <c r="Q35" s="31"/>
      <c r="R35" s="31"/>
      <c r="S35" s="31"/>
      <c r="T35" s="33"/>
      <c r="U35" s="31"/>
      <c r="V35" s="34">
        <f t="shared" si="2"/>
        <v>0</v>
      </c>
      <c r="W35" s="35"/>
      <c r="X35" s="35"/>
    </row>
    <row r="36" spans="1:24" s="36" customFormat="1" ht="23.25" customHeight="1" x14ac:dyDescent="0.2">
      <c r="A36" s="27">
        <v>2</v>
      </c>
      <c r="B36" s="27">
        <v>2</v>
      </c>
      <c r="C36" s="27">
        <v>1</v>
      </c>
      <c r="D36" s="27">
        <v>5</v>
      </c>
      <c r="E36" s="28" t="s">
        <v>25</v>
      </c>
      <c r="F36" s="29" t="s">
        <v>63</v>
      </c>
      <c r="G36" s="30">
        <f>+'[1]PRESUP. EJEC. 2026'!C46</f>
        <v>4500000</v>
      </c>
      <c r="H36" s="31">
        <f>+'[1]PRESUP. EJEC. 2026'!D46</f>
        <v>0</v>
      </c>
      <c r="I36" s="32">
        <f t="shared" si="4"/>
        <v>4500000</v>
      </c>
      <c r="J36" s="34">
        <v>158419.67000000001</v>
      </c>
      <c r="K36" s="31"/>
      <c r="L36" s="31"/>
      <c r="M36" s="31"/>
      <c r="N36" s="31"/>
      <c r="O36" s="31"/>
      <c r="P36" s="31"/>
      <c r="Q36" s="31"/>
      <c r="R36" s="31"/>
      <c r="S36" s="31"/>
      <c r="T36" s="33"/>
      <c r="U36" s="31"/>
      <c r="V36" s="34">
        <f t="shared" si="2"/>
        <v>158419.67000000001</v>
      </c>
      <c r="W36" s="35"/>
      <c r="X36" s="35"/>
    </row>
    <row r="37" spans="1:24" s="36" customFormat="1" ht="23.25" customHeight="1" x14ac:dyDescent="0.2">
      <c r="A37" s="27">
        <v>2</v>
      </c>
      <c r="B37" s="27">
        <v>2</v>
      </c>
      <c r="C37" s="27">
        <v>1</v>
      </c>
      <c r="D37" s="27">
        <v>6</v>
      </c>
      <c r="E37" s="28" t="s">
        <v>25</v>
      </c>
      <c r="F37" s="29" t="s">
        <v>64</v>
      </c>
      <c r="G37" s="30">
        <f>+'[1]PRESUP. EJEC. 2026'!C47</f>
        <v>5000000</v>
      </c>
      <c r="H37" s="31">
        <f>+'[1]PRESUP. EJEC. 2026'!D47</f>
        <v>0</v>
      </c>
      <c r="I37" s="32">
        <f t="shared" si="4"/>
        <v>5000000</v>
      </c>
      <c r="J37" s="34">
        <v>545604.80000000005</v>
      </c>
      <c r="K37" s="31"/>
      <c r="L37" s="31"/>
      <c r="M37" s="31"/>
      <c r="N37" s="31"/>
      <c r="O37" s="31"/>
      <c r="P37" s="31"/>
      <c r="Q37" s="31"/>
      <c r="R37" s="31"/>
      <c r="S37" s="31"/>
      <c r="T37" s="33"/>
      <c r="U37" s="31"/>
      <c r="V37" s="34">
        <f>SUM(J37:U37)</f>
        <v>545604.80000000005</v>
      </c>
      <c r="W37" s="35"/>
      <c r="X37" s="35"/>
    </row>
    <row r="38" spans="1:24" s="36" customFormat="1" ht="23.25" customHeight="1" x14ac:dyDescent="0.2">
      <c r="A38" s="27">
        <v>2</v>
      </c>
      <c r="B38" s="27">
        <v>2</v>
      </c>
      <c r="C38" s="27">
        <v>1</v>
      </c>
      <c r="D38" s="27">
        <v>7</v>
      </c>
      <c r="E38" s="28" t="s">
        <v>25</v>
      </c>
      <c r="F38" s="29" t="s">
        <v>65</v>
      </c>
      <c r="G38" s="30">
        <f>+'[1]PRESUP. EJEC. 2026'!C48</f>
        <v>300000</v>
      </c>
      <c r="H38" s="31">
        <f>+'[1]PRESUP. EJEC. 2026'!D48</f>
        <v>0</v>
      </c>
      <c r="I38" s="32">
        <f t="shared" si="4"/>
        <v>300000</v>
      </c>
      <c r="J38" s="34">
        <v>42990</v>
      </c>
      <c r="K38" s="31"/>
      <c r="L38" s="31"/>
      <c r="M38" s="31"/>
      <c r="N38" s="31"/>
      <c r="O38" s="31"/>
      <c r="P38" s="31"/>
      <c r="Q38" s="31"/>
      <c r="R38" s="31"/>
      <c r="S38" s="31"/>
      <c r="T38" s="33"/>
      <c r="U38" s="31"/>
      <c r="V38" s="34">
        <f t="shared" si="2"/>
        <v>42990</v>
      </c>
      <c r="W38" s="35"/>
      <c r="X38" s="35"/>
    </row>
    <row r="39" spans="1:24" s="43" customFormat="1" ht="23.25" customHeight="1" x14ac:dyDescent="0.2">
      <c r="A39" s="27">
        <v>2</v>
      </c>
      <c r="B39" s="27">
        <v>2</v>
      </c>
      <c r="C39" s="27">
        <v>1</v>
      </c>
      <c r="D39" s="27">
        <v>8</v>
      </c>
      <c r="E39" s="28" t="s">
        <v>25</v>
      </c>
      <c r="F39" s="29" t="s">
        <v>66</v>
      </c>
      <c r="G39" s="30">
        <f>+'[1]PRESUP. EJEC. 2026'!C49</f>
        <v>100000</v>
      </c>
      <c r="H39" s="31">
        <f>+'[1]PRESUP. EJEC. 2026'!D49</f>
        <v>0</v>
      </c>
      <c r="I39" s="32">
        <f t="shared" si="4"/>
        <v>100000</v>
      </c>
      <c r="J39" s="34">
        <v>7375</v>
      </c>
      <c r="K39" s="31"/>
      <c r="L39" s="31"/>
      <c r="M39" s="31"/>
      <c r="N39" s="31"/>
      <c r="O39" s="31"/>
      <c r="P39" s="31"/>
      <c r="Q39" s="31"/>
      <c r="R39" s="31"/>
      <c r="S39" s="31"/>
      <c r="T39" s="33"/>
      <c r="U39" s="31"/>
      <c r="V39" s="34">
        <f t="shared" si="2"/>
        <v>7375</v>
      </c>
      <c r="W39" s="42"/>
      <c r="X39" s="35"/>
    </row>
    <row r="40" spans="1:24" s="36" customFormat="1" ht="23.25" customHeight="1" x14ac:dyDescent="0.2">
      <c r="A40" s="27">
        <v>2</v>
      </c>
      <c r="B40" s="27">
        <v>2</v>
      </c>
      <c r="C40" s="27">
        <v>2</v>
      </c>
      <c r="D40" s="27">
        <v>1</v>
      </c>
      <c r="E40" s="28" t="s">
        <v>25</v>
      </c>
      <c r="F40" s="29" t="s">
        <v>67</v>
      </c>
      <c r="G40" s="30">
        <f>+'[1]PRESUP. EJEC. 2026'!C51</f>
        <v>15000000</v>
      </c>
      <c r="H40" s="31">
        <f>+'[1]PRESUP. EJEC. 2026'!D51</f>
        <v>0</v>
      </c>
      <c r="I40" s="32">
        <f t="shared" si="4"/>
        <v>15000000</v>
      </c>
      <c r="J40" s="34"/>
      <c r="K40" s="31"/>
      <c r="L40" s="31"/>
      <c r="M40" s="31"/>
      <c r="N40" s="31"/>
      <c r="O40" s="31"/>
      <c r="P40" s="31"/>
      <c r="Q40" s="31"/>
      <c r="R40" s="31"/>
      <c r="S40" s="31"/>
      <c r="T40" s="33"/>
      <c r="U40" s="31"/>
      <c r="V40" s="34">
        <f t="shared" si="2"/>
        <v>0</v>
      </c>
      <c r="W40" s="35"/>
      <c r="X40" s="35"/>
    </row>
    <row r="41" spans="1:24" s="36" customFormat="1" ht="23.25" customHeight="1" x14ac:dyDescent="0.2">
      <c r="A41" s="27">
        <v>2</v>
      </c>
      <c r="B41" s="27">
        <v>2</v>
      </c>
      <c r="C41" s="27">
        <v>2</v>
      </c>
      <c r="D41" s="27">
        <v>2</v>
      </c>
      <c r="E41" s="28" t="s">
        <v>25</v>
      </c>
      <c r="F41" s="29" t="s">
        <v>68</v>
      </c>
      <c r="G41" s="30">
        <f>+'[1]PRESUP. EJEC. 2026'!C52</f>
        <v>1000000</v>
      </c>
      <c r="H41" s="31">
        <f>+'[1]PRESUP. EJEC. 2026'!D52</f>
        <v>300000</v>
      </c>
      <c r="I41" s="32">
        <f t="shared" si="4"/>
        <v>1300000</v>
      </c>
      <c r="J41" s="34"/>
      <c r="K41" s="31"/>
      <c r="L41" s="31"/>
      <c r="M41" s="31"/>
      <c r="N41" s="31"/>
      <c r="O41" s="31"/>
      <c r="P41" s="31"/>
      <c r="Q41" s="31"/>
      <c r="R41" s="31"/>
      <c r="S41" s="31"/>
      <c r="T41" s="33"/>
      <c r="U41" s="31"/>
      <c r="V41" s="34">
        <f t="shared" si="2"/>
        <v>0</v>
      </c>
      <c r="W41" s="35"/>
      <c r="X41" s="35"/>
    </row>
    <row r="42" spans="1:24" s="36" customFormat="1" ht="23.25" customHeight="1" x14ac:dyDescent="0.2">
      <c r="A42" s="27">
        <v>2</v>
      </c>
      <c r="B42" s="27">
        <v>2</v>
      </c>
      <c r="C42" s="27">
        <v>3</v>
      </c>
      <c r="D42" s="27">
        <v>1</v>
      </c>
      <c r="E42" s="28" t="s">
        <v>25</v>
      </c>
      <c r="F42" s="29" t="s">
        <v>69</v>
      </c>
      <c r="G42" s="30">
        <f>+'[1]PRESUP. EJEC. 2026'!C54</f>
        <v>5000000</v>
      </c>
      <c r="H42" s="31">
        <f>+'[1]PRESUP. EJEC. 2026'!D54</f>
        <v>0</v>
      </c>
      <c r="I42" s="32">
        <f t="shared" si="4"/>
        <v>5000000</v>
      </c>
      <c r="J42" s="34"/>
      <c r="K42" s="31"/>
      <c r="L42" s="31"/>
      <c r="M42" s="31"/>
      <c r="N42" s="31"/>
      <c r="O42" s="31"/>
      <c r="P42" s="31"/>
      <c r="Q42" s="31"/>
      <c r="R42" s="31"/>
      <c r="S42" s="31"/>
      <c r="T42" s="33"/>
      <c r="U42" s="31"/>
      <c r="V42" s="34">
        <f>SUM(J42:U42)</f>
        <v>0</v>
      </c>
      <c r="W42" s="35"/>
      <c r="X42" s="35"/>
    </row>
    <row r="43" spans="1:24" s="36" customFormat="1" ht="23.25" customHeight="1" x14ac:dyDescent="0.2">
      <c r="A43" s="27">
        <v>2</v>
      </c>
      <c r="B43" s="27">
        <v>2</v>
      </c>
      <c r="C43" s="27">
        <v>3</v>
      </c>
      <c r="D43" s="27">
        <v>2</v>
      </c>
      <c r="E43" s="28" t="s">
        <v>25</v>
      </c>
      <c r="F43" s="29" t="s">
        <v>70</v>
      </c>
      <c r="G43" s="30">
        <f>+'[1]PRESUP. EJEC. 2026'!C55</f>
        <v>3700000</v>
      </c>
      <c r="H43" s="31">
        <f>+'[1]PRESUP. EJEC. 2026'!D55</f>
        <v>0</v>
      </c>
      <c r="I43" s="32">
        <f t="shared" si="4"/>
        <v>3700000</v>
      </c>
      <c r="J43" s="34"/>
      <c r="K43" s="31"/>
      <c r="L43" s="31"/>
      <c r="M43" s="31"/>
      <c r="N43" s="31"/>
      <c r="O43" s="31"/>
      <c r="P43" s="31"/>
      <c r="Q43" s="31"/>
      <c r="R43" s="31"/>
      <c r="S43" s="31"/>
      <c r="T43" s="33"/>
      <c r="U43" s="31"/>
      <c r="V43" s="34">
        <f>SUM(J43:U43)</f>
        <v>0</v>
      </c>
      <c r="W43" s="35"/>
      <c r="X43" s="35"/>
    </row>
    <row r="44" spans="1:24" s="36" customFormat="1" ht="23.25" customHeight="1" x14ac:dyDescent="0.2">
      <c r="A44" s="27">
        <v>2</v>
      </c>
      <c r="B44" s="27">
        <v>2</v>
      </c>
      <c r="C44" s="27">
        <v>4</v>
      </c>
      <c r="D44" s="27">
        <v>1</v>
      </c>
      <c r="E44" s="28" t="s">
        <v>25</v>
      </c>
      <c r="F44" s="29" t="s">
        <v>71</v>
      </c>
      <c r="G44" s="30">
        <f>+'[1]PRESUP. EJEC. 2026'!C57</f>
        <v>500000</v>
      </c>
      <c r="H44" s="31">
        <f>+'[1]PRESUP. EJEC. 2026'!D57</f>
        <v>0</v>
      </c>
      <c r="I44" s="32">
        <f t="shared" si="4"/>
        <v>500000</v>
      </c>
      <c r="J44" s="34"/>
      <c r="K44" s="31"/>
      <c r="L44" s="31"/>
      <c r="M44" s="31"/>
      <c r="N44" s="31"/>
      <c r="O44" s="31"/>
      <c r="P44" s="31"/>
      <c r="Q44" s="31"/>
      <c r="R44" s="31"/>
      <c r="S44" s="31"/>
      <c r="T44" s="33"/>
      <c r="U44" s="31"/>
      <c r="V44" s="34">
        <f t="shared" si="2"/>
        <v>0</v>
      </c>
      <c r="W44" s="35"/>
      <c r="X44" s="35"/>
    </row>
    <row r="45" spans="1:24" s="36" customFormat="1" ht="23.25" customHeight="1" x14ac:dyDescent="0.2">
      <c r="A45" s="27">
        <v>2</v>
      </c>
      <c r="B45" s="27">
        <v>2</v>
      </c>
      <c r="C45" s="27">
        <v>4</v>
      </c>
      <c r="D45" s="27">
        <v>2</v>
      </c>
      <c r="E45" s="28" t="s">
        <v>25</v>
      </c>
      <c r="F45" s="29" t="s">
        <v>72</v>
      </c>
      <c r="G45" s="30">
        <f>+'[1]PRESUP. EJEC. 2026'!C58</f>
        <v>50000</v>
      </c>
      <c r="H45" s="31">
        <f>+'[1]PRESUP. EJEC. 2026'!D58</f>
        <v>0</v>
      </c>
      <c r="I45" s="32">
        <f t="shared" si="4"/>
        <v>50000</v>
      </c>
      <c r="J45" s="34"/>
      <c r="K45" s="31"/>
      <c r="L45" s="31"/>
      <c r="M45" s="31"/>
      <c r="N45" s="31"/>
      <c r="O45" s="31"/>
      <c r="P45" s="31"/>
      <c r="Q45" s="31"/>
      <c r="R45" s="31"/>
      <c r="S45" s="31"/>
      <c r="T45" s="33"/>
      <c r="U45" s="31"/>
      <c r="V45" s="34">
        <f t="shared" si="2"/>
        <v>0</v>
      </c>
      <c r="W45" s="35"/>
      <c r="X45" s="35"/>
    </row>
    <row r="46" spans="1:24" s="36" customFormat="1" ht="23.25" hidden="1" customHeight="1" x14ac:dyDescent="0.2">
      <c r="A46" s="27">
        <v>2</v>
      </c>
      <c r="B46" s="27">
        <v>2</v>
      </c>
      <c r="C46" s="27">
        <v>4</v>
      </c>
      <c r="D46" s="27">
        <v>3</v>
      </c>
      <c r="E46" s="28" t="s">
        <v>25</v>
      </c>
      <c r="F46" s="29" t="s">
        <v>73</v>
      </c>
      <c r="G46" s="30">
        <v>0</v>
      </c>
      <c r="H46" s="31">
        <v>0</v>
      </c>
      <c r="I46" s="32">
        <f t="shared" si="4"/>
        <v>0</v>
      </c>
      <c r="J46" s="34"/>
      <c r="K46" s="31"/>
      <c r="L46" s="31"/>
      <c r="M46" s="31"/>
      <c r="N46" s="31"/>
      <c r="O46" s="31"/>
      <c r="P46" s="31"/>
      <c r="Q46" s="31"/>
      <c r="R46" s="31"/>
      <c r="S46" s="31"/>
      <c r="T46" s="33"/>
      <c r="U46" s="31"/>
      <c r="V46" s="34">
        <f t="shared" si="2"/>
        <v>0</v>
      </c>
      <c r="W46" s="35"/>
      <c r="X46" s="35"/>
    </row>
    <row r="47" spans="1:24" s="36" customFormat="1" ht="23.25" customHeight="1" x14ac:dyDescent="0.2">
      <c r="A47" s="27">
        <v>2</v>
      </c>
      <c r="B47" s="27">
        <v>2</v>
      </c>
      <c r="C47" s="27">
        <v>4</v>
      </c>
      <c r="D47" s="27">
        <v>4</v>
      </c>
      <c r="E47" s="28" t="s">
        <v>25</v>
      </c>
      <c r="F47" s="29" t="s">
        <v>74</v>
      </c>
      <c r="G47" s="30">
        <f>+'[1]PRESUP. EJEC. 2026'!C60</f>
        <v>2000000</v>
      </c>
      <c r="H47" s="31">
        <f>+'[1]PRESUP. EJEC. 2026'!D60</f>
        <v>-500000</v>
      </c>
      <c r="I47" s="32">
        <f t="shared" si="4"/>
        <v>1500000</v>
      </c>
      <c r="J47" s="34"/>
      <c r="K47" s="31"/>
      <c r="L47" s="31"/>
      <c r="M47" s="31"/>
      <c r="N47" s="31"/>
      <c r="O47" s="31"/>
      <c r="P47" s="31"/>
      <c r="Q47" s="31"/>
      <c r="R47" s="31"/>
      <c r="S47" s="31"/>
      <c r="T47" s="33"/>
      <c r="U47" s="31"/>
      <c r="V47" s="34">
        <f t="shared" si="2"/>
        <v>0</v>
      </c>
      <c r="W47" s="35"/>
      <c r="X47" s="35"/>
    </row>
    <row r="48" spans="1:24" s="36" customFormat="1" ht="23.25" customHeigh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25</v>
      </c>
      <c r="F48" s="29" t="s">
        <v>75</v>
      </c>
      <c r="G48" s="31">
        <f>+'[1]PRESUP. EJEC. 2026'!C62</f>
        <v>200000</v>
      </c>
      <c r="H48" s="31">
        <f>+'[1]PRESUP. EJEC. 2026'!D62</f>
        <v>0</v>
      </c>
      <c r="I48" s="32">
        <f t="shared" si="4"/>
        <v>200000</v>
      </c>
      <c r="J48" s="34"/>
      <c r="K48" s="31"/>
      <c r="L48" s="31"/>
      <c r="M48" s="31"/>
      <c r="N48" s="31"/>
      <c r="O48" s="31"/>
      <c r="P48" s="31"/>
      <c r="Q48" s="31"/>
      <c r="R48" s="31"/>
      <c r="S48" s="31"/>
      <c r="T48" s="33"/>
      <c r="U48" s="31"/>
      <c r="V48" s="34">
        <f t="shared" si="2"/>
        <v>0</v>
      </c>
      <c r="W48" s="44"/>
      <c r="X48" s="35"/>
    </row>
    <row r="49" spans="1:24" s="36" customFormat="1" x14ac:dyDescent="0.2">
      <c r="A49" s="27">
        <v>2</v>
      </c>
      <c r="B49" s="27">
        <v>2</v>
      </c>
      <c r="C49" s="27">
        <v>5</v>
      </c>
      <c r="D49" s="27">
        <v>1</v>
      </c>
      <c r="E49" s="28" t="s">
        <v>43</v>
      </c>
      <c r="F49" s="29" t="s">
        <v>76</v>
      </c>
      <c r="G49" s="31">
        <f>+'[1]PRESUP. EJEC. 2026'!C63</f>
        <v>10000000</v>
      </c>
      <c r="H49" s="31">
        <f>+'[1]PRESUP. EJEC. 2026'!D63</f>
        <v>-4800000</v>
      </c>
      <c r="I49" s="32">
        <f t="shared" si="4"/>
        <v>5200000</v>
      </c>
      <c r="J49" s="34"/>
      <c r="K49" s="31"/>
      <c r="L49" s="31"/>
      <c r="M49" s="31"/>
      <c r="N49" s="31"/>
      <c r="O49" s="31"/>
      <c r="P49" s="31"/>
      <c r="Q49" s="31"/>
      <c r="R49" s="31"/>
      <c r="S49" s="31"/>
      <c r="T49" s="33"/>
      <c r="U49" s="31"/>
      <c r="V49" s="34">
        <f t="shared" si="2"/>
        <v>0</v>
      </c>
      <c r="W49" s="44"/>
      <c r="X49" s="35"/>
    </row>
    <row r="50" spans="1:24" s="36" customFormat="1" hidden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43</v>
      </c>
      <c r="F50" s="29" t="s">
        <v>77</v>
      </c>
      <c r="G50" s="31">
        <v>0</v>
      </c>
      <c r="H50" s="31">
        <f>+'[1]PRESUP. EJEC. 2026'!D65</f>
        <v>0</v>
      </c>
      <c r="I50" s="32">
        <f t="shared" si="4"/>
        <v>0</v>
      </c>
      <c r="J50" s="34"/>
      <c r="K50" s="31"/>
      <c r="L50" s="31"/>
      <c r="M50" s="31"/>
      <c r="N50" s="31"/>
      <c r="O50" s="31"/>
      <c r="P50" s="31"/>
      <c r="Q50" s="31"/>
      <c r="R50" s="31"/>
      <c r="S50" s="31"/>
      <c r="T50" s="33"/>
      <c r="U50" s="31"/>
      <c r="V50" s="34">
        <f>SUM(J50:U50)</f>
        <v>0</v>
      </c>
      <c r="W50" s="44"/>
      <c r="X50" s="35"/>
    </row>
    <row r="51" spans="1:24" s="36" customFormat="1" hidden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39</v>
      </c>
      <c r="F51" s="29" t="s">
        <v>78</v>
      </c>
      <c r="G51" s="31">
        <v>0</v>
      </c>
      <c r="H51" s="31">
        <v>0</v>
      </c>
      <c r="I51" s="32">
        <f t="shared" si="4"/>
        <v>0</v>
      </c>
      <c r="J51" s="34"/>
      <c r="K51" s="31"/>
      <c r="L51" s="31"/>
      <c r="M51" s="31"/>
      <c r="N51" s="31"/>
      <c r="O51" s="31"/>
      <c r="P51" s="31"/>
      <c r="Q51" s="31"/>
      <c r="R51" s="31"/>
      <c r="S51" s="31"/>
      <c r="T51" s="33"/>
      <c r="U51" s="31"/>
      <c r="V51" s="34">
        <f t="shared" si="2"/>
        <v>0</v>
      </c>
      <c r="W51" s="35"/>
      <c r="X51" s="35"/>
    </row>
    <row r="52" spans="1:24" s="36" customFormat="1" x14ac:dyDescent="0.2">
      <c r="A52" s="27">
        <v>2</v>
      </c>
      <c r="B52" s="27">
        <v>2</v>
      </c>
      <c r="C52" s="27">
        <v>5</v>
      </c>
      <c r="D52" s="27">
        <v>3</v>
      </c>
      <c r="E52" s="28" t="s">
        <v>45</v>
      </c>
      <c r="F52" s="29" t="s">
        <v>79</v>
      </c>
      <c r="G52" s="31">
        <f>+'[1]PRESUP. EJEC. 2026'!C66</f>
        <v>2000000</v>
      </c>
      <c r="H52" s="31">
        <f>+'[1]PRESUP. EJEC. 2026'!D66</f>
        <v>0</v>
      </c>
      <c r="I52" s="32">
        <f t="shared" si="4"/>
        <v>2000000</v>
      </c>
      <c r="J52" s="34"/>
      <c r="K52" s="31"/>
      <c r="L52" s="31"/>
      <c r="M52" s="31"/>
      <c r="N52" s="31"/>
      <c r="O52" s="31"/>
      <c r="P52" s="31"/>
      <c r="Q52" s="31"/>
      <c r="R52" s="31"/>
      <c r="S52" s="31"/>
      <c r="T52" s="33"/>
      <c r="U52" s="31"/>
      <c r="V52" s="34">
        <f t="shared" si="2"/>
        <v>0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4</v>
      </c>
      <c r="E53" s="28" t="s">
        <v>25</v>
      </c>
      <c r="F53" s="29" t="s">
        <v>80</v>
      </c>
      <c r="G53" s="31">
        <f>+'[1]PRESUP. EJEC. 2026'!C67</f>
        <v>2000000</v>
      </c>
      <c r="H53" s="31">
        <f>+'[1]PRESUP. EJEC. 2026'!D67</f>
        <v>-1500000</v>
      </c>
      <c r="I53" s="32">
        <f t="shared" si="4"/>
        <v>500000</v>
      </c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3"/>
      <c r="U53" s="31"/>
      <c r="V53" s="34">
        <f t="shared" si="2"/>
        <v>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8</v>
      </c>
      <c r="E54" s="28" t="s">
        <v>25</v>
      </c>
      <c r="F54" s="29" t="s">
        <v>81</v>
      </c>
      <c r="G54" s="31">
        <f>+'[1]PRESUP. EJEC. 2026'!C68</f>
        <v>500000</v>
      </c>
      <c r="H54" s="31">
        <f>+'[1]PRESUP. EJEC. 2026'!D68</f>
        <v>0</v>
      </c>
      <c r="I54" s="32">
        <f t="shared" si="4"/>
        <v>500000</v>
      </c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3"/>
      <c r="U54" s="31"/>
      <c r="V54" s="34">
        <f t="shared" si="2"/>
        <v>0</v>
      </c>
      <c r="W54" s="35"/>
      <c r="X54" s="35"/>
    </row>
    <row r="55" spans="1:24" s="36" customFormat="1" ht="21.75" customHeight="1" x14ac:dyDescent="0.2">
      <c r="A55" s="27">
        <v>2</v>
      </c>
      <c r="B55" s="27">
        <v>2</v>
      </c>
      <c r="C55" s="27">
        <v>5</v>
      </c>
      <c r="D55" s="27">
        <v>9</v>
      </c>
      <c r="E55" s="28" t="s">
        <v>25</v>
      </c>
      <c r="F55" s="29" t="s">
        <v>82</v>
      </c>
      <c r="G55" s="31">
        <f>+'[1]PRESUP. EJEC. 2026'!C69</f>
        <v>1000000</v>
      </c>
      <c r="H55" s="31">
        <f>+'[1]PRESUP. EJEC. 2026'!D69</f>
        <v>600000</v>
      </c>
      <c r="I55" s="32">
        <f t="shared" si="4"/>
        <v>1600000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3"/>
      <c r="U55" s="31"/>
      <c r="V55" s="34">
        <f t="shared" si="2"/>
        <v>0</v>
      </c>
      <c r="W55" s="35"/>
      <c r="X55" s="35"/>
    </row>
    <row r="56" spans="1:24" s="36" customFormat="1" ht="21.75" hidden="1" customHeight="1" x14ac:dyDescent="0.2">
      <c r="A56" s="27">
        <v>2</v>
      </c>
      <c r="B56" s="27">
        <v>2</v>
      </c>
      <c r="C56" s="27">
        <v>6</v>
      </c>
      <c r="D56" s="27">
        <v>1</v>
      </c>
      <c r="E56" s="28" t="s">
        <v>25</v>
      </c>
      <c r="F56" s="29" t="s">
        <v>83</v>
      </c>
      <c r="G56" s="31"/>
      <c r="H56" s="31"/>
      <c r="I56" s="32">
        <f t="shared" si="4"/>
        <v>0</v>
      </c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3"/>
      <c r="U56" s="31"/>
      <c r="V56" s="34">
        <f t="shared" si="2"/>
        <v>0</v>
      </c>
      <c r="W56" s="35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2</v>
      </c>
      <c r="E57" s="28" t="s">
        <v>25</v>
      </c>
      <c r="F57" s="29" t="s">
        <v>84</v>
      </c>
      <c r="G57" s="31">
        <f>+'[1]PRESUP. EJEC. 2026'!C71</f>
        <v>6500000</v>
      </c>
      <c r="H57" s="31">
        <f>+'[1]PRESUP. EJEC. 2026'!D71</f>
        <v>0</v>
      </c>
      <c r="I57" s="32">
        <f t="shared" si="4"/>
        <v>6500000</v>
      </c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3"/>
      <c r="U57" s="31"/>
      <c r="V57" s="34">
        <f t="shared" si="2"/>
        <v>0</v>
      </c>
      <c r="W57" s="44"/>
      <c r="X57" s="35"/>
    </row>
    <row r="58" spans="1:24" s="36" customFormat="1" ht="21.75" customHeight="1" x14ac:dyDescent="0.2">
      <c r="A58" s="27">
        <v>2</v>
      </c>
      <c r="B58" s="27">
        <v>2</v>
      </c>
      <c r="C58" s="27">
        <v>6</v>
      </c>
      <c r="D58" s="27">
        <v>3</v>
      </c>
      <c r="E58" s="28" t="s">
        <v>25</v>
      </c>
      <c r="F58" s="29" t="s">
        <v>85</v>
      </c>
      <c r="G58" s="31">
        <f>+'[1]PRESUP. EJEC. 2026'!C72</f>
        <v>1500000</v>
      </c>
      <c r="H58" s="31">
        <f>+'[1]PRESUP. EJEC. 2026'!D72</f>
        <v>0</v>
      </c>
      <c r="I58" s="32">
        <f t="shared" si="4"/>
        <v>1500000</v>
      </c>
      <c r="J58" s="31">
        <v>143951.43</v>
      </c>
      <c r="K58" s="31"/>
      <c r="L58" s="31"/>
      <c r="M58" s="31"/>
      <c r="N58" s="31"/>
      <c r="O58" s="31"/>
      <c r="P58" s="31"/>
      <c r="Q58" s="31"/>
      <c r="R58" s="31"/>
      <c r="S58" s="31"/>
      <c r="T58" s="33"/>
      <c r="U58" s="31"/>
      <c r="V58" s="34">
        <f t="shared" si="2"/>
        <v>143951.43</v>
      </c>
      <c r="W58" s="35"/>
      <c r="X58" s="35"/>
    </row>
    <row r="59" spans="1:24" s="36" customFormat="1" ht="23.2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25</v>
      </c>
      <c r="F59" s="29" t="s">
        <v>86</v>
      </c>
      <c r="G59" s="31">
        <f>+'[1]PRESUP. EJEC. 2026'!C74</f>
        <v>10550000</v>
      </c>
      <c r="H59" s="31"/>
      <c r="I59" s="32">
        <f t="shared" si="4"/>
        <v>10550000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3"/>
      <c r="U59" s="31"/>
      <c r="V59" s="34">
        <f t="shared" si="2"/>
        <v>0</v>
      </c>
      <c r="W59" s="35"/>
      <c r="X59" s="35"/>
    </row>
    <row r="60" spans="1:24" s="36" customFormat="1" ht="23.2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29</v>
      </c>
      <c r="F60" s="29" t="s">
        <v>87</v>
      </c>
      <c r="G60" s="31">
        <f>+'[1]PRESUP. EJEC. 2026'!C75</f>
        <v>0</v>
      </c>
      <c r="H60" s="31">
        <f>+'[1]PRESUP. EJEC. 2026'!D75</f>
        <v>1800000</v>
      </c>
      <c r="I60" s="32">
        <f t="shared" si="4"/>
        <v>1800000</v>
      </c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3"/>
      <c r="U60" s="31"/>
      <c r="V60" s="34">
        <f t="shared" si="2"/>
        <v>0</v>
      </c>
      <c r="W60" s="35"/>
      <c r="X60" s="35"/>
    </row>
    <row r="61" spans="1:24" s="36" customFormat="1" ht="23.25" customHeight="1" x14ac:dyDescent="0.2">
      <c r="A61" s="27">
        <v>2</v>
      </c>
      <c r="B61" s="27">
        <v>2</v>
      </c>
      <c r="C61" s="27">
        <v>7</v>
      </c>
      <c r="D61" s="27">
        <v>1</v>
      </c>
      <c r="E61" s="28" t="s">
        <v>88</v>
      </c>
      <c r="F61" s="29" t="s">
        <v>89</v>
      </c>
      <c r="G61" s="31">
        <f>+'[1]PRESUP. EJEC. 2026'!C76</f>
        <v>500000</v>
      </c>
      <c r="H61" s="31">
        <f>+'[1]PRESUP. EJEC. 2026'!D76</f>
        <v>0</v>
      </c>
      <c r="I61" s="32">
        <f t="shared" si="4"/>
        <v>500000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3"/>
      <c r="U61" s="31"/>
      <c r="V61" s="34">
        <f t="shared" si="2"/>
        <v>0</v>
      </c>
      <c r="W61" s="35"/>
      <c r="X61" s="35"/>
    </row>
    <row r="62" spans="1:24" s="36" customFormat="1" ht="23.2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25</v>
      </c>
      <c r="F62" s="29" t="s">
        <v>90</v>
      </c>
      <c r="G62" s="31">
        <f>+'[1]PRESUP. EJEC. 2026'!C77</f>
        <v>200000</v>
      </c>
      <c r="H62" s="31">
        <f>+'[1]PRESUP. EJEC. 2026'!D77</f>
        <v>0</v>
      </c>
      <c r="I62" s="32">
        <f t="shared" si="4"/>
        <v>200000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3"/>
      <c r="U62" s="31"/>
      <c r="V62" s="34">
        <f t="shared" si="2"/>
        <v>0</v>
      </c>
      <c r="W62" s="35"/>
      <c r="X62" s="35"/>
    </row>
    <row r="63" spans="1:24" s="36" customFormat="1" ht="23.2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43</v>
      </c>
      <c r="F63" s="29" t="s">
        <v>91</v>
      </c>
      <c r="G63" s="31">
        <f>+'[1]PRESUP. EJEC. 2026'!C78</f>
        <v>500000</v>
      </c>
      <c r="H63" s="31">
        <f>+'[1]PRESUP. EJEC. 2026'!D78</f>
        <v>0</v>
      </c>
      <c r="I63" s="32">
        <f t="shared" si="4"/>
        <v>500000</v>
      </c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3"/>
      <c r="U63" s="31"/>
      <c r="V63" s="34">
        <f t="shared" si="2"/>
        <v>0</v>
      </c>
      <c r="W63" s="35"/>
      <c r="X63" s="35"/>
    </row>
    <row r="64" spans="1:24" s="36" customFormat="1" ht="23.25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45</v>
      </c>
      <c r="F64" s="29" t="s">
        <v>92</v>
      </c>
      <c r="G64" s="31">
        <f>+'[1]PRESUP. EJEC. 2026'!C80</f>
        <v>200000</v>
      </c>
      <c r="H64" s="31">
        <f>+'[1]PRESUP. EJEC. 2026'!D80</f>
        <v>0</v>
      </c>
      <c r="I64" s="32">
        <f t="shared" si="4"/>
        <v>200000</v>
      </c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3"/>
      <c r="U64" s="31"/>
      <c r="V64" s="34">
        <f t="shared" si="2"/>
        <v>0</v>
      </c>
      <c r="W64" s="35"/>
      <c r="X64" s="35"/>
    </row>
    <row r="65" spans="1:24" s="36" customFormat="1" ht="23.25" hidden="1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27</v>
      </c>
      <c r="F65" s="29" t="s">
        <v>93</v>
      </c>
      <c r="G65" s="31"/>
      <c r="H65" s="31"/>
      <c r="I65" s="32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3"/>
      <c r="U65" s="31"/>
      <c r="V65" s="34"/>
      <c r="W65" s="35"/>
      <c r="X65" s="35"/>
    </row>
    <row r="66" spans="1:24" s="36" customFormat="1" ht="23.25" customHeight="1" x14ac:dyDescent="0.2">
      <c r="A66" s="27">
        <v>2</v>
      </c>
      <c r="B66" s="27">
        <v>2</v>
      </c>
      <c r="C66" s="27">
        <v>7</v>
      </c>
      <c r="D66" s="27">
        <v>2</v>
      </c>
      <c r="E66" s="28" t="s">
        <v>29</v>
      </c>
      <c r="F66" s="29" t="s">
        <v>94</v>
      </c>
      <c r="G66" s="31">
        <f>+'[1]PRESUP. EJEC. 2026'!C81</f>
        <v>4500000</v>
      </c>
      <c r="H66" s="31">
        <f>+'[1]PRESUP. EJEC. 2026'!D81</f>
        <v>-1000000</v>
      </c>
      <c r="I66" s="32">
        <f t="shared" si="4"/>
        <v>3500000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3"/>
      <c r="U66" s="31"/>
      <c r="V66" s="34">
        <f t="shared" si="2"/>
        <v>0</v>
      </c>
      <c r="W66" s="35"/>
      <c r="X66" s="35"/>
    </row>
    <row r="67" spans="1:24" s="36" customFormat="1" ht="18" x14ac:dyDescent="0.2">
      <c r="A67" s="27">
        <v>2</v>
      </c>
      <c r="B67" s="27">
        <v>2</v>
      </c>
      <c r="C67" s="27">
        <v>7</v>
      </c>
      <c r="D67" s="27">
        <v>2</v>
      </c>
      <c r="E67" s="28" t="s">
        <v>88</v>
      </c>
      <c r="F67" s="38" t="s">
        <v>95</v>
      </c>
      <c r="G67" s="31">
        <f>+'[1]PRESUP. EJEC. 2026'!C82</f>
        <v>150000</v>
      </c>
      <c r="H67" s="31">
        <f>+'[1]PRESUP. EJEC. 2026'!D82</f>
        <v>0</v>
      </c>
      <c r="I67" s="32">
        <f t="shared" si="4"/>
        <v>150000</v>
      </c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3"/>
      <c r="U67" s="31"/>
      <c r="V67" s="34">
        <f t="shared" si="2"/>
        <v>0</v>
      </c>
      <c r="W67" s="35"/>
      <c r="X67" s="35"/>
    </row>
    <row r="68" spans="1:24" s="36" customFormat="1" ht="18" x14ac:dyDescent="0.2">
      <c r="A68" s="27">
        <v>2</v>
      </c>
      <c r="B68" s="27">
        <v>2</v>
      </c>
      <c r="C68" s="27">
        <v>7</v>
      </c>
      <c r="D68" s="27">
        <v>2</v>
      </c>
      <c r="E68" s="28" t="s">
        <v>31</v>
      </c>
      <c r="F68" s="38" t="s">
        <v>96</v>
      </c>
      <c r="G68" s="31">
        <v>0</v>
      </c>
      <c r="H68" s="31">
        <f>+'[1]PRESUP. EJEC. 2026'!D83</f>
        <v>100000</v>
      </c>
      <c r="I68" s="32">
        <f t="shared" si="4"/>
        <v>100000</v>
      </c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3"/>
      <c r="U68" s="31"/>
      <c r="V68" s="34">
        <f t="shared" si="2"/>
        <v>0</v>
      </c>
      <c r="W68" s="35"/>
      <c r="X68" s="35"/>
    </row>
    <row r="69" spans="1:24" s="36" customFormat="1" ht="21.75" hidden="1" customHeight="1" x14ac:dyDescent="0.2">
      <c r="A69" s="27">
        <v>2</v>
      </c>
      <c r="B69" s="27">
        <v>2</v>
      </c>
      <c r="C69" s="27">
        <v>8</v>
      </c>
      <c r="D69" s="27">
        <v>1</v>
      </c>
      <c r="E69" s="28" t="s">
        <v>25</v>
      </c>
      <c r="F69" s="29" t="s">
        <v>97</v>
      </c>
      <c r="G69" s="31">
        <v>0</v>
      </c>
      <c r="H69" s="31">
        <v>0</v>
      </c>
      <c r="I69" s="32">
        <f t="shared" si="4"/>
        <v>0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3"/>
      <c r="U69" s="31"/>
      <c r="V69" s="34"/>
      <c r="W69" s="35"/>
      <c r="X69" s="35"/>
    </row>
    <row r="70" spans="1:24" s="36" customFormat="1" ht="23.25" customHeight="1" x14ac:dyDescent="0.2">
      <c r="A70" s="27">
        <v>2</v>
      </c>
      <c r="B70" s="27">
        <v>2</v>
      </c>
      <c r="C70" s="27">
        <v>8</v>
      </c>
      <c r="D70" s="27">
        <v>2</v>
      </c>
      <c r="E70" s="28" t="s">
        <v>25</v>
      </c>
      <c r="F70" s="29" t="s">
        <v>98</v>
      </c>
      <c r="G70" s="31">
        <f>+'[1]PRESUP. EJEC. 2026'!C85</f>
        <v>200000</v>
      </c>
      <c r="H70" s="31">
        <f>+'[1]PRESUP. EJEC. 2026'!D85</f>
        <v>0</v>
      </c>
      <c r="I70" s="32">
        <f t="shared" si="4"/>
        <v>200000</v>
      </c>
      <c r="J70" s="31">
        <v>1044.24</v>
      </c>
      <c r="K70" s="31"/>
      <c r="L70" s="31"/>
      <c r="M70" s="31"/>
      <c r="N70" s="31"/>
      <c r="O70" s="31"/>
      <c r="P70" s="31"/>
      <c r="Q70" s="31"/>
      <c r="R70" s="31"/>
      <c r="S70" s="31"/>
      <c r="T70" s="33"/>
      <c r="U70" s="31"/>
      <c r="V70" s="34">
        <f t="shared" si="2"/>
        <v>1044.24</v>
      </c>
      <c r="W70" s="44"/>
      <c r="X70" s="35"/>
    </row>
    <row r="71" spans="1:24" s="36" customFormat="1" ht="23.25" customHeight="1" x14ac:dyDescent="0.2">
      <c r="A71" s="27">
        <v>2</v>
      </c>
      <c r="B71" s="27">
        <v>2</v>
      </c>
      <c r="C71" s="27">
        <v>8</v>
      </c>
      <c r="D71" s="27">
        <v>4</v>
      </c>
      <c r="E71" s="28" t="s">
        <v>25</v>
      </c>
      <c r="F71" s="29" t="s">
        <v>99</v>
      </c>
      <c r="G71" s="31">
        <f>+'[1]PRESUP. EJEC. 2026'!C86</f>
        <v>300000</v>
      </c>
      <c r="H71" s="31">
        <f>+'[1]PRESUP. EJEC. 2026'!D86</f>
        <v>0</v>
      </c>
      <c r="I71" s="32">
        <f t="shared" si="4"/>
        <v>300000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3"/>
      <c r="U71" s="31"/>
      <c r="V71" s="34">
        <f t="shared" si="2"/>
        <v>0</v>
      </c>
      <c r="W71" s="44"/>
      <c r="X71" s="35"/>
    </row>
    <row r="72" spans="1:24" s="36" customFormat="1" ht="23.2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25</v>
      </c>
      <c r="F72" s="38" t="s">
        <v>100</v>
      </c>
      <c r="G72" s="31">
        <f>+'[1]PRESUP. EJEC. 2026'!C87</f>
        <v>500000</v>
      </c>
      <c r="H72" s="31">
        <f>+'[1]PRESUP. EJEC. 2026'!D87</f>
        <v>0</v>
      </c>
      <c r="I72" s="32">
        <f t="shared" si="4"/>
        <v>500000</v>
      </c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3"/>
      <c r="U72" s="31"/>
      <c r="V72" s="34">
        <f t="shared" si="2"/>
        <v>0</v>
      </c>
      <c r="W72" s="44"/>
      <c r="X72" s="35"/>
    </row>
    <row r="73" spans="1:24" s="36" customFormat="1" ht="23.25" customHeigh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43</v>
      </c>
      <c r="F73" s="29" t="s">
        <v>101</v>
      </c>
      <c r="G73" s="31">
        <f>+'[1]PRESUP. EJEC. 2026'!C88</f>
        <v>1000000</v>
      </c>
      <c r="H73" s="31">
        <f>+'[1]PRESUP. EJEC. 2026'!D88</f>
        <v>0</v>
      </c>
      <c r="I73" s="32">
        <f t="shared" si="4"/>
        <v>1000000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3"/>
      <c r="U73" s="31"/>
      <c r="V73" s="34">
        <f t="shared" si="2"/>
        <v>0</v>
      </c>
      <c r="W73" s="44"/>
      <c r="X73" s="35"/>
    </row>
    <row r="74" spans="1:24" s="36" customFormat="1" x14ac:dyDescent="0.2">
      <c r="A74" s="27">
        <v>2</v>
      </c>
      <c r="B74" s="27">
        <v>2</v>
      </c>
      <c r="C74" s="27">
        <v>8</v>
      </c>
      <c r="D74" s="27">
        <v>5</v>
      </c>
      <c r="E74" s="28" t="s">
        <v>39</v>
      </c>
      <c r="F74" s="29" t="s">
        <v>102</v>
      </c>
      <c r="G74" s="31">
        <v>0</v>
      </c>
      <c r="H74" s="31">
        <f>+'[1]PRESUP. EJEC. 2026'!D89</f>
        <v>160000</v>
      </c>
      <c r="I74" s="32">
        <f t="shared" si="4"/>
        <v>160000</v>
      </c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3"/>
      <c r="U74" s="31"/>
      <c r="V74" s="34">
        <f t="shared" si="2"/>
        <v>0</v>
      </c>
      <c r="W74" s="35"/>
      <c r="X74" s="35"/>
    </row>
    <row r="75" spans="1:24" s="36" customFormat="1" ht="23.25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25</v>
      </c>
      <c r="F75" s="29" t="s">
        <v>103</v>
      </c>
      <c r="G75" s="31">
        <f>+'[1]PRESUP. EJEC. 2026'!C91</f>
        <v>14575000</v>
      </c>
      <c r="H75" s="31">
        <f>+'[1]PRESUP. EJEC. 2026'!D91</f>
        <v>-971800</v>
      </c>
      <c r="I75" s="32">
        <f t="shared" si="4"/>
        <v>13603200</v>
      </c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3"/>
      <c r="U75" s="31"/>
      <c r="V75" s="34">
        <f t="shared" si="2"/>
        <v>0</v>
      </c>
      <c r="W75" s="35"/>
      <c r="X75" s="35"/>
    </row>
    <row r="76" spans="1:24" s="36" customFormat="1" ht="23.25" hidden="1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43</v>
      </c>
      <c r="F76" s="29" t="s">
        <v>104</v>
      </c>
      <c r="G76" s="31">
        <f>+'[1]PRESUP. EJEC. 2026'!C92</f>
        <v>0</v>
      </c>
      <c r="H76" s="31">
        <f>+'[1]PRESUP. EJEC. 2026'!D92</f>
        <v>0</v>
      </c>
      <c r="I76" s="32">
        <f t="shared" si="4"/>
        <v>0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3.25" hidden="1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39</v>
      </c>
      <c r="F77" s="29" t="s">
        <v>105</v>
      </c>
      <c r="G77" s="31">
        <f>+'[1]PRESUP. EJEC. 2026'!C93</f>
        <v>0</v>
      </c>
      <c r="H77" s="31">
        <f>+'[1]PRESUP. EJEC. 2026'!D93</f>
        <v>0</v>
      </c>
      <c r="I77" s="32">
        <f t="shared" si="4"/>
        <v>0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3"/>
      <c r="U77" s="31"/>
      <c r="V77" s="34">
        <f t="shared" si="2"/>
        <v>0</v>
      </c>
      <c r="W77" s="35"/>
      <c r="X77" s="35"/>
    </row>
    <row r="78" spans="1:24" s="36" customFormat="1" ht="23.25" hidden="1" customHeight="1" x14ac:dyDescent="0.2">
      <c r="A78" s="27">
        <v>2</v>
      </c>
      <c r="B78" s="27">
        <v>2</v>
      </c>
      <c r="C78" s="27">
        <v>8</v>
      </c>
      <c r="D78" s="27">
        <v>6</v>
      </c>
      <c r="E78" s="28" t="s">
        <v>45</v>
      </c>
      <c r="F78" s="29" t="s">
        <v>106</v>
      </c>
      <c r="G78" s="31">
        <f>+'[1]PRESUP. EJEC. 2026'!C94</f>
        <v>0</v>
      </c>
      <c r="H78" s="31">
        <f>+'[1]PRESUP. EJEC. 2026'!D94</f>
        <v>0</v>
      </c>
      <c r="I78" s="32">
        <f t="shared" si="4"/>
        <v>0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3.2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25</v>
      </c>
      <c r="F79" s="38" t="s">
        <v>107</v>
      </c>
      <c r="G79" s="31">
        <f>+'[1]PRESUP. EJEC. 2026'!C96</f>
        <v>300000</v>
      </c>
      <c r="H79" s="31">
        <f>+'[1]PRESUP. EJEC. 2026'!D96</f>
        <v>0</v>
      </c>
      <c r="I79" s="32">
        <f t="shared" si="4"/>
        <v>300000</v>
      </c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3"/>
      <c r="U79" s="31"/>
      <c r="V79" s="34">
        <f t="shared" si="2"/>
        <v>0</v>
      </c>
      <c r="W79" s="35"/>
      <c r="X79" s="35"/>
    </row>
    <row r="80" spans="1:24" s="36" customFormat="1" ht="23.2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39</v>
      </c>
      <c r="F80" s="29" t="s">
        <v>108</v>
      </c>
      <c r="G80" s="31">
        <f>+'[1]PRESUP. EJEC. 2026'!C97</f>
        <v>1000000</v>
      </c>
      <c r="H80" s="31">
        <f>+'[1]PRESUP. EJEC. 2026'!D97</f>
        <v>0</v>
      </c>
      <c r="I80" s="32">
        <f t="shared" si="4"/>
        <v>1000000</v>
      </c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3"/>
      <c r="U80" s="31"/>
      <c r="V80" s="34">
        <f t="shared" si="2"/>
        <v>0</v>
      </c>
      <c r="W80" s="35"/>
      <c r="X80" s="35"/>
    </row>
    <row r="81" spans="1:24" s="36" customFormat="1" ht="23.2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45</v>
      </c>
      <c r="F81" s="29" t="s">
        <v>109</v>
      </c>
      <c r="G81" s="31">
        <f>+'[1]PRESUP. EJEC. 2026'!C98</f>
        <v>11000000</v>
      </c>
      <c r="H81" s="31">
        <f>+'[1]PRESUP. EJEC. 2026'!D98</f>
        <v>0</v>
      </c>
      <c r="I81" s="32">
        <f t="shared" si="4"/>
        <v>11000000</v>
      </c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3"/>
      <c r="U81" s="31"/>
      <c r="V81" s="34">
        <f t="shared" si="2"/>
        <v>0</v>
      </c>
      <c r="W81" s="35"/>
      <c r="X81" s="35"/>
    </row>
    <row r="82" spans="1:24" s="36" customFormat="1" ht="23.2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27</v>
      </c>
      <c r="F82" s="29" t="s">
        <v>110</v>
      </c>
      <c r="G82" s="31">
        <f>+'[1]PRESUP. EJEC. 2026'!C99</f>
        <v>3000000</v>
      </c>
      <c r="H82" s="31">
        <f>+'[1]PRESUP. EJEC. 2026'!D99</f>
        <v>0</v>
      </c>
      <c r="I82" s="32">
        <f t="shared" si="4"/>
        <v>3000000</v>
      </c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3"/>
      <c r="U82" s="31"/>
      <c r="V82" s="34">
        <f t="shared" si="2"/>
        <v>0</v>
      </c>
      <c r="W82" s="35"/>
      <c r="X82" s="35"/>
    </row>
    <row r="83" spans="1:24" s="36" customFormat="1" ht="23.25" customHeight="1" x14ac:dyDescent="0.2">
      <c r="A83" s="27">
        <v>2</v>
      </c>
      <c r="B83" s="27">
        <v>2</v>
      </c>
      <c r="C83" s="27">
        <v>8</v>
      </c>
      <c r="D83" s="27">
        <v>7</v>
      </c>
      <c r="E83" s="28" t="s">
        <v>29</v>
      </c>
      <c r="F83" s="29" t="s">
        <v>111</v>
      </c>
      <c r="G83" s="31">
        <f>+'[1]PRESUP. EJEC. 2026'!C100</f>
        <v>1000000</v>
      </c>
      <c r="H83" s="31">
        <f>+'[1]PRESUP. EJEC. 2026'!D100</f>
        <v>5000000</v>
      </c>
      <c r="I83" s="32">
        <f t="shared" si="4"/>
        <v>6000000</v>
      </c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3"/>
      <c r="U83" s="31"/>
      <c r="V83" s="34">
        <f t="shared" si="2"/>
        <v>0</v>
      </c>
      <c r="W83" s="35"/>
      <c r="X83" s="35"/>
    </row>
    <row r="84" spans="1:24" s="36" customFormat="1" ht="23.25" customHeight="1" x14ac:dyDescent="0.2">
      <c r="A84" s="27">
        <v>2</v>
      </c>
      <c r="B84" s="27">
        <v>2</v>
      </c>
      <c r="C84" s="27">
        <v>8</v>
      </c>
      <c r="D84" s="27">
        <v>8</v>
      </c>
      <c r="E84" s="28" t="s">
        <v>25</v>
      </c>
      <c r="F84" s="29" t="s">
        <v>112</v>
      </c>
      <c r="G84" s="31">
        <f>+'[1]PRESUP. EJEC. 2026'!C101</f>
        <v>200000</v>
      </c>
      <c r="H84" s="31">
        <f>+'[1]PRESUP. EJEC. 2026'!D101</f>
        <v>0</v>
      </c>
      <c r="I84" s="45">
        <f t="shared" si="4"/>
        <v>200000</v>
      </c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3"/>
      <c r="U84" s="31"/>
      <c r="V84" s="34">
        <f t="shared" si="2"/>
        <v>0</v>
      </c>
      <c r="W84" s="35"/>
      <c r="X84" s="35"/>
    </row>
    <row r="85" spans="1:24" s="36" customFormat="1" ht="20.25" hidden="1" customHeight="1" x14ac:dyDescent="0.2">
      <c r="A85" s="27">
        <v>2</v>
      </c>
      <c r="B85" s="27">
        <v>2</v>
      </c>
      <c r="C85" s="27">
        <v>8</v>
      </c>
      <c r="D85" s="27">
        <v>9</v>
      </c>
      <c r="E85" s="28" t="s">
        <v>27</v>
      </c>
      <c r="F85" s="29" t="s">
        <v>113</v>
      </c>
      <c r="G85" s="31">
        <f>+'[1]PRESUP. EJEC. 2026'!C104</f>
        <v>0</v>
      </c>
      <c r="H85" s="31">
        <f>+'[1]PRESUP. EJEC. 2026'!D104</f>
        <v>0</v>
      </c>
      <c r="I85" s="32">
        <f t="shared" si="4"/>
        <v>0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3"/>
      <c r="U85" s="31"/>
      <c r="V85" s="34">
        <f t="shared" si="2"/>
        <v>0</v>
      </c>
      <c r="W85" s="35"/>
      <c r="X85" s="35"/>
    </row>
    <row r="86" spans="1:24" s="36" customFormat="1" ht="20.25" customHeight="1" x14ac:dyDescent="0.2">
      <c r="A86" s="27">
        <v>2</v>
      </c>
      <c r="B86" s="27">
        <v>2</v>
      </c>
      <c r="C86" s="27">
        <v>9</v>
      </c>
      <c r="D86" s="27">
        <v>1</v>
      </c>
      <c r="E86" s="28" t="s">
        <v>25</v>
      </c>
      <c r="F86" s="29" t="s">
        <v>114</v>
      </c>
      <c r="G86" s="31">
        <v>0</v>
      </c>
      <c r="H86" s="31">
        <f>+'[1]PRESUP. EJEC. 2026'!D103</f>
        <v>465000</v>
      </c>
      <c r="I86" s="32">
        <f t="shared" si="4"/>
        <v>465000</v>
      </c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3"/>
      <c r="U86" s="31"/>
      <c r="V86" s="34">
        <f t="shared" si="2"/>
        <v>0</v>
      </c>
      <c r="W86" s="35"/>
      <c r="X86" s="35"/>
    </row>
    <row r="87" spans="1:24" s="36" customFormat="1" ht="20.25" hidden="1" customHeight="1" x14ac:dyDescent="0.2">
      <c r="A87" s="27">
        <v>2</v>
      </c>
      <c r="B87" s="27">
        <v>2</v>
      </c>
      <c r="C87" s="27">
        <v>9</v>
      </c>
      <c r="D87" s="27">
        <v>2</v>
      </c>
      <c r="E87" s="28" t="s">
        <v>39</v>
      </c>
      <c r="F87" s="29" t="s">
        <v>115</v>
      </c>
      <c r="G87" s="31">
        <v>0</v>
      </c>
      <c r="H87" s="31"/>
      <c r="I87" s="32">
        <f t="shared" si="4"/>
        <v>0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3"/>
      <c r="U87" s="31"/>
      <c r="V87" s="34">
        <f t="shared" si="2"/>
        <v>0</v>
      </c>
      <c r="W87" s="35"/>
      <c r="X87" s="35"/>
    </row>
    <row r="88" spans="1:24" s="36" customFormat="1" x14ac:dyDescent="0.2">
      <c r="A88" s="27"/>
      <c r="B88" s="27"/>
      <c r="C88" s="27"/>
      <c r="D88" s="27"/>
      <c r="E88" s="28"/>
      <c r="F88" s="29"/>
      <c r="G88" s="31"/>
      <c r="H88" s="31"/>
      <c r="I88" s="32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3"/>
      <c r="U88" s="31"/>
      <c r="V88" s="34"/>
      <c r="W88" s="35"/>
      <c r="X88" s="35"/>
    </row>
    <row r="89" spans="1:24" s="36" customFormat="1" ht="18.75" x14ac:dyDescent="0.2">
      <c r="A89" s="20">
        <v>2</v>
      </c>
      <c r="B89" s="20">
        <v>3</v>
      </c>
      <c r="C89" s="27"/>
      <c r="D89" s="27"/>
      <c r="E89" s="28"/>
      <c r="F89" s="20" t="s">
        <v>116</v>
      </c>
      <c r="G89" s="46">
        <f>SUM(G90:G129)</f>
        <v>56222745</v>
      </c>
      <c r="H89" s="46">
        <f t="shared" ref="H89:M89" si="5">SUM(H90:H129)</f>
        <v>-893200</v>
      </c>
      <c r="I89" s="47">
        <f>SUM(I90:I129)</f>
        <v>55329545</v>
      </c>
      <c r="J89" s="48">
        <f t="shared" si="5"/>
        <v>16263018.66</v>
      </c>
      <c r="K89" s="48">
        <f t="shared" si="5"/>
        <v>0</v>
      </c>
      <c r="L89" s="48">
        <f t="shared" si="5"/>
        <v>0</v>
      </c>
      <c r="M89" s="48">
        <f t="shared" si="5"/>
        <v>0</v>
      </c>
      <c r="N89" s="48">
        <f>SUM(N90:N129)</f>
        <v>0</v>
      </c>
      <c r="O89" s="46">
        <f>SUM(O90:O129)</f>
        <v>0</v>
      </c>
      <c r="P89" s="46">
        <f t="shared" ref="P89:U89" si="6">SUM(P90:P129)</f>
        <v>0</v>
      </c>
      <c r="Q89" s="46">
        <f t="shared" si="6"/>
        <v>0</v>
      </c>
      <c r="R89" s="46">
        <f t="shared" si="6"/>
        <v>0</v>
      </c>
      <c r="S89" s="46">
        <f t="shared" si="6"/>
        <v>0</v>
      </c>
      <c r="T89" s="46">
        <f t="shared" si="6"/>
        <v>0</v>
      </c>
      <c r="U89" s="46">
        <f t="shared" si="6"/>
        <v>0</v>
      </c>
      <c r="V89" s="24">
        <f>SUM(J89:U89)</f>
        <v>16263018.66</v>
      </c>
      <c r="W89" s="35"/>
      <c r="X89" s="35"/>
    </row>
    <row r="90" spans="1:24" s="36" customFormat="1" ht="21.75" customHeight="1" x14ac:dyDescent="0.2">
      <c r="A90" s="27">
        <v>2</v>
      </c>
      <c r="B90" s="27">
        <v>3</v>
      </c>
      <c r="C90" s="27">
        <v>1</v>
      </c>
      <c r="D90" s="27">
        <v>1</v>
      </c>
      <c r="E90" s="28" t="s">
        <v>25</v>
      </c>
      <c r="F90" s="29" t="s">
        <v>117</v>
      </c>
      <c r="G90" s="31">
        <f>+'[1]PRESUP. EJEC. 2026'!C107</f>
        <v>1900000</v>
      </c>
      <c r="H90" s="31">
        <f>+'[1]PRESUP. EJEC. 2026'!D107</f>
        <v>0</v>
      </c>
      <c r="I90" s="32">
        <f t="shared" ref="I90:I129" si="7">+G90+H90</f>
        <v>1900000</v>
      </c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3"/>
      <c r="U90" s="31"/>
      <c r="V90" s="34">
        <f t="shared" ref="V90:V178" si="8">SUM(J90:U90)</f>
        <v>0</v>
      </c>
      <c r="W90" s="35"/>
      <c r="X90" s="35"/>
    </row>
    <row r="91" spans="1:24" s="36" customFormat="1" ht="21.75" hidden="1" customHeight="1" x14ac:dyDescent="0.2">
      <c r="A91" s="27">
        <v>2</v>
      </c>
      <c r="B91" s="27">
        <v>3</v>
      </c>
      <c r="C91" s="27">
        <v>1</v>
      </c>
      <c r="D91" s="27">
        <v>3</v>
      </c>
      <c r="E91" s="28" t="s">
        <v>25</v>
      </c>
      <c r="F91" s="29" t="s">
        <v>118</v>
      </c>
      <c r="G91" s="31">
        <v>0</v>
      </c>
      <c r="H91" s="31">
        <f>+'[1]PRESUP. EJEC. 2026'!D109</f>
        <v>0</v>
      </c>
      <c r="I91" s="32">
        <f t="shared" si="7"/>
        <v>0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3"/>
      <c r="U91" s="31"/>
      <c r="V91" s="34">
        <f t="shared" si="8"/>
        <v>0</v>
      </c>
      <c r="W91" s="35"/>
      <c r="X91" s="35"/>
    </row>
    <row r="92" spans="1:24" s="36" customFormat="1" ht="21.75" hidden="1" customHeight="1" x14ac:dyDescent="0.2">
      <c r="A92" s="27">
        <v>2</v>
      </c>
      <c r="B92" s="27">
        <v>3</v>
      </c>
      <c r="C92" s="27">
        <v>1</v>
      </c>
      <c r="D92" s="27">
        <v>3</v>
      </c>
      <c r="E92" s="28" t="s">
        <v>43</v>
      </c>
      <c r="F92" s="29" t="s">
        <v>119</v>
      </c>
      <c r="G92" s="31">
        <v>0</v>
      </c>
      <c r="H92" s="31">
        <v>0</v>
      </c>
      <c r="I92" s="32">
        <f t="shared" si="7"/>
        <v>0</v>
      </c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3"/>
      <c r="U92" s="31"/>
      <c r="V92" s="34">
        <f t="shared" si="8"/>
        <v>0</v>
      </c>
      <c r="W92" s="35"/>
      <c r="X92" s="35"/>
    </row>
    <row r="93" spans="1:24" s="36" customFormat="1" ht="21.75" customHeight="1" x14ac:dyDescent="0.2">
      <c r="A93" s="27">
        <v>2</v>
      </c>
      <c r="B93" s="27">
        <v>3</v>
      </c>
      <c r="C93" s="27">
        <v>1</v>
      </c>
      <c r="D93" s="27">
        <v>3</v>
      </c>
      <c r="E93" s="28" t="s">
        <v>39</v>
      </c>
      <c r="F93" s="29" t="s">
        <v>120</v>
      </c>
      <c r="G93" s="31">
        <f>+'[1]PRESUP. EJEC. 2026'!C111</f>
        <v>1000000</v>
      </c>
      <c r="H93" s="31">
        <f>+'[1]PRESUP. EJEC. 2026'!D111</f>
        <v>0</v>
      </c>
      <c r="I93" s="32">
        <f t="shared" si="7"/>
        <v>1000000</v>
      </c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3"/>
      <c r="U93" s="31"/>
      <c r="V93" s="34">
        <f t="shared" si="8"/>
        <v>0</v>
      </c>
      <c r="W93" s="35"/>
      <c r="X93" s="35"/>
    </row>
    <row r="94" spans="1:24" s="36" customFormat="1" ht="21.75" hidden="1" customHeight="1" x14ac:dyDescent="0.2">
      <c r="A94" s="27">
        <v>2</v>
      </c>
      <c r="B94" s="27">
        <v>3</v>
      </c>
      <c r="C94" s="27">
        <v>2</v>
      </c>
      <c r="D94" s="27">
        <v>1</v>
      </c>
      <c r="E94" s="28" t="s">
        <v>25</v>
      </c>
      <c r="F94" s="29" t="s">
        <v>121</v>
      </c>
      <c r="G94" s="31">
        <v>0</v>
      </c>
      <c r="H94" s="31">
        <f>+'[1]PRESUP. EJEC. 2026'!D113</f>
        <v>0</v>
      </c>
      <c r="I94" s="32">
        <f t="shared" si="7"/>
        <v>0</v>
      </c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3"/>
      <c r="U94" s="31"/>
      <c r="V94" s="34">
        <f t="shared" si="8"/>
        <v>0</v>
      </c>
      <c r="W94" s="35"/>
      <c r="X94" s="35"/>
    </row>
    <row r="95" spans="1:24" s="36" customFormat="1" ht="21.75" customHeight="1" x14ac:dyDescent="0.2">
      <c r="A95" s="27">
        <v>2</v>
      </c>
      <c r="B95" s="27">
        <v>3</v>
      </c>
      <c r="C95" s="27">
        <v>2</v>
      </c>
      <c r="D95" s="27">
        <v>2</v>
      </c>
      <c r="E95" s="28" t="s">
        <v>25</v>
      </c>
      <c r="F95" s="29" t="s">
        <v>122</v>
      </c>
      <c r="G95" s="31">
        <f>+'[1]PRESUP. EJEC. 2026'!C114</f>
        <v>1000000</v>
      </c>
      <c r="H95" s="31">
        <f>+'[1]PRESUP. EJEC. 2026'!D114</f>
        <v>0</v>
      </c>
      <c r="I95" s="32">
        <f t="shared" si="7"/>
        <v>1000000</v>
      </c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3"/>
      <c r="U95" s="31"/>
      <c r="V95" s="34">
        <f t="shared" si="8"/>
        <v>0</v>
      </c>
      <c r="W95" s="35"/>
      <c r="X95" s="35"/>
    </row>
    <row r="96" spans="1:24" s="36" customFormat="1" ht="21.75" customHeight="1" x14ac:dyDescent="0.2">
      <c r="A96" s="27">
        <v>2</v>
      </c>
      <c r="B96" s="27">
        <v>3</v>
      </c>
      <c r="C96" s="27">
        <v>2</v>
      </c>
      <c r="D96" s="27">
        <v>3</v>
      </c>
      <c r="E96" s="28" t="s">
        <v>25</v>
      </c>
      <c r="F96" s="29" t="s">
        <v>123</v>
      </c>
      <c r="G96" s="31">
        <f>+'[1]PRESUP. EJEC. 2026'!C115</f>
        <v>1000000</v>
      </c>
      <c r="H96" s="31">
        <f>+'[1]PRESUP. EJEC. 2026'!D115</f>
        <v>0</v>
      </c>
      <c r="I96" s="32">
        <f t="shared" si="7"/>
        <v>1000000</v>
      </c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3"/>
      <c r="U96" s="31"/>
      <c r="V96" s="34">
        <f>SUM(J96:U96)</f>
        <v>0</v>
      </c>
      <c r="W96" s="35"/>
      <c r="X96" s="35"/>
    </row>
    <row r="97" spans="1:24" s="36" customFormat="1" ht="21" customHeight="1" x14ac:dyDescent="0.2">
      <c r="A97" s="27">
        <v>2</v>
      </c>
      <c r="B97" s="27">
        <v>3</v>
      </c>
      <c r="C97" s="27">
        <v>3</v>
      </c>
      <c r="D97" s="27">
        <v>1</v>
      </c>
      <c r="E97" s="28" t="s">
        <v>25</v>
      </c>
      <c r="F97" s="29" t="s">
        <v>124</v>
      </c>
      <c r="G97" s="31">
        <f>+'[1]PRESUP. EJEC. 2026'!C118</f>
        <v>600000</v>
      </c>
      <c r="H97" s="31">
        <f>+'[1]PRESUP. EJEC. 2026'!D118</f>
        <v>0</v>
      </c>
      <c r="I97" s="32">
        <f t="shared" si="7"/>
        <v>600000</v>
      </c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3"/>
      <c r="U97" s="31"/>
      <c r="V97" s="34">
        <f t="shared" si="8"/>
        <v>0</v>
      </c>
      <c r="W97" s="35"/>
      <c r="X97" s="35"/>
    </row>
    <row r="98" spans="1:24" s="36" customFormat="1" ht="22.5" customHeight="1" x14ac:dyDescent="0.2">
      <c r="A98" s="27">
        <v>2</v>
      </c>
      <c r="B98" s="27">
        <v>3</v>
      </c>
      <c r="C98" s="27">
        <v>3</v>
      </c>
      <c r="D98" s="27">
        <v>2</v>
      </c>
      <c r="E98" s="28" t="s">
        <v>25</v>
      </c>
      <c r="F98" s="29" t="s">
        <v>125</v>
      </c>
      <c r="G98" s="31">
        <f>+'[1]PRESUP. EJEC. 2026'!C119</f>
        <v>600000</v>
      </c>
      <c r="H98" s="31">
        <f>+'[1]PRESUP. EJEC. 2026'!D119</f>
        <v>0</v>
      </c>
      <c r="I98" s="32">
        <f t="shared" si="7"/>
        <v>600000</v>
      </c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3"/>
      <c r="U98" s="31"/>
      <c r="V98" s="34">
        <f t="shared" si="8"/>
        <v>0</v>
      </c>
      <c r="W98" s="35"/>
      <c r="X98" s="35"/>
    </row>
    <row r="99" spans="1:24" s="36" customFormat="1" ht="22.5" customHeight="1" x14ac:dyDescent="0.2">
      <c r="A99" s="27">
        <v>2</v>
      </c>
      <c r="B99" s="27">
        <v>3</v>
      </c>
      <c r="C99" s="27">
        <v>3</v>
      </c>
      <c r="D99" s="27">
        <v>3</v>
      </c>
      <c r="E99" s="28" t="s">
        <v>25</v>
      </c>
      <c r="F99" s="29" t="s">
        <v>126</v>
      </c>
      <c r="G99" s="31">
        <f>+'[1]PRESUP. EJEC. 2026'!C120</f>
        <v>222000</v>
      </c>
      <c r="H99" s="31">
        <f>+'[1]PRESUP. EJEC. 2026'!D120</f>
        <v>0</v>
      </c>
      <c r="I99" s="32">
        <f t="shared" si="7"/>
        <v>222000</v>
      </c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3"/>
      <c r="U99" s="31"/>
      <c r="V99" s="34">
        <f t="shared" si="8"/>
        <v>0</v>
      </c>
      <c r="W99" s="35"/>
      <c r="X99" s="35"/>
    </row>
    <row r="100" spans="1:24" s="36" customFormat="1" ht="22.5" customHeight="1" x14ac:dyDescent="0.2">
      <c r="A100" s="27">
        <v>2</v>
      </c>
      <c r="B100" s="27">
        <v>3</v>
      </c>
      <c r="C100" s="27">
        <v>3</v>
      </c>
      <c r="D100" s="27">
        <v>4</v>
      </c>
      <c r="E100" s="28" t="s">
        <v>25</v>
      </c>
      <c r="F100" s="29" t="s">
        <v>127</v>
      </c>
      <c r="G100" s="31">
        <f>+'[1]PRESUP. EJEC. 2026'!C121</f>
        <v>1500000</v>
      </c>
      <c r="H100" s="31">
        <f>+'[1]PRESUP. EJEC. 2026'!D121</f>
        <v>0</v>
      </c>
      <c r="I100" s="32">
        <f t="shared" si="7"/>
        <v>1500000</v>
      </c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3"/>
      <c r="U100" s="31"/>
      <c r="V100" s="34">
        <f t="shared" si="8"/>
        <v>0</v>
      </c>
      <c r="W100" s="35"/>
      <c r="X100" s="35"/>
    </row>
    <row r="101" spans="1:24" s="36" customFormat="1" ht="22.5" customHeight="1" x14ac:dyDescent="0.2">
      <c r="A101" s="27">
        <v>2</v>
      </c>
      <c r="B101" s="27">
        <v>3</v>
      </c>
      <c r="C101" s="27">
        <v>4</v>
      </c>
      <c r="D101" s="27">
        <v>1</v>
      </c>
      <c r="E101" s="28" t="s">
        <v>25</v>
      </c>
      <c r="F101" s="29" t="s">
        <v>128</v>
      </c>
      <c r="G101" s="31">
        <f>+'[1]PRESUP. EJEC. 2026'!C122</f>
        <v>50000</v>
      </c>
      <c r="H101" s="31">
        <f>+'[1]PRESUP. EJEC. 2026'!D122</f>
        <v>0</v>
      </c>
      <c r="I101" s="32">
        <f t="shared" si="7"/>
        <v>50000</v>
      </c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3"/>
      <c r="U101" s="31"/>
      <c r="V101" s="34">
        <f t="shared" si="8"/>
        <v>0</v>
      </c>
      <c r="W101" s="35"/>
      <c r="X101" s="35"/>
    </row>
    <row r="102" spans="1:24" s="36" customFormat="1" ht="20.25" hidden="1" customHeight="1" x14ac:dyDescent="0.2">
      <c r="A102" s="27">
        <v>2</v>
      </c>
      <c r="B102" s="27">
        <v>3</v>
      </c>
      <c r="C102" s="27">
        <v>5</v>
      </c>
      <c r="D102" s="27">
        <v>1</v>
      </c>
      <c r="E102" s="28" t="s">
        <v>25</v>
      </c>
      <c r="F102" s="29" t="s">
        <v>129</v>
      </c>
      <c r="G102" s="31"/>
      <c r="H102" s="31"/>
      <c r="I102" s="32">
        <f t="shared" si="7"/>
        <v>0</v>
      </c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3"/>
      <c r="U102" s="31"/>
      <c r="V102" s="34">
        <f t="shared" si="8"/>
        <v>0</v>
      </c>
      <c r="W102" s="35"/>
      <c r="X102" s="35"/>
    </row>
    <row r="103" spans="1:24" s="36" customFormat="1" ht="21" customHeight="1" x14ac:dyDescent="0.2">
      <c r="A103" s="27">
        <v>2</v>
      </c>
      <c r="B103" s="27">
        <v>3</v>
      </c>
      <c r="C103" s="27">
        <v>5</v>
      </c>
      <c r="D103" s="27">
        <v>3</v>
      </c>
      <c r="E103" s="28" t="s">
        <v>25</v>
      </c>
      <c r="F103" s="29" t="s">
        <v>130</v>
      </c>
      <c r="G103" s="31">
        <f>+'[1]PRESUP. EJEC. 2026'!C124</f>
        <v>2000000</v>
      </c>
      <c r="H103" s="31">
        <f>+'[1]PRESUP. EJEC. 2026'!D124</f>
        <v>-500000</v>
      </c>
      <c r="I103" s="32">
        <f t="shared" si="7"/>
        <v>1500000</v>
      </c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0.25" customHeight="1" x14ac:dyDescent="0.2">
      <c r="A104" s="27">
        <v>2</v>
      </c>
      <c r="B104" s="27">
        <v>3</v>
      </c>
      <c r="C104" s="27">
        <v>5</v>
      </c>
      <c r="D104" s="27">
        <v>5</v>
      </c>
      <c r="E104" s="28" t="s">
        <v>25</v>
      </c>
      <c r="F104" s="29" t="s">
        <v>131</v>
      </c>
      <c r="G104" s="31">
        <f>+'[1]PRESUP. EJEC. 2026'!C125</f>
        <v>1500000</v>
      </c>
      <c r="H104" s="31">
        <f>+'[1]PRESUP. EJEC. 2026'!D125</f>
        <v>0</v>
      </c>
      <c r="I104" s="32">
        <f t="shared" si="7"/>
        <v>1500000</v>
      </c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3"/>
      <c r="U104" s="31"/>
      <c r="V104" s="34">
        <f>SUM(J104:U104)</f>
        <v>0</v>
      </c>
      <c r="W104" s="35"/>
      <c r="X104" s="35"/>
    </row>
    <row r="105" spans="1:24" s="36" customFormat="1" ht="20.25" customHeight="1" x14ac:dyDescent="0.2">
      <c r="A105" s="27">
        <v>2</v>
      </c>
      <c r="B105" s="27">
        <v>3</v>
      </c>
      <c r="C105" s="27">
        <v>6</v>
      </c>
      <c r="D105" s="27">
        <v>1</v>
      </c>
      <c r="E105" s="28" t="s">
        <v>25</v>
      </c>
      <c r="F105" s="29" t="s">
        <v>132</v>
      </c>
      <c r="G105" s="31">
        <f>+'[1]PRESUP. EJEC. 2026'!C127</f>
        <v>300000</v>
      </c>
      <c r="H105" s="31">
        <f>+'[1]PRESUP. EJEC. 2026'!D127</f>
        <v>0</v>
      </c>
      <c r="I105" s="32">
        <f t="shared" si="7"/>
        <v>300000</v>
      </c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3"/>
      <c r="U105" s="31"/>
      <c r="V105" s="34">
        <f t="shared" si="8"/>
        <v>0</v>
      </c>
      <c r="W105" s="35"/>
      <c r="X105" s="35"/>
    </row>
    <row r="106" spans="1:24" s="36" customFormat="1" ht="20.25" customHeight="1" x14ac:dyDescent="0.2">
      <c r="A106" s="27">
        <v>2</v>
      </c>
      <c r="B106" s="27">
        <v>3</v>
      </c>
      <c r="C106" s="27">
        <v>6</v>
      </c>
      <c r="D106" s="27">
        <v>3</v>
      </c>
      <c r="E106" s="28" t="s">
        <v>39</v>
      </c>
      <c r="F106" s="29" t="s">
        <v>133</v>
      </c>
      <c r="G106" s="31">
        <f>+'[1]PRESUP. EJEC. 2026'!C129</f>
        <v>200000</v>
      </c>
      <c r="H106" s="31">
        <f>+'[1]PRESUP. EJEC. 2026'!D129</f>
        <v>0</v>
      </c>
      <c r="I106" s="32">
        <f t="shared" si="7"/>
        <v>200000</v>
      </c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3"/>
      <c r="U106" s="31"/>
      <c r="V106" s="34">
        <f t="shared" si="8"/>
        <v>0</v>
      </c>
      <c r="W106" s="35"/>
      <c r="X106" s="35"/>
    </row>
    <row r="107" spans="1:24" s="36" customFormat="1" ht="20.25" customHeight="1" x14ac:dyDescent="0.2">
      <c r="A107" s="27">
        <v>2</v>
      </c>
      <c r="B107" s="27">
        <v>3</v>
      </c>
      <c r="C107" s="27">
        <v>6</v>
      </c>
      <c r="D107" s="27">
        <v>3</v>
      </c>
      <c r="E107" s="28" t="s">
        <v>45</v>
      </c>
      <c r="F107" s="29" t="s">
        <v>134</v>
      </c>
      <c r="G107" s="31">
        <f>+'[1]PRESUP. EJEC. 2026'!C130</f>
        <v>200745</v>
      </c>
      <c r="H107" s="31">
        <f>+'[1]PRESUP. EJEC. 2026'!D130</f>
        <v>0</v>
      </c>
      <c r="I107" s="32">
        <f t="shared" si="7"/>
        <v>200745</v>
      </c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3"/>
      <c r="U107" s="31"/>
      <c r="V107" s="34">
        <f t="shared" si="8"/>
        <v>0</v>
      </c>
      <c r="W107" s="35"/>
      <c r="X107" s="35"/>
    </row>
    <row r="108" spans="1:24" s="36" customFormat="1" ht="20.25" customHeight="1" x14ac:dyDescent="0.2">
      <c r="A108" s="27">
        <v>2</v>
      </c>
      <c r="B108" s="27">
        <v>3</v>
      </c>
      <c r="C108" s="27">
        <v>6</v>
      </c>
      <c r="D108" s="27">
        <v>4</v>
      </c>
      <c r="E108" s="28" t="s">
        <v>27</v>
      </c>
      <c r="F108" s="29" t="s">
        <v>135</v>
      </c>
      <c r="G108" s="31">
        <f>+'[1]PRESUP. EJEC. 2026'!C132</f>
        <v>100000</v>
      </c>
      <c r="H108" s="31">
        <f>+'[1]PRESUP. EJEC. 2026'!D132</f>
        <v>0</v>
      </c>
      <c r="I108" s="32">
        <f t="shared" si="7"/>
        <v>100000</v>
      </c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3"/>
      <c r="U108" s="31"/>
      <c r="V108" s="34">
        <f t="shared" si="8"/>
        <v>0</v>
      </c>
      <c r="W108" s="35"/>
      <c r="X108" s="35"/>
    </row>
    <row r="109" spans="1:24" s="36" customFormat="1" ht="20.25" customHeight="1" x14ac:dyDescent="0.2">
      <c r="A109" s="27">
        <v>2</v>
      </c>
      <c r="B109" s="27">
        <v>3</v>
      </c>
      <c r="C109" s="27">
        <v>7</v>
      </c>
      <c r="D109" s="27">
        <v>1</v>
      </c>
      <c r="E109" s="28" t="s">
        <v>25</v>
      </c>
      <c r="F109" s="29" t="s">
        <v>136</v>
      </c>
      <c r="G109" s="31">
        <f>+'[1]PRESUP. EJEC. 2026'!C134</f>
        <v>8000000</v>
      </c>
      <c r="H109" s="31">
        <f>+'[1]PRESUP. EJEC. 2026'!D134</f>
        <v>0</v>
      </c>
      <c r="I109" s="32">
        <f t="shared" si="7"/>
        <v>8000000</v>
      </c>
      <c r="J109" s="31">
        <v>263018.65999999997</v>
      </c>
      <c r="K109" s="31"/>
      <c r="L109" s="31"/>
      <c r="M109" s="31"/>
      <c r="N109" s="31"/>
      <c r="O109" s="31"/>
      <c r="P109" s="31"/>
      <c r="Q109" s="31"/>
      <c r="R109" s="31"/>
      <c r="S109" s="31"/>
      <c r="T109" s="33"/>
      <c r="U109" s="31"/>
      <c r="V109" s="34">
        <f t="shared" si="8"/>
        <v>263018.65999999997</v>
      </c>
      <c r="W109" s="35"/>
      <c r="X109" s="35"/>
    </row>
    <row r="110" spans="1:24" s="36" customFormat="1" ht="21.75" customHeigh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43</v>
      </c>
      <c r="F110" s="29" t="s">
        <v>137</v>
      </c>
      <c r="G110" s="31">
        <f>+'[1]PRESUP. EJEC. 2026'!C135</f>
        <v>4000000</v>
      </c>
      <c r="H110" s="31">
        <f>+'[1]PRESUP. EJEC. 2026'!D135</f>
        <v>0</v>
      </c>
      <c r="I110" s="32">
        <f t="shared" si="7"/>
        <v>4000000</v>
      </c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3"/>
      <c r="U110" s="31"/>
      <c r="V110" s="34">
        <f t="shared" si="8"/>
        <v>0</v>
      </c>
      <c r="W110" s="35"/>
      <c r="X110" s="35"/>
    </row>
    <row r="111" spans="1:24" s="36" customFormat="1" x14ac:dyDescent="0.2">
      <c r="A111" s="27">
        <v>2</v>
      </c>
      <c r="B111" s="27">
        <v>3</v>
      </c>
      <c r="C111" s="27">
        <v>7</v>
      </c>
      <c r="D111" s="27">
        <v>1</v>
      </c>
      <c r="E111" s="28" t="s">
        <v>45</v>
      </c>
      <c r="F111" s="29" t="s">
        <v>138</v>
      </c>
      <c r="G111" s="31">
        <f>+'[1]PRESUP. EJEC. 2026'!C136</f>
        <v>100000</v>
      </c>
      <c r="H111" s="31">
        <v>0</v>
      </c>
      <c r="I111" s="32">
        <f t="shared" si="7"/>
        <v>100000</v>
      </c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3"/>
      <c r="U111" s="31"/>
      <c r="V111" s="34">
        <f t="shared" si="8"/>
        <v>0</v>
      </c>
      <c r="W111" s="35"/>
      <c r="X111" s="35"/>
    </row>
    <row r="112" spans="1:24" s="36" customFormat="1" x14ac:dyDescent="0.2">
      <c r="A112" s="27">
        <v>2</v>
      </c>
      <c r="B112" s="27">
        <v>3</v>
      </c>
      <c r="C112" s="27">
        <v>7</v>
      </c>
      <c r="D112" s="27">
        <v>1</v>
      </c>
      <c r="E112" s="28" t="s">
        <v>27</v>
      </c>
      <c r="F112" s="29" t="s">
        <v>139</v>
      </c>
      <c r="G112" s="31">
        <f>+'[1]PRESUP. EJEC. 2026'!C137</f>
        <v>0</v>
      </c>
      <c r="H112" s="31">
        <f>+'[1]PRESUP. EJEC. 2026'!D137</f>
        <v>500000</v>
      </c>
      <c r="I112" s="32">
        <f t="shared" si="7"/>
        <v>500000</v>
      </c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3"/>
      <c r="U112" s="31"/>
      <c r="V112" s="34">
        <f t="shared" si="8"/>
        <v>0</v>
      </c>
      <c r="W112" s="35"/>
      <c r="X112" s="35"/>
    </row>
    <row r="113" spans="1:24" s="36" customFormat="1" x14ac:dyDescent="0.2">
      <c r="A113" s="27">
        <v>2</v>
      </c>
      <c r="B113" s="27">
        <v>3</v>
      </c>
      <c r="C113" s="27">
        <v>7</v>
      </c>
      <c r="D113" s="27">
        <v>1</v>
      </c>
      <c r="E113" s="28" t="s">
        <v>29</v>
      </c>
      <c r="F113" s="29" t="s">
        <v>140</v>
      </c>
      <c r="G113" s="31">
        <f>+'[1]PRESUP. EJEC. 2026'!C138</f>
        <v>300000</v>
      </c>
      <c r="H113" s="31">
        <v>0</v>
      </c>
      <c r="I113" s="32">
        <f t="shared" si="7"/>
        <v>300000</v>
      </c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3"/>
      <c r="U113" s="31"/>
      <c r="V113" s="34">
        <f t="shared" si="8"/>
        <v>0</v>
      </c>
      <c r="W113" s="35"/>
      <c r="X113" s="35"/>
    </row>
    <row r="114" spans="1:24" s="36" customFormat="1" hidden="1" x14ac:dyDescent="0.2">
      <c r="A114" s="27">
        <v>2</v>
      </c>
      <c r="B114" s="27">
        <v>3</v>
      </c>
      <c r="C114" s="27">
        <v>7</v>
      </c>
      <c r="D114" s="27">
        <v>2</v>
      </c>
      <c r="E114" s="28" t="s">
        <v>25</v>
      </c>
      <c r="F114" s="29" t="s">
        <v>141</v>
      </c>
      <c r="G114" s="31">
        <v>0</v>
      </c>
      <c r="H114" s="31">
        <v>0</v>
      </c>
      <c r="I114" s="32">
        <f t="shared" si="7"/>
        <v>0</v>
      </c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3"/>
      <c r="U114" s="31"/>
      <c r="V114" s="34">
        <f t="shared" si="8"/>
        <v>0</v>
      </c>
      <c r="W114" s="35"/>
      <c r="X114" s="35"/>
    </row>
    <row r="115" spans="1:24" s="36" customFormat="1" x14ac:dyDescent="0.2">
      <c r="A115" s="27">
        <v>2</v>
      </c>
      <c r="B115" s="27">
        <v>3</v>
      </c>
      <c r="C115" s="27">
        <v>7</v>
      </c>
      <c r="D115" s="27">
        <v>2</v>
      </c>
      <c r="E115" s="28" t="s">
        <v>39</v>
      </c>
      <c r="F115" s="29" t="s">
        <v>142</v>
      </c>
      <c r="G115" s="31">
        <v>0</v>
      </c>
      <c r="H115" s="31">
        <f>+'[1]PRESUP. EJEC. 2026'!D141</f>
        <v>20000</v>
      </c>
      <c r="I115" s="32">
        <f t="shared" si="7"/>
        <v>20000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3"/>
      <c r="U115" s="31"/>
      <c r="V115" s="34">
        <f t="shared" si="8"/>
        <v>0</v>
      </c>
      <c r="W115" s="35"/>
      <c r="X115" s="35"/>
    </row>
    <row r="116" spans="1:24" s="36" customFormat="1" x14ac:dyDescent="0.2">
      <c r="A116" s="27">
        <v>2</v>
      </c>
      <c r="B116" s="27">
        <v>3</v>
      </c>
      <c r="C116" s="27">
        <v>7</v>
      </c>
      <c r="D116" s="27">
        <v>2</v>
      </c>
      <c r="E116" s="28" t="s">
        <v>27</v>
      </c>
      <c r="F116" s="29" t="s">
        <v>143</v>
      </c>
      <c r="G116" s="31">
        <f>+'[1]PRESUP. EJEC. 2026'!C142</f>
        <v>300000</v>
      </c>
      <c r="H116" s="31">
        <f>+'[1]PRESUP. EJEC. 2026'!D142</f>
        <v>0</v>
      </c>
      <c r="I116" s="32">
        <f t="shared" si="7"/>
        <v>300000</v>
      </c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3"/>
      <c r="U116" s="31"/>
      <c r="V116" s="34">
        <f>SUM(J116:U116)</f>
        <v>0</v>
      </c>
      <c r="W116" s="35"/>
      <c r="X116" s="35"/>
    </row>
    <row r="117" spans="1:24" s="36" customFormat="1" ht="21.75" customHeight="1" x14ac:dyDescent="0.2">
      <c r="A117" s="27">
        <v>2</v>
      </c>
      <c r="B117" s="27">
        <v>3</v>
      </c>
      <c r="C117" s="27">
        <v>7</v>
      </c>
      <c r="D117" s="27">
        <v>2</v>
      </c>
      <c r="E117" s="28" t="s">
        <v>29</v>
      </c>
      <c r="F117" s="49" t="s">
        <v>144</v>
      </c>
      <c r="G117" s="50">
        <f>+'[1]PRESUP. EJEC. 2026'!C143</f>
        <v>300000</v>
      </c>
      <c r="H117" s="50">
        <f>+'[1]PRESUP. EJEC. 2026'!D143</f>
        <v>0</v>
      </c>
      <c r="I117" s="32">
        <f t="shared" si="7"/>
        <v>300000</v>
      </c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3"/>
      <c r="U117" s="31"/>
      <c r="V117" s="34">
        <f t="shared" si="8"/>
        <v>0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7</v>
      </c>
      <c r="D118" s="27">
        <v>2</v>
      </c>
      <c r="E118" s="28" t="s">
        <v>145</v>
      </c>
      <c r="F118" s="49" t="s">
        <v>146</v>
      </c>
      <c r="G118" s="50">
        <v>0</v>
      </c>
      <c r="H118" s="50">
        <f>+'[1]PRESUP. EJEC. 2026'!D144</f>
        <v>20000</v>
      </c>
      <c r="I118" s="32">
        <f t="shared" si="7"/>
        <v>20000</v>
      </c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3"/>
      <c r="U118" s="31"/>
      <c r="V118" s="34">
        <f t="shared" si="8"/>
        <v>0</v>
      </c>
      <c r="W118" s="35"/>
      <c r="X118" s="35"/>
    </row>
    <row r="119" spans="1:24" s="36" customFormat="1" ht="21.75" customHeight="1" x14ac:dyDescent="0.2">
      <c r="A119" s="27">
        <v>2</v>
      </c>
      <c r="B119" s="27">
        <v>3</v>
      </c>
      <c r="C119" s="27">
        <v>9</v>
      </c>
      <c r="D119" s="27">
        <v>1</v>
      </c>
      <c r="E119" s="28" t="s">
        <v>25</v>
      </c>
      <c r="F119" s="29" t="s">
        <v>147</v>
      </c>
      <c r="G119" s="31">
        <f>+'[1]PRESUP. EJEC. 2026'!C146</f>
        <v>1500000</v>
      </c>
      <c r="H119" s="31">
        <f>+'[1]PRESUP. EJEC. 2026'!D146</f>
        <v>0</v>
      </c>
      <c r="I119" s="32">
        <f t="shared" si="7"/>
        <v>1500000</v>
      </c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3"/>
      <c r="U119" s="31"/>
      <c r="V119" s="34">
        <f t="shared" si="8"/>
        <v>0</v>
      </c>
      <c r="W119" s="35"/>
      <c r="X119" s="35"/>
    </row>
    <row r="120" spans="1:24" s="36" customFormat="1" ht="21.75" customHeight="1" x14ac:dyDescent="0.2">
      <c r="A120" s="27">
        <v>2</v>
      </c>
      <c r="B120" s="27">
        <v>3</v>
      </c>
      <c r="C120" s="27">
        <v>9</v>
      </c>
      <c r="D120" s="27">
        <v>2</v>
      </c>
      <c r="E120" s="28" t="s">
        <v>25</v>
      </c>
      <c r="F120" s="29" t="s">
        <v>148</v>
      </c>
      <c r="G120" s="31">
        <f>+'[1]PRESUP. EJEC. 2026'!C147</f>
        <v>4000000</v>
      </c>
      <c r="H120" s="31">
        <f>+'[1]PRESUP. EJEC. 2026'!D147</f>
        <v>-1500000</v>
      </c>
      <c r="I120" s="32">
        <f t="shared" si="7"/>
        <v>2500000</v>
      </c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3"/>
      <c r="U120" s="31"/>
      <c r="V120" s="34">
        <f>SUM(J120:U120)</f>
        <v>0</v>
      </c>
      <c r="W120" s="35"/>
      <c r="X120" s="35"/>
    </row>
    <row r="121" spans="1:24" s="36" customFormat="1" ht="21.75" hidden="1" customHeight="1" x14ac:dyDescent="0.2">
      <c r="A121" s="27">
        <v>2</v>
      </c>
      <c r="B121" s="27">
        <v>3</v>
      </c>
      <c r="C121" s="27">
        <v>9</v>
      </c>
      <c r="D121" s="27">
        <v>2</v>
      </c>
      <c r="E121" s="28" t="s">
        <v>43</v>
      </c>
      <c r="F121" s="36" t="s">
        <v>149</v>
      </c>
      <c r="G121" s="31">
        <v>0</v>
      </c>
      <c r="H121" s="31">
        <f>+'[1]PRESUP. EJEC. 2026'!D148</f>
        <v>0</v>
      </c>
      <c r="I121" s="32">
        <f t="shared" si="7"/>
        <v>0</v>
      </c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3"/>
      <c r="U121" s="31"/>
      <c r="V121" s="34">
        <f>SUM(J121:U121)</f>
        <v>0</v>
      </c>
      <c r="W121" s="35"/>
      <c r="X121" s="35"/>
    </row>
    <row r="122" spans="1:24" s="36" customFormat="1" ht="21.75" customHeight="1" x14ac:dyDescent="0.2">
      <c r="A122" s="27">
        <v>2</v>
      </c>
      <c r="B122" s="27">
        <v>3</v>
      </c>
      <c r="C122" s="27">
        <v>9</v>
      </c>
      <c r="D122" s="27">
        <v>5</v>
      </c>
      <c r="E122" s="28" t="s">
        <v>25</v>
      </c>
      <c r="F122" s="29" t="s">
        <v>150</v>
      </c>
      <c r="G122" s="31">
        <f>+'[1]PRESUP. EJEC. 2026'!C149</f>
        <v>550000</v>
      </c>
      <c r="H122" s="31">
        <f>+'[1]PRESUP. EJEC. 2026'!D149</f>
        <v>0</v>
      </c>
      <c r="I122" s="32">
        <f t="shared" si="7"/>
        <v>550000</v>
      </c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3"/>
      <c r="U122" s="31"/>
      <c r="V122" s="34">
        <f>SUM(J122:U122)</f>
        <v>0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6</v>
      </c>
      <c r="E123" s="28" t="s">
        <v>25</v>
      </c>
      <c r="F123" s="29" t="s">
        <v>151</v>
      </c>
      <c r="G123" s="31">
        <f>+'[1]PRESUP. EJEC. 2026'!C150</f>
        <v>500000</v>
      </c>
      <c r="H123" s="31">
        <f>+'[1]PRESUP. EJEC. 2026'!D150</f>
        <v>0</v>
      </c>
      <c r="I123" s="32">
        <f t="shared" si="7"/>
        <v>500000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3"/>
      <c r="U123" s="31"/>
      <c r="V123" s="34">
        <f t="shared" si="8"/>
        <v>0</v>
      </c>
      <c r="W123" s="35"/>
      <c r="X123" s="35"/>
    </row>
    <row r="124" spans="1:24" s="43" customFormat="1" ht="20.25" customHeight="1" x14ac:dyDescent="0.2">
      <c r="A124" s="27">
        <v>2</v>
      </c>
      <c r="B124" s="27">
        <v>3</v>
      </c>
      <c r="C124" s="27">
        <v>9</v>
      </c>
      <c r="D124" s="27">
        <v>8</v>
      </c>
      <c r="E124" s="28" t="s">
        <v>25</v>
      </c>
      <c r="F124" s="29" t="s">
        <v>152</v>
      </c>
      <c r="G124" s="31">
        <f>+'[1]PRESUP. EJEC. 2026'!C152</f>
        <v>3000000</v>
      </c>
      <c r="H124" s="31">
        <f>+'[1]PRESUP. EJEC. 2026'!D152</f>
        <v>-500000</v>
      </c>
      <c r="I124" s="32">
        <f t="shared" si="7"/>
        <v>2500000</v>
      </c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3"/>
      <c r="U124" s="31"/>
      <c r="V124" s="34">
        <f t="shared" si="8"/>
        <v>0</v>
      </c>
      <c r="W124" s="42"/>
      <c r="X124" s="35"/>
    </row>
    <row r="125" spans="1:24" s="43" customFormat="1" ht="20.25" customHeight="1" x14ac:dyDescent="0.2">
      <c r="A125" s="27">
        <v>2</v>
      </c>
      <c r="B125" s="27">
        <v>3</v>
      </c>
      <c r="C125" s="27">
        <v>9</v>
      </c>
      <c r="D125" s="27">
        <v>8</v>
      </c>
      <c r="E125" s="28" t="s">
        <v>43</v>
      </c>
      <c r="F125" s="29" t="s">
        <v>153</v>
      </c>
      <c r="G125" s="31">
        <v>0</v>
      </c>
      <c r="H125" s="31">
        <f>+'[1]PRESUP. EJEC. 2026'!D153</f>
        <v>1000000</v>
      </c>
      <c r="I125" s="32">
        <f t="shared" si="7"/>
        <v>1000000</v>
      </c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3"/>
      <c r="U125" s="31"/>
      <c r="V125" s="34">
        <f t="shared" si="8"/>
        <v>0</v>
      </c>
      <c r="W125" s="42"/>
      <c r="X125" s="35"/>
    </row>
    <row r="126" spans="1:24" s="36" customFormat="1" ht="20.25" customHeight="1" x14ac:dyDescent="0.2">
      <c r="A126" s="27">
        <v>2</v>
      </c>
      <c r="B126" s="27">
        <v>3</v>
      </c>
      <c r="C126" s="27">
        <v>9</v>
      </c>
      <c r="D126" s="27">
        <v>9</v>
      </c>
      <c r="E126" s="28" t="s">
        <v>25</v>
      </c>
      <c r="F126" s="29" t="s">
        <v>154</v>
      </c>
      <c r="G126" s="31">
        <f>+'[1]PRESUP. EJEC. 2026'!C154</f>
        <v>500000</v>
      </c>
      <c r="H126" s="31">
        <f>+'[1]PRESUP. EJEC. 2026'!D154</f>
        <v>0</v>
      </c>
      <c r="I126" s="32">
        <f t="shared" si="7"/>
        <v>500000</v>
      </c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3"/>
      <c r="U126" s="31"/>
      <c r="V126" s="34">
        <f t="shared" si="8"/>
        <v>0</v>
      </c>
      <c r="W126" s="35"/>
      <c r="X126" s="35"/>
    </row>
    <row r="127" spans="1:24" s="36" customFormat="1" ht="20.25" customHeight="1" x14ac:dyDescent="0.2">
      <c r="A127" s="27">
        <v>2</v>
      </c>
      <c r="B127" s="27">
        <v>3</v>
      </c>
      <c r="C127" s="27">
        <v>9</v>
      </c>
      <c r="D127" s="27">
        <v>9</v>
      </c>
      <c r="E127" s="28" t="s">
        <v>43</v>
      </c>
      <c r="F127" s="38" t="s">
        <v>155</v>
      </c>
      <c r="G127" s="31">
        <f>+'[1]PRESUP. EJEC. 2026'!C155</f>
        <v>20000000</v>
      </c>
      <c r="H127" s="31">
        <v>0</v>
      </c>
      <c r="I127" s="32">
        <f t="shared" si="7"/>
        <v>20000000</v>
      </c>
      <c r="J127" s="31">
        <v>16000000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3"/>
      <c r="U127" s="31"/>
      <c r="V127" s="34">
        <f t="shared" si="8"/>
        <v>16000000</v>
      </c>
      <c r="W127" s="35"/>
      <c r="X127" s="35"/>
    </row>
    <row r="128" spans="1:24" s="36" customFormat="1" ht="20.25" customHeight="1" x14ac:dyDescent="0.2">
      <c r="A128" s="27">
        <v>2</v>
      </c>
      <c r="B128" s="27">
        <v>3</v>
      </c>
      <c r="C128" s="27">
        <v>9</v>
      </c>
      <c r="D128" s="27">
        <v>9</v>
      </c>
      <c r="E128" s="28" t="s">
        <v>45</v>
      </c>
      <c r="F128" s="38" t="s">
        <v>156</v>
      </c>
      <c r="G128" s="31">
        <v>0</v>
      </c>
      <c r="H128" s="31">
        <f>+'[1]PRESUP. EJEC. 2026'!D156</f>
        <v>66800</v>
      </c>
      <c r="I128" s="32">
        <f t="shared" si="7"/>
        <v>66800</v>
      </c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3"/>
      <c r="U128" s="31"/>
      <c r="V128" s="34">
        <f t="shared" si="8"/>
        <v>0</v>
      </c>
      <c r="W128" s="35"/>
      <c r="X128" s="35"/>
    </row>
    <row r="129" spans="1:24" s="36" customFormat="1" ht="21.75" customHeight="1" x14ac:dyDescent="0.2">
      <c r="A129" s="27">
        <v>2</v>
      </c>
      <c r="B129" s="27">
        <v>3</v>
      </c>
      <c r="C129" s="27">
        <v>9</v>
      </c>
      <c r="D129" s="27">
        <v>9</v>
      </c>
      <c r="E129" s="28" t="s">
        <v>27</v>
      </c>
      <c r="F129" s="38" t="s">
        <v>157</v>
      </c>
      <c r="G129" s="31">
        <v>1000000</v>
      </c>
      <c r="H129" s="31">
        <f>+'[1]PRESUP. EJEC. 2026'!D157</f>
        <v>0</v>
      </c>
      <c r="I129" s="32">
        <f t="shared" si="7"/>
        <v>1000000</v>
      </c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3"/>
      <c r="U129" s="31"/>
      <c r="V129" s="34">
        <f t="shared" si="8"/>
        <v>0</v>
      </c>
      <c r="W129" s="35"/>
      <c r="X129" s="35"/>
    </row>
    <row r="130" spans="1:24" s="36" customFormat="1" ht="26.25" customHeight="1" x14ac:dyDescent="0.2">
      <c r="A130" s="20">
        <v>2</v>
      </c>
      <c r="B130" s="20">
        <v>4</v>
      </c>
      <c r="C130" s="29"/>
      <c r="D130" s="29"/>
      <c r="E130" s="28"/>
      <c r="F130" s="20" t="s">
        <v>158</v>
      </c>
      <c r="G130" s="21">
        <f>SUM(G131:G147)</f>
        <v>420400000</v>
      </c>
      <c r="H130" s="21">
        <f>SUM(H131:H141)</f>
        <v>0</v>
      </c>
      <c r="I130" s="23">
        <f>SUM(I131:I147)</f>
        <v>420400000</v>
      </c>
      <c r="J130" s="21">
        <f>SUM(J131:J147)</f>
        <v>0</v>
      </c>
      <c r="K130" s="21">
        <f>SUM(K131:K147)</f>
        <v>0</v>
      </c>
      <c r="L130" s="21">
        <f>SUM(L131:L147)</f>
        <v>0</v>
      </c>
      <c r="M130" s="21">
        <f>SUM(M131:M147)</f>
        <v>0</v>
      </c>
      <c r="N130" s="21">
        <f t="shared" ref="N130:U130" si="9">SUM(N131:N147)</f>
        <v>0</v>
      </c>
      <c r="O130" s="21">
        <f t="shared" si="9"/>
        <v>0</v>
      </c>
      <c r="P130" s="21">
        <f t="shared" si="9"/>
        <v>0</v>
      </c>
      <c r="Q130" s="21">
        <f t="shared" si="9"/>
        <v>0</v>
      </c>
      <c r="R130" s="21">
        <f t="shared" si="9"/>
        <v>0</v>
      </c>
      <c r="S130" s="21">
        <f t="shared" si="9"/>
        <v>0</v>
      </c>
      <c r="T130" s="21">
        <f t="shared" si="9"/>
        <v>0</v>
      </c>
      <c r="U130" s="21">
        <f t="shared" si="9"/>
        <v>0</v>
      </c>
      <c r="V130" s="21">
        <f>SUM(V131:V147)</f>
        <v>0</v>
      </c>
      <c r="W130" s="35"/>
      <c r="X130" s="35"/>
    </row>
    <row r="131" spans="1:24" s="36" customFormat="1" ht="18.75" hidden="1" customHeight="1" x14ac:dyDescent="0.2">
      <c r="A131" s="27">
        <v>2</v>
      </c>
      <c r="B131" s="27">
        <v>4</v>
      </c>
      <c r="C131" s="27">
        <v>1</v>
      </c>
      <c r="D131" s="27">
        <v>1</v>
      </c>
      <c r="E131" s="28" t="s">
        <v>25</v>
      </c>
      <c r="F131" s="29" t="s">
        <v>159</v>
      </c>
      <c r="G131" s="31"/>
      <c r="H131" s="31"/>
      <c r="I131" s="32"/>
      <c r="J131" s="31">
        <v>0</v>
      </c>
      <c r="K131" s="31">
        <v>0</v>
      </c>
      <c r="L131" s="31">
        <v>0</v>
      </c>
      <c r="M131" s="31"/>
      <c r="N131" s="31"/>
      <c r="O131" s="31"/>
      <c r="P131" s="31"/>
      <c r="Q131" s="31">
        <v>0</v>
      </c>
      <c r="R131" s="31">
        <v>0</v>
      </c>
      <c r="S131" s="31"/>
      <c r="T131" s="31"/>
      <c r="U131" s="31"/>
      <c r="V131" s="34">
        <f t="shared" si="8"/>
        <v>0</v>
      </c>
      <c r="W131" s="35"/>
      <c r="X131" s="35"/>
    </row>
    <row r="132" spans="1:24" s="36" customFormat="1" ht="22.5" customHeight="1" x14ac:dyDescent="0.2">
      <c r="A132" s="27">
        <v>2</v>
      </c>
      <c r="B132" s="27">
        <v>4</v>
      </c>
      <c r="C132" s="27">
        <v>1</v>
      </c>
      <c r="D132" s="27">
        <v>2</v>
      </c>
      <c r="E132" s="28" t="s">
        <v>25</v>
      </c>
      <c r="F132" s="29" t="s">
        <v>160</v>
      </c>
      <c r="G132" s="31">
        <f>+'[1]PRESUP. EJEC. 2026'!C161</f>
        <v>1000000</v>
      </c>
      <c r="H132" s="31">
        <v>0</v>
      </c>
      <c r="I132" s="32">
        <f t="shared" ref="I132:I141" si="10">+G132+H132</f>
        <v>1000000</v>
      </c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3"/>
      <c r="U132" s="31"/>
      <c r="V132" s="34">
        <f t="shared" si="8"/>
        <v>0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1</v>
      </c>
      <c r="D133" s="27">
        <v>2</v>
      </c>
      <c r="E133" s="28" t="s">
        <v>43</v>
      </c>
      <c r="F133" s="29" t="s">
        <v>161</v>
      </c>
      <c r="G133" s="31">
        <f>+'[1]PRESUP. EJEC. 2026'!C162</f>
        <v>4000000</v>
      </c>
      <c r="H133" s="31">
        <f>+'[1]PRESUP. EJEC. 2026'!D162</f>
        <v>0</v>
      </c>
      <c r="I133" s="32">
        <f t="shared" si="10"/>
        <v>4000000</v>
      </c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3"/>
      <c r="U133" s="31"/>
      <c r="V133" s="34">
        <f t="shared" si="8"/>
        <v>0</v>
      </c>
      <c r="W133" s="35"/>
      <c r="X133" s="35"/>
    </row>
    <row r="134" spans="1:24" s="36" customFormat="1" ht="22.5" hidden="1" customHeight="1" x14ac:dyDescent="0.2">
      <c r="A134" s="27">
        <v>2</v>
      </c>
      <c r="B134" s="27">
        <v>4</v>
      </c>
      <c r="C134" s="27">
        <v>1</v>
      </c>
      <c r="D134" s="27">
        <v>3</v>
      </c>
      <c r="E134" s="28" t="s">
        <v>25</v>
      </c>
      <c r="F134" s="29" t="s">
        <v>162</v>
      </c>
      <c r="G134" s="31">
        <v>0</v>
      </c>
      <c r="H134" s="31">
        <f>+'[1]PRESUP. EJEC. 2026'!D163</f>
        <v>0</v>
      </c>
      <c r="I134" s="32">
        <f t="shared" si="10"/>
        <v>0</v>
      </c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3"/>
      <c r="U134" s="31"/>
      <c r="V134" s="34">
        <f t="shared" si="8"/>
        <v>0</v>
      </c>
      <c r="W134" s="35"/>
      <c r="X134" s="35"/>
    </row>
    <row r="135" spans="1:24" s="36" customFormat="1" ht="22.5" customHeight="1" x14ac:dyDescent="0.2">
      <c r="A135" s="27">
        <v>2</v>
      </c>
      <c r="B135" s="27">
        <v>4</v>
      </c>
      <c r="C135" s="27">
        <v>1</v>
      </c>
      <c r="D135" s="27">
        <v>4</v>
      </c>
      <c r="E135" s="28" t="s">
        <v>25</v>
      </c>
      <c r="F135" s="29" t="s">
        <v>163</v>
      </c>
      <c r="G135" s="31">
        <f>+'[1]PRESUP. EJEC. 2026'!C165</f>
        <v>5300000</v>
      </c>
      <c r="H135" s="31">
        <f>+'[1]PRESUP. EJEC. 2026'!D165</f>
        <v>0</v>
      </c>
      <c r="I135" s="32">
        <f t="shared" si="10"/>
        <v>5300000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3"/>
      <c r="U135" s="31"/>
      <c r="V135" s="34">
        <f t="shared" si="8"/>
        <v>0</v>
      </c>
      <c r="W135" s="35"/>
      <c r="X135" s="35"/>
    </row>
    <row r="136" spans="1:24" s="36" customFormat="1" ht="19.5" customHeight="1" x14ac:dyDescent="0.2">
      <c r="A136" s="27">
        <v>2</v>
      </c>
      <c r="B136" s="27">
        <v>4</v>
      </c>
      <c r="C136" s="27">
        <v>1</v>
      </c>
      <c r="D136" s="27">
        <v>4</v>
      </c>
      <c r="E136" s="28" t="s">
        <v>43</v>
      </c>
      <c r="F136" s="29" t="s">
        <v>164</v>
      </c>
      <c r="G136" s="31">
        <f>+'[1]PRESUP. EJEC. 2026'!C166</f>
        <v>7000000</v>
      </c>
      <c r="H136" s="31">
        <f>+'[1]PRESUP. EJEC. 2026'!D166</f>
        <v>0</v>
      </c>
      <c r="I136" s="32">
        <f t="shared" si="10"/>
        <v>7000000</v>
      </c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3"/>
      <c r="U136" s="31"/>
      <c r="V136" s="34">
        <f t="shared" si="8"/>
        <v>0</v>
      </c>
      <c r="W136" s="35"/>
      <c r="X136" s="35"/>
    </row>
    <row r="137" spans="1:24" s="36" customFormat="1" ht="19.5" hidden="1" customHeight="1" x14ac:dyDescent="0.2">
      <c r="A137" s="27">
        <v>2</v>
      </c>
      <c r="B137" s="27">
        <v>4</v>
      </c>
      <c r="C137" s="27">
        <v>1</v>
      </c>
      <c r="D137" s="27">
        <v>5</v>
      </c>
      <c r="E137" s="28" t="s">
        <v>25</v>
      </c>
      <c r="F137" s="29" t="s">
        <v>165</v>
      </c>
      <c r="G137" s="31">
        <v>0</v>
      </c>
      <c r="H137" s="31"/>
      <c r="I137" s="32">
        <f t="shared" si="10"/>
        <v>0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19.5" customHeight="1" x14ac:dyDescent="0.2">
      <c r="A138" s="27">
        <v>2</v>
      </c>
      <c r="B138" s="27">
        <v>4</v>
      </c>
      <c r="C138" s="27">
        <v>1</v>
      </c>
      <c r="D138" s="27">
        <v>6</v>
      </c>
      <c r="E138" s="28" t="s">
        <v>25</v>
      </c>
      <c r="F138" s="29" t="s">
        <v>166</v>
      </c>
      <c r="G138" s="31">
        <f>+'[1]PRESUP. EJEC. 2026'!C168</f>
        <v>350000000</v>
      </c>
      <c r="H138" s="31">
        <f>+'[1]PRESUP. EJEC. 2026'!D168</f>
        <v>0</v>
      </c>
      <c r="I138" s="32">
        <f t="shared" si="10"/>
        <v>350000000</v>
      </c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19.5" customHeight="1" x14ac:dyDescent="0.2">
      <c r="A139" s="27">
        <v>2</v>
      </c>
      <c r="B139" s="27">
        <v>4</v>
      </c>
      <c r="C139" s="27">
        <v>1</v>
      </c>
      <c r="D139" s="27">
        <v>6</v>
      </c>
      <c r="E139" s="28" t="s">
        <v>27</v>
      </c>
      <c r="F139" s="29" t="s">
        <v>166</v>
      </c>
      <c r="G139" s="31">
        <f>+'[1]PRESUP. EJEC. 2026'!C169</f>
        <v>12000000</v>
      </c>
      <c r="H139" s="30">
        <f>+'[1]PRESUP. EJEC. 2026'!D169</f>
        <v>0</v>
      </c>
      <c r="I139" s="32">
        <f t="shared" si="10"/>
        <v>12000000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0</v>
      </c>
      <c r="W139" s="35"/>
      <c r="X139" s="35"/>
    </row>
    <row r="140" spans="1:24" s="36" customFormat="1" ht="19.5" hidden="1" customHeight="1" x14ac:dyDescent="0.2">
      <c r="A140" s="27">
        <v>2</v>
      </c>
      <c r="B140" s="27">
        <v>4</v>
      </c>
      <c r="C140" s="27">
        <v>3</v>
      </c>
      <c r="D140" s="27">
        <v>1</v>
      </c>
      <c r="E140" s="28" t="s">
        <v>25</v>
      </c>
      <c r="F140" s="29" t="s">
        <v>167</v>
      </c>
      <c r="G140" s="31">
        <f>+'[1]PRESUP. EJEC. 2026'!C170</f>
        <v>0</v>
      </c>
      <c r="H140" s="30">
        <f>+'[1]PRESUP. EJEC. 2026'!D170</f>
        <v>0</v>
      </c>
      <c r="I140" s="32">
        <f t="shared" si="10"/>
        <v>0</v>
      </c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3"/>
      <c r="U140" s="31"/>
      <c r="V140" s="34">
        <f t="shared" si="8"/>
        <v>0</v>
      </c>
      <c r="W140" s="35"/>
      <c r="X140" s="35"/>
    </row>
    <row r="141" spans="1:24" s="36" customFormat="1" ht="22.5" customHeight="1" x14ac:dyDescent="0.2">
      <c r="A141" s="27">
        <v>2</v>
      </c>
      <c r="B141" s="27">
        <v>4</v>
      </c>
      <c r="C141" s="27">
        <v>3</v>
      </c>
      <c r="D141" s="27">
        <v>1</v>
      </c>
      <c r="E141" s="28" t="s">
        <v>43</v>
      </c>
      <c r="F141" s="29" t="s">
        <v>168</v>
      </c>
      <c r="G141" s="31">
        <f>+'[1]PRESUP. EJEC. 2026'!C171</f>
        <v>41100000</v>
      </c>
      <c r="H141" s="30">
        <f>+'[1]PRESUP. EJEC. 2026'!D171</f>
        <v>0</v>
      </c>
      <c r="I141" s="32">
        <f t="shared" si="10"/>
        <v>41100000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3"/>
      <c r="U141" s="31"/>
      <c r="V141" s="34">
        <f>SUM(J141:U141)</f>
        <v>0</v>
      </c>
      <c r="W141" s="51"/>
      <c r="X141" s="51"/>
    </row>
    <row r="142" spans="1:24" s="36" customFormat="1" ht="22.5" hidden="1" customHeight="1" x14ac:dyDescent="0.2">
      <c r="A142" s="27">
        <v>2</v>
      </c>
      <c r="B142" s="27">
        <v>4</v>
      </c>
      <c r="C142" s="27">
        <v>3</v>
      </c>
      <c r="D142" s="27">
        <v>2</v>
      </c>
      <c r="E142" s="28" t="s">
        <v>25</v>
      </c>
      <c r="F142" s="29" t="s">
        <v>169</v>
      </c>
      <c r="G142" s="31"/>
      <c r="H142" s="31">
        <v>0</v>
      </c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3"/>
      <c r="U142" s="31"/>
      <c r="V142" s="34">
        <f t="shared" si="8"/>
        <v>0</v>
      </c>
      <c r="W142" s="35"/>
      <c r="X142" s="35"/>
    </row>
    <row r="143" spans="1:24" s="36" customFormat="1" ht="22.5" hidden="1" customHeight="1" x14ac:dyDescent="0.2">
      <c r="A143" s="27">
        <v>2</v>
      </c>
      <c r="B143" s="27">
        <v>4</v>
      </c>
      <c r="C143" s="27">
        <v>3</v>
      </c>
      <c r="D143" s="27">
        <v>2</v>
      </c>
      <c r="E143" s="28" t="s">
        <v>43</v>
      </c>
      <c r="F143" s="29" t="s">
        <v>170</v>
      </c>
      <c r="G143" s="31"/>
      <c r="H143" s="31">
        <v>0</v>
      </c>
      <c r="I143" s="32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3"/>
      <c r="U143" s="31"/>
      <c r="V143" s="34">
        <f t="shared" si="8"/>
        <v>0</v>
      </c>
      <c r="W143" s="35"/>
      <c r="X143" s="35"/>
    </row>
    <row r="144" spans="1:24" s="36" customFormat="1" ht="22.5" hidden="1" customHeight="1" x14ac:dyDescent="0.2">
      <c r="A144" s="27">
        <v>2</v>
      </c>
      <c r="B144" s="27">
        <v>4</v>
      </c>
      <c r="C144" s="27">
        <v>4</v>
      </c>
      <c r="D144" s="27">
        <v>1</v>
      </c>
      <c r="E144" s="28" t="s">
        <v>43</v>
      </c>
      <c r="F144" s="29" t="s">
        <v>171</v>
      </c>
      <c r="G144" s="31"/>
      <c r="H144" s="31">
        <v>0</v>
      </c>
      <c r="I144" s="32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3"/>
      <c r="U144" s="31"/>
      <c r="V144" s="34">
        <f t="shared" si="8"/>
        <v>0</v>
      </c>
      <c r="W144" s="35"/>
      <c r="X144" s="35"/>
    </row>
    <row r="145" spans="1:24" s="36" customFormat="1" ht="22.5" hidden="1" customHeight="1" x14ac:dyDescent="0.2">
      <c r="A145" s="27">
        <v>2</v>
      </c>
      <c r="B145" s="27">
        <v>4</v>
      </c>
      <c r="C145" s="27">
        <v>4</v>
      </c>
      <c r="D145" s="27">
        <v>2</v>
      </c>
      <c r="E145" s="28" t="s">
        <v>25</v>
      </c>
      <c r="F145" s="29" t="s">
        <v>172</v>
      </c>
      <c r="G145" s="31"/>
      <c r="H145" s="31">
        <v>0</v>
      </c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3"/>
      <c r="U145" s="31"/>
      <c r="V145" s="34">
        <f t="shared" si="8"/>
        <v>0</v>
      </c>
      <c r="W145" s="35"/>
      <c r="X145" s="35"/>
    </row>
    <row r="146" spans="1:24" s="36" customFormat="1" ht="22.5" hidden="1" customHeight="1" x14ac:dyDescent="0.2">
      <c r="A146" s="27">
        <v>2</v>
      </c>
      <c r="B146" s="27">
        <v>4</v>
      </c>
      <c r="C146" s="27">
        <v>5</v>
      </c>
      <c r="D146" s="27">
        <v>2</v>
      </c>
      <c r="E146" s="28" t="s">
        <v>25</v>
      </c>
      <c r="F146" s="29" t="s">
        <v>173</v>
      </c>
      <c r="G146" s="31"/>
      <c r="H146" s="31">
        <v>0</v>
      </c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3"/>
      <c r="U146" s="31"/>
      <c r="V146" s="34">
        <f t="shared" si="8"/>
        <v>0</v>
      </c>
      <c r="W146" s="35"/>
      <c r="X146" s="35"/>
    </row>
    <row r="147" spans="1:24" s="36" customFormat="1" ht="22.5" hidden="1" customHeight="1" x14ac:dyDescent="0.2">
      <c r="A147" s="27">
        <v>2</v>
      </c>
      <c r="B147" s="27">
        <v>4</v>
      </c>
      <c r="C147" s="27">
        <v>9</v>
      </c>
      <c r="D147" s="27">
        <v>1</v>
      </c>
      <c r="E147" s="28" t="s">
        <v>25</v>
      </c>
      <c r="F147" s="29" t="s">
        <v>174</v>
      </c>
      <c r="G147" s="31"/>
      <c r="H147" s="31">
        <v>0</v>
      </c>
      <c r="I147" s="32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3"/>
      <c r="U147" s="31"/>
      <c r="V147" s="34">
        <f t="shared" si="8"/>
        <v>0</v>
      </c>
      <c r="W147" s="35"/>
      <c r="X147" s="35"/>
    </row>
    <row r="148" spans="1:24" s="36" customFormat="1" ht="22.5" hidden="1" customHeight="1" x14ac:dyDescent="0.2">
      <c r="A148" s="27"/>
      <c r="B148" s="27"/>
      <c r="C148" s="27"/>
      <c r="D148" s="27"/>
      <c r="E148" s="28"/>
      <c r="F148" s="29"/>
      <c r="G148" s="31"/>
      <c r="H148" s="31"/>
      <c r="I148" s="32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3"/>
      <c r="U148" s="31"/>
      <c r="V148" s="34"/>
      <c r="W148" s="35"/>
      <c r="X148" s="35"/>
    </row>
    <row r="149" spans="1:24" s="36" customFormat="1" ht="29.25" customHeight="1" x14ac:dyDescent="0.2">
      <c r="A149" s="20">
        <v>2</v>
      </c>
      <c r="B149" s="20">
        <v>5</v>
      </c>
      <c r="C149" s="27"/>
      <c r="D149" s="27"/>
      <c r="E149" s="28"/>
      <c r="F149" s="20" t="s">
        <v>175</v>
      </c>
      <c r="G149" s="21">
        <f>SUM(G150:G151)</f>
        <v>34900000</v>
      </c>
      <c r="H149" s="21">
        <f>SUM(H150:H151)</f>
        <v>0</v>
      </c>
      <c r="I149" s="23">
        <f>SUM(I150:I151)</f>
        <v>34900000</v>
      </c>
      <c r="J149" s="21">
        <f>SUM(J150:J151)</f>
        <v>0</v>
      </c>
      <c r="K149" s="21">
        <f t="shared" ref="K149:V149" si="11">SUM(K150:K151)</f>
        <v>0</v>
      </c>
      <c r="L149" s="21">
        <f t="shared" si="11"/>
        <v>0</v>
      </c>
      <c r="M149" s="21">
        <f t="shared" si="11"/>
        <v>0</v>
      </c>
      <c r="N149" s="21">
        <f t="shared" si="11"/>
        <v>0</v>
      </c>
      <c r="O149" s="21">
        <f t="shared" si="11"/>
        <v>0</v>
      </c>
      <c r="P149" s="21">
        <f t="shared" si="11"/>
        <v>0</v>
      </c>
      <c r="Q149" s="21">
        <f t="shared" si="11"/>
        <v>0</v>
      </c>
      <c r="R149" s="21">
        <f t="shared" si="11"/>
        <v>0</v>
      </c>
      <c r="S149" s="21">
        <f t="shared" si="11"/>
        <v>0</v>
      </c>
      <c r="T149" s="21">
        <f t="shared" si="11"/>
        <v>0</v>
      </c>
      <c r="U149" s="21">
        <f t="shared" si="11"/>
        <v>0</v>
      </c>
      <c r="V149" s="21">
        <f t="shared" si="11"/>
        <v>0</v>
      </c>
      <c r="W149" s="25"/>
      <c r="X149" s="25"/>
    </row>
    <row r="150" spans="1:24" s="36" customFormat="1" ht="23.25" customHeight="1" x14ac:dyDescent="0.2">
      <c r="A150" s="27">
        <v>2</v>
      </c>
      <c r="B150" s="27">
        <v>5</v>
      </c>
      <c r="C150" s="27">
        <v>3</v>
      </c>
      <c r="D150" s="27">
        <v>1</v>
      </c>
      <c r="E150" s="28" t="s">
        <v>25</v>
      </c>
      <c r="F150" s="29" t="s">
        <v>176</v>
      </c>
      <c r="G150" s="31">
        <f>+'[1]PRESUP. EJEC. 2026'!C172</f>
        <v>20000000</v>
      </c>
      <c r="H150" s="30">
        <f>+'[1]PRESUP. EJEC. 2026'!D172</f>
        <v>0</v>
      </c>
      <c r="I150" s="32">
        <f>+G150+H150</f>
        <v>20000000</v>
      </c>
      <c r="J150" s="52"/>
      <c r="K150" s="52"/>
      <c r="L150" s="31"/>
      <c r="M150" s="31"/>
      <c r="N150" s="31"/>
      <c r="O150" s="31"/>
      <c r="P150" s="31"/>
      <c r="Q150" s="31"/>
      <c r="R150" s="31"/>
      <c r="S150" s="31"/>
      <c r="T150" s="33"/>
      <c r="U150" s="31"/>
      <c r="V150" s="34">
        <f t="shared" si="8"/>
        <v>0</v>
      </c>
      <c r="W150" s="35"/>
      <c r="X150" s="35"/>
    </row>
    <row r="151" spans="1:24" s="36" customFormat="1" ht="23.25" customHeight="1" x14ac:dyDescent="0.2">
      <c r="A151" s="27">
        <v>2</v>
      </c>
      <c r="B151" s="27">
        <v>5</v>
      </c>
      <c r="C151" s="27">
        <v>3</v>
      </c>
      <c r="D151" s="27">
        <v>1</v>
      </c>
      <c r="E151" s="28" t="s">
        <v>43</v>
      </c>
      <c r="F151" s="29" t="s">
        <v>177</v>
      </c>
      <c r="G151" s="31">
        <f>+'[1]PRESUP. EJEC. 2026'!C173</f>
        <v>14900000</v>
      </c>
      <c r="H151" s="31">
        <f>+'[1]PRESUP. EJEC. 2026'!D173</f>
        <v>0</v>
      </c>
      <c r="I151" s="32">
        <f>+G151+H151</f>
        <v>14900000</v>
      </c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3"/>
      <c r="U151" s="31"/>
      <c r="V151" s="34">
        <f>SUM(J151:U151)</f>
        <v>0</v>
      </c>
      <c r="W151" s="51"/>
      <c r="X151" s="51"/>
    </row>
    <row r="152" spans="1:24" s="36" customFormat="1" ht="15" hidden="1" customHeight="1" x14ac:dyDescent="0.2">
      <c r="A152" s="27"/>
      <c r="B152" s="27"/>
      <c r="C152" s="27"/>
      <c r="D152" s="27"/>
      <c r="E152" s="28"/>
      <c r="F152" s="29"/>
      <c r="G152" s="31"/>
      <c r="H152" s="31"/>
      <c r="I152" s="32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3"/>
      <c r="U152" s="31"/>
      <c r="V152" s="34"/>
      <c r="W152" s="35"/>
      <c r="X152" s="35"/>
    </row>
    <row r="153" spans="1:24" s="36" customFormat="1" ht="26.25" customHeight="1" x14ac:dyDescent="0.2">
      <c r="A153" s="20">
        <v>2</v>
      </c>
      <c r="B153" s="20">
        <v>6</v>
      </c>
      <c r="C153" s="27"/>
      <c r="D153" s="27"/>
      <c r="E153" s="28"/>
      <c r="F153" s="20" t="s">
        <v>178</v>
      </c>
      <c r="G153" s="46">
        <f>SUM(G154:G178)</f>
        <v>23250000</v>
      </c>
      <c r="H153" s="46">
        <f>SUM(H154:H178)</f>
        <v>1240000</v>
      </c>
      <c r="I153" s="53">
        <f>SUM(I154:I178)</f>
        <v>24490000</v>
      </c>
      <c r="J153" s="46">
        <f>SUM(J154:J178)</f>
        <v>0</v>
      </c>
      <c r="K153" s="46">
        <f t="shared" ref="K153:V153" si="12">SUM(K154:K178)</f>
        <v>0</v>
      </c>
      <c r="L153" s="46">
        <f t="shared" si="12"/>
        <v>0</v>
      </c>
      <c r="M153" s="46">
        <f t="shared" si="12"/>
        <v>0</v>
      </c>
      <c r="N153" s="46">
        <f t="shared" si="12"/>
        <v>0</v>
      </c>
      <c r="O153" s="46">
        <f t="shared" si="12"/>
        <v>0</v>
      </c>
      <c r="P153" s="46">
        <f>SUM(P154:P178)</f>
        <v>0</v>
      </c>
      <c r="Q153" s="46">
        <f>SUM(Q154:Q178)</f>
        <v>0</v>
      </c>
      <c r="R153" s="46">
        <f>SUM(R154:R178)</f>
        <v>0</v>
      </c>
      <c r="S153" s="46">
        <f t="shared" si="12"/>
        <v>0</v>
      </c>
      <c r="T153" s="46">
        <f t="shared" si="12"/>
        <v>0</v>
      </c>
      <c r="U153" s="46">
        <f t="shared" si="12"/>
        <v>0</v>
      </c>
      <c r="V153" s="46">
        <f t="shared" si="12"/>
        <v>0</v>
      </c>
      <c r="W153" s="25"/>
      <c r="X153" s="25"/>
    </row>
    <row r="154" spans="1:24" s="36" customFormat="1" ht="24" customHeight="1" x14ac:dyDescent="0.2">
      <c r="A154" s="27">
        <v>2</v>
      </c>
      <c r="B154" s="27">
        <v>6</v>
      </c>
      <c r="C154" s="27">
        <v>1</v>
      </c>
      <c r="D154" s="27">
        <v>1</v>
      </c>
      <c r="E154" s="28" t="s">
        <v>25</v>
      </c>
      <c r="F154" s="29" t="s">
        <v>179</v>
      </c>
      <c r="G154" s="31">
        <f>+'[1]PRESUP. EJEC. 2026'!C176</f>
        <v>2000000</v>
      </c>
      <c r="H154" s="31">
        <v>0</v>
      </c>
      <c r="I154" s="32">
        <f>+G154+H154</f>
        <v>2000000</v>
      </c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3"/>
      <c r="U154" s="31"/>
      <c r="V154" s="34">
        <f t="shared" si="8"/>
        <v>0</v>
      </c>
      <c r="W154" s="35"/>
      <c r="X154" s="35"/>
    </row>
    <row r="155" spans="1:24" s="36" customFormat="1" ht="24" customHeight="1" x14ac:dyDescent="0.2">
      <c r="A155" s="27">
        <v>2</v>
      </c>
      <c r="B155" s="27">
        <v>6</v>
      </c>
      <c r="C155" s="27">
        <v>1</v>
      </c>
      <c r="D155" s="27">
        <v>2</v>
      </c>
      <c r="E155" s="28" t="s">
        <v>25</v>
      </c>
      <c r="F155" s="29" t="s">
        <v>180</v>
      </c>
      <c r="G155" s="31">
        <f>+'[1]PRESUP. EJEC. 2026'!C177</f>
        <v>1000000</v>
      </c>
      <c r="H155" s="31">
        <f>+'[1]PRESUP. EJEC. 2026'!D176</f>
        <v>0</v>
      </c>
      <c r="I155" s="32">
        <f t="shared" ref="I155:I178" si="13">+G155+H155</f>
        <v>1000000</v>
      </c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4" customHeight="1" x14ac:dyDescent="0.2">
      <c r="A156" s="27">
        <v>2</v>
      </c>
      <c r="B156" s="27">
        <v>6</v>
      </c>
      <c r="C156" s="27">
        <v>1</v>
      </c>
      <c r="D156" s="27">
        <v>3</v>
      </c>
      <c r="E156" s="28" t="s">
        <v>25</v>
      </c>
      <c r="F156" s="29" t="s">
        <v>181</v>
      </c>
      <c r="G156" s="31">
        <f>+'[1]PRESUP. EJEC. 2026'!C178</f>
        <v>7150000</v>
      </c>
      <c r="H156" s="31">
        <f>+'[1]PRESUP. EJEC. 2026'!D178</f>
        <v>-1500000</v>
      </c>
      <c r="I156" s="32">
        <f t="shared" si="13"/>
        <v>5650000</v>
      </c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3"/>
      <c r="U156" s="31"/>
      <c r="V156" s="34">
        <f t="shared" si="8"/>
        <v>0</v>
      </c>
      <c r="W156" s="35"/>
      <c r="X156" s="35"/>
    </row>
    <row r="157" spans="1:24" s="43" customFormat="1" ht="18.75" customHeight="1" x14ac:dyDescent="0.2">
      <c r="A157" s="27">
        <v>2</v>
      </c>
      <c r="B157" s="27">
        <v>6</v>
      </c>
      <c r="C157" s="27">
        <v>1</v>
      </c>
      <c r="D157" s="27">
        <v>4</v>
      </c>
      <c r="E157" s="28" t="s">
        <v>25</v>
      </c>
      <c r="F157" s="29" t="s">
        <v>182</v>
      </c>
      <c r="G157" s="31">
        <f>+'[1]PRESUP. EJEC. 2026'!C179</f>
        <v>3000000</v>
      </c>
      <c r="H157" s="31">
        <f>+'[1]PRESUP. EJEC. 2026'!D179</f>
        <v>-1000000</v>
      </c>
      <c r="I157" s="32">
        <f t="shared" si="13"/>
        <v>2000000</v>
      </c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3"/>
      <c r="U157" s="31"/>
      <c r="V157" s="34">
        <f t="shared" si="8"/>
        <v>0</v>
      </c>
      <c r="W157" s="42"/>
      <c r="X157" s="35"/>
    </row>
    <row r="158" spans="1:24" s="36" customFormat="1" ht="18.75" hidden="1" customHeight="1" x14ac:dyDescent="0.2">
      <c r="A158" s="27">
        <v>2</v>
      </c>
      <c r="B158" s="27">
        <v>6</v>
      </c>
      <c r="C158" s="27">
        <v>1</v>
      </c>
      <c r="D158" s="27">
        <v>9</v>
      </c>
      <c r="E158" s="28" t="s">
        <v>25</v>
      </c>
      <c r="F158" s="29" t="s">
        <v>183</v>
      </c>
      <c r="G158" s="31">
        <v>0</v>
      </c>
      <c r="H158" s="31">
        <f>+'[1]PRESUP. EJEC. 2026'!D180</f>
        <v>0</v>
      </c>
      <c r="I158" s="32">
        <f t="shared" si="13"/>
        <v>0</v>
      </c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3"/>
      <c r="U158" s="31"/>
      <c r="V158" s="34">
        <f t="shared" si="8"/>
        <v>0</v>
      </c>
      <c r="W158" s="35"/>
      <c r="X158" s="35"/>
    </row>
    <row r="159" spans="1:24" s="43" customFormat="1" ht="18.75" customHeight="1" x14ac:dyDescent="0.2">
      <c r="A159" s="27">
        <v>2</v>
      </c>
      <c r="B159" s="27">
        <v>6</v>
      </c>
      <c r="C159" s="27">
        <v>2</v>
      </c>
      <c r="D159" s="27">
        <v>1</v>
      </c>
      <c r="E159" s="28" t="s">
        <v>25</v>
      </c>
      <c r="F159" s="29" t="s">
        <v>184</v>
      </c>
      <c r="G159" s="31">
        <v>0</v>
      </c>
      <c r="H159" s="31">
        <f>+'[1]PRESUP. EJEC. 2026'!D181</f>
        <v>1000000</v>
      </c>
      <c r="I159" s="32">
        <f t="shared" si="13"/>
        <v>1000000</v>
      </c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3"/>
      <c r="U159" s="31"/>
      <c r="V159" s="34">
        <f t="shared" si="8"/>
        <v>0</v>
      </c>
      <c r="W159" s="42"/>
      <c r="X159" s="35"/>
    </row>
    <row r="160" spans="1:24" s="43" customFormat="1" ht="18.75" customHeight="1" x14ac:dyDescent="0.2">
      <c r="A160" s="27">
        <v>2</v>
      </c>
      <c r="B160" s="27">
        <v>6</v>
      </c>
      <c r="C160" s="27">
        <v>2</v>
      </c>
      <c r="D160" s="27">
        <v>3</v>
      </c>
      <c r="E160" s="28" t="s">
        <v>25</v>
      </c>
      <c r="F160" s="38" t="s">
        <v>185</v>
      </c>
      <c r="G160" s="31">
        <f>+'[1]PRESUP. EJEC. 2026'!C182</f>
        <v>3000000</v>
      </c>
      <c r="H160" s="31">
        <f>+'[1]PRESUP. EJEC. 2026'!D182</f>
        <v>-1000000</v>
      </c>
      <c r="I160" s="32">
        <f t="shared" si="13"/>
        <v>2000000</v>
      </c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3"/>
      <c r="U160" s="31"/>
      <c r="V160" s="34">
        <f t="shared" si="8"/>
        <v>0</v>
      </c>
      <c r="W160" s="42"/>
      <c r="X160" s="35"/>
    </row>
    <row r="161" spans="1:24" s="36" customFormat="1" ht="18.75" hidden="1" customHeight="1" x14ac:dyDescent="0.2">
      <c r="A161" s="27">
        <v>2</v>
      </c>
      <c r="B161" s="27">
        <v>6</v>
      </c>
      <c r="C161" s="27">
        <v>3</v>
      </c>
      <c r="D161" s="27">
        <v>1</v>
      </c>
      <c r="E161" s="28" t="s">
        <v>25</v>
      </c>
      <c r="F161" s="29" t="s">
        <v>186</v>
      </c>
      <c r="G161" s="31">
        <v>0</v>
      </c>
      <c r="H161" s="31">
        <f>+'[1]PRESUP. EJEC. 2026'!D183</f>
        <v>0</v>
      </c>
      <c r="I161" s="32">
        <f t="shared" si="13"/>
        <v>0</v>
      </c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3"/>
      <c r="U161" s="31"/>
      <c r="V161" s="34">
        <f t="shared" si="8"/>
        <v>0</v>
      </c>
      <c r="W161" s="35"/>
      <c r="X161" s="35"/>
    </row>
    <row r="162" spans="1:24" s="36" customFormat="1" ht="18.75" hidden="1" customHeight="1" x14ac:dyDescent="0.2">
      <c r="A162" s="27">
        <v>2</v>
      </c>
      <c r="B162" s="27">
        <v>6</v>
      </c>
      <c r="C162" s="27">
        <v>4</v>
      </c>
      <c r="D162" s="27">
        <v>1</v>
      </c>
      <c r="E162" s="28" t="s">
        <v>25</v>
      </c>
      <c r="F162" s="29" t="s">
        <v>187</v>
      </c>
      <c r="G162" s="31">
        <v>0</v>
      </c>
      <c r="H162" s="31">
        <f>+'[1]PRESUP. EJEC. 2026'!D184</f>
        <v>0</v>
      </c>
      <c r="I162" s="32">
        <f t="shared" si="13"/>
        <v>0</v>
      </c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3"/>
      <c r="U162" s="31"/>
      <c r="V162" s="34">
        <f t="shared" si="8"/>
        <v>0</v>
      </c>
      <c r="W162" s="35"/>
      <c r="X162" s="35"/>
    </row>
    <row r="163" spans="1:24" s="36" customFormat="1" ht="18.75" hidden="1" customHeight="1" x14ac:dyDescent="0.2">
      <c r="A163" s="27">
        <v>2</v>
      </c>
      <c r="B163" s="27">
        <v>6</v>
      </c>
      <c r="C163" s="27">
        <v>4</v>
      </c>
      <c r="D163" s="27">
        <v>6</v>
      </c>
      <c r="E163" s="28" t="s">
        <v>25</v>
      </c>
      <c r="F163" s="29" t="s">
        <v>188</v>
      </c>
      <c r="G163" s="31">
        <v>0</v>
      </c>
      <c r="H163" s="31">
        <f>-'[1]PRESUP. EJEC. 2026'!D185</f>
        <v>0</v>
      </c>
      <c r="I163" s="32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3"/>
      <c r="U163" s="31"/>
      <c r="V163" s="34">
        <f t="shared" si="8"/>
        <v>0</v>
      </c>
      <c r="W163" s="35"/>
      <c r="X163" s="35"/>
    </row>
    <row r="164" spans="1:24" s="36" customFormat="1" ht="18.75" customHeight="1" x14ac:dyDescent="0.2">
      <c r="A164" s="27">
        <v>2</v>
      </c>
      <c r="B164" s="27">
        <v>6</v>
      </c>
      <c r="C164" s="27">
        <v>4</v>
      </c>
      <c r="D164" s="27">
        <v>7</v>
      </c>
      <c r="E164" s="28" t="s">
        <v>25</v>
      </c>
      <c r="F164" s="29" t="s">
        <v>189</v>
      </c>
      <c r="G164" s="31">
        <f>+'[1]PRESUP. EJEC. 2026'!C186</f>
        <v>300000</v>
      </c>
      <c r="H164" s="31">
        <f>+'[1]PRESUP. EJEC. 2026'!D186</f>
        <v>0</v>
      </c>
      <c r="I164" s="32">
        <f t="shared" si="13"/>
        <v>300000</v>
      </c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3"/>
      <c r="U164" s="31"/>
      <c r="V164" s="34">
        <f t="shared" si="8"/>
        <v>0</v>
      </c>
      <c r="W164" s="35"/>
      <c r="X164" s="35"/>
    </row>
    <row r="165" spans="1:24" s="36" customFormat="1" ht="18.75" hidden="1" customHeight="1" x14ac:dyDescent="0.2">
      <c r="A165" s="27">
        <v>2</v>
      </c>
      <c r="B165" s="27">
        <v>6</v>
      </c>
      <c r="C165" s="27">
        <v>4</v>
      </c>
      <c r="D165" s="27">
        <v>8</v>
      </c>
      <c r="E165" s="28" t="s">
        <v>25</v>
      </c>
      <c r="F165" s="29" t="s">
        <v>190</v>
      </c>
      <c r="G165" s="31">
        <v>0</v>
      </c>
      <c r="H165" s="31"/>
      <c r="I165" s="32">
        <f t="shared" si="13"/>
        <v>0</v>
      </c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3"/>
      <c r="U165" s="31"/>
      <c r="V165" s="34">
        <f t="shared" si="8"/>
        <v>0</v>
      </c>
      <c r="W165" s="35"/>
      <c r="X165" s="35"/>
    </row>
    <row r="166" spans="1:24" s="36" customFormat="1" ht="18.75" customHeight="1" x14ac:dyDescent="0.2">
      <c r="A166" s="27">
        <v>2</v>
      </c>
      <c r="B166" s="27">
        <v>6</v>
      </c>
      <c r="C166" s="27">
        <v>5</v>
      </c>
      <c r="D166" s="27">
        <v>2</v>
      </c>
      <c r="E166" s="28" t="s">
        <v>25</v>
      </c>
      <c r="F166" s="29" t="s">
        <v>191</v>
      </c>
      <c r="G166" s="31">
        <f>+'[1]PRESUP. EJEC. 2026'!C187</f>
        <v>300000</v>
      </c>
      <c r="H166" s="31">
        <f>+'[1]PRESUP. EJEC. 2026'!D187</f>
        <v>0</v>
      </c>
      <c r="I166" s="32">
        <f t="shared" si="13"/>
        <v>300000</v>
      </c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3"/>
      <c r="U166" s="31"/>
      <c r="V166" s="34">
        <f t="shared" si="8"/>
        <v>0</v>
      </c>
      <c r="W166" s="35"/>
      <c r="X166" s="35"/>
    </row>
    <row r="167" spans="1:24" s="36" customFormat="1" ht="18.75" customHeight="1" x14ac:dyDescent="0.2">
      <c r="A167" s="27">
        <v>2</v>
      </c>
      <c r="B167" s="27">
        <v>6</v>
      </c>
      <c r="C167" s="27">
        <v>5</v>
      </c>
      <c r="D167" s="27">
        <v>3</v>
      </c>
      <c r="E167" s="28" t="s">
        <v>25</v>
      </c>
      <c r="F167" s="29" t="s">
        <v>192</v>
      </c>
      <c r="G167" s="31">
        <f>+'[1]PRESUP. EJEC. 2026'!C188</f>
        <v>500000</v>
      </c>
      <c r="H167" s="31">
        <f>+'[1]PRESUP. EJEC. 2026'!D188</f>
        <v>0</v>
      </c>
      <c r="I167" s="32">
        <f>+G167+H167</f>
        <v>500000</v>
      </c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3"/>
      <c r="U167" s="31"/>
      <c r="V167" s="34">
        <f>SUM(J167:U167)</f>
        <v>0</v>
      </c>
      <c r="W167" s="35"/>
      <c r="X167" s="35"/>
    </row>
    <row r="168" spans="1:24" s="36" customFormat="1" ht="24" customHeight="1" x14ac:dyDescent="0.2">
      <c r="A168" s="27">
        <v>2</v>
      </c>
      <c r="B168" s="27">
        <v>6</v>
      </c>
      <c r="C168" s="27">
        <v>5</v>
      </c>
      <c r="D168" s="27">
        <v>4</v>
      </c>
      <c r="E168" s="28" t="s">
        <v>25</v>
      </c>
      <c r="F168" s="29" t="s">
        <v>193</v>
      </c>
      <c r="G168" s="31">
        <f>+'[1]PRESUP. EJEC. 2026'!C189</f>
        <v>2000000</v>
      </c>
      <c r="H168" s="31">
        <f>+'[1]PRESUP. EJEC. 2026'!D189</f>
        <v>0</v>
      </c>
      <c r="I168" s="32">
        <f t="shared" si="13"/>
        <v>2000000</v>
      </c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3"/>
      <c r="U168" s="31"/>
      <c r="V168" s="34">
        <f t="shared" si="8"/>
        <v>0</v>
      </c>
      <c r="W168" s="25"/>
      <c r="X168" s="35"/>
    </row>
    <row r="169" spans="1:24" s="36" customFormat="1" ht="24" customHeight="1" x14ac:dyDescent="0.2">
      <c r="A169" s="27">
        <v>2</v>
      </c>
      <c r="B169" s="27">
        <v>6</v>
      </c>
      <c r="C169" s="27">
        <v>5</v>
      </c>
      <c r="D169" s="27">
        <v>4</v>
      </c>
      <c r="E169" s="28" t="s">
        <v>43</v>
      </c>
      <c r="F169" s="29" t="s">
        <v>194</v>
      </c>
      <c r="G169" s="31">
        <v>0</v>
      </c>
      <c r="H169" s="31">
        <f>+'[1]PRESUP. EJEC. 2026'!D190</f>
        <v>1000000</v>
      </c>
      <c r="I169" s="32">
        <f t="shared" si="13"/>
        <v>1000000</v>
      </c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3"/>
      <c r="U169" s="31"/>
      <c r="V169" s="34">
        <f t="shared" si="8"/>
        <v>0</v>
      </c>
      <c r="W169" s="25"/>
      <c r="X169" s="35"/>
    </row>
    <row r="170" spans="1:24" s="36" customFormat="1" ht="24" customHeight="1" x14ac:dyDescent="0.2">
      <c r="A170" s="27">
        <v>2</v>
      </c>
      <c r="B170" s="27">
        <v>6</v>
      </c>
      <c r="C170" s="27">
        <v>5</v>
      </c>
      <c r="D170" s="27">
        <v>5</v>
      </c>
      <c r="E170" s="28" t="s">
        <v>25</v>
      </c>
      <c r="F170" s="38" t="s">
        <v>195</v>
      </c>
      <c r="G170" s="31">
        <f>+'[1]PRESUP. EJEC. 2026'!C191</f>
        <v>1000000</v>
      </c>
      <c r="H170" s="31">
        <f>+'[1]PRESUP. EJEC. 2026'!D191</f>
        <v>0</v>
      </c>
      <c r="I170" s="32">
        <f t="shared" si="13"/>
        <v>1000000</v>
      </c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3"/>
      <c r="U170" s="31"/>
      <c r="V170" s="34">
        <f t="shared" si="8"/>
        <v>0</v>
      </c>
      <c r="W170" s="35"/>
      <c r="X170" s="35"/>
    </row>
    <row r="171" spans="1:24" ht="24" customHeight="1" x14ac:dyDescent="0.25">
      <c r="A171" s="27">
        <v>2</v>
      </c>
      <c r="B171" s="27">
        <v>6</v>
      </c>
      <c r="C171" s="27">
        <v>5</v>
      </c>
      <c r="D171" s="27">
        <v>6</v>
      </c>
      <c r="E171" s="28" t="s">
        <v>25</v>
      </c>
      <c r="F171" s="38" t="s">
        <v>196</v>
      </c>
      <c r="G171" s="54">
        <v>0</v>
      </c>
      <c r="H171" s="54">
        <f>+'[1]PRESUP. EJEC. 2026'!D192</f>
        <v>700000</v>
      </c>
      <c r="I171" s="32">
        <f t="shared" si="13"/>
        <v>700000</v>
      </c>
      <c r="J171" s="54"/>
      <c r="K171" s="54"/>
      <c r="L171" s="54"/>
      <c r="M171" s="54"/>
      <c r="N171" s="52"/>
      <c r="O171" s="31"/>
      <c r="P171" s="54"/>
      <c r="Q171" s="54"/>
      <c r="R171" s="54"/>
      <c r="S171" s="54"/>
      <c r="T171" s="55"/>
      <c r="U171" s="54"/>
      <c r="V171" s="34">
        <f t="shared" si="8"/>
        <v>0</v>
      </c>
      <c r="X171" s="35"/>
    </row>
    <row r="172" spans="1:24" ht="24" customHeight="1" x14ac:dyDescent="0.25">
      <c r="A172" s="27">
        <v>2</v>
      </c>
      <c r="B172" s="27">
        <v>6</v>
      </c>
      <c r="C172" s="27">
        <v>5</v>
      </c>
      <c r="D172" s="27">
        <v>7</v>
      </c>
      <c r="E172" s="28" t="s">
        <v>25</v>
      </c>
      <c r="F172" s="38" t="s">
        <v>197</v>
      </c>
      <c r="G172" s="54">
        <v>0</v>
      </c>
      <c r="H172" s="54">
        <f>+'[1]PRESUP. EJEC. 2026'!D193</f>
        <v>40000</v>
      </c>
      <c r="I172" s="32">
        <f t="shared" si="13"/>
        <v>40000</v>
      </c>
      <c r="J172" s="54"/>
      <c r="K172" s="54"/>
      <c r="L172" s="54"/>
      <c r="M172" s="54"/>
      <c r="N172" s="52"/>
      <c r="O172" s="31"/>
      <c r="P172" s="54"/>
      <c r="Q172" s="54"/>
      <c r="R172" s="54"/>
      <c r="S172" s="54"/>
      <c r="T172" s="55"/>
      <c r="U172" s="54"/>
      <c r="V172" s="34">
        <f t="shared" si="8"/>
        <v>0</v>
      </c>
      <c r="X172" s="35"/>
    </row>
    <row r="173" spans="1:24" s="36" customFormat="1" ht="24" customHeight="1" x14ac:dyDescent="0.2">
      <c r="A173" s="27">
        <v>2</v>
      </c>
      <c r="B173" s="27">
        <v>6</v>
      </c>
      <c r="C173" s="27">
        <v>5</v>
      </c>
      <c r="D173" s="27">
        <v>8</v>
      </c>
      <c r="E173" s="28" t="s">
        <v>25</v>
      </c>
      <c r="F173" s="29" t="s">
        <v>198</v>
      </c>
      <c r="G173" s="31">
        <f>+'[1]PRESUP. EJEC. 2026'!C194</f>
        <v>500000</v>
      </c>
      <c r="H173" s="31">
        <v>0</v>
      </c>
      <c r="I173" s="32">
        <f t="shared" si="13"/>
        <v>500000</v>
      </c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3"/>
      <c r="U173" s="31"/>
      <c r="V173" s="34">
        <f t="shared" si="8"/>
        <v>0</v>
      </c>
      <c r="W173" s="35"/>
      <c r="X173" s="35"/>
    </row>
    <row r="174" spans="1:24" s="36" customFormat="1" ht="24" customHeight="1" x14ac:dyDescent="0.2">
      <c r="A174" s="27">
        <v>2</v>
      </c>
      <c r="B174" s="27">
        <v>6</v>
      </c>
      <c r="C174" s="27">
        <v>6</v>
      </c>
      <c r="D174" s="27">
        <v>2</v>
      </c>
      <c r="E174" s="28" t="s">
        <v>25</v>
      </c>
      <c r="F174" s="29" t="s">
        <v>199</v>
      </c>
      <c r="G174" s="31">
        <f>+'[1]PRESUP. EJEC. 2026'!C195</f>
        <v>0</v>
      </c>
      <c r="H174" s="31">
        <f>+'[1]PRESUP. EJEC. 2026'!D195</f>
        <v>2000000</v>
      </c>
      <c r="I174" s="32">
        <f t="shared" si="13"/>
        <v>2000000</v>
      </c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3"/>
      <c r="U174" s="31"/>
      <c r="V174" s="34">
        <f t="shared" si="8"/>
        <v>0</v>
      </c>
      <c r="W174" s="35"/>
      <c r="X174" s="35"/>
    </row>
    <row r="175" spans="1:24" s="36" customFormat="1" x14ac:dyDescent="0.2">
      <c r="A175" s="27">
        <v>2</v>
      </c>
      <c r="B175" s="27">
        <v>6</v>
      </c>
      <c r="C175" s="27">
        <v>8</v>
      </c>
      <c r="D175" s="27">
        <v>3</v>
      </c>
      <c r="E175" s="28" t="s">
        <v>25</v>
      </c>
      <c r="F175" s="29" t="s">
        <v>200</v>
      </c>
      <c r="G175" s="31">
        <f>+'[1]PRESUP. EJEC. 2026'!C196</f>
        <v>2500000</v>
      </c>
      <c r="H175" s="31">
        <v>0</v>
      </c>
      <c r="I175" s="32">
        <f t="shared" si="13"/>
        <v>2500000</v>
      </c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3"/>
      <c r="U175" s="31"/>
      <c r="V175" s="34">
        <f t="shared" si="8"/>
        <v>0</v>
      </c>
      <c r="W175" s="35"/>
      <c r="X175" s="35"/>
    </row>
    <row r="176" spans="1:24" s="36" customFormat="1" hidden="1" x14ac:dyDescent="0.2">
      <c r="A176" s="27">
        <v>2</v>
      </c>
      <c r="B176" s="27">
        <v>6</v>
      </c>
      <c r="C176" s="27">
        <v>8</v>
      </c>
      <c r="D176" s="27">
        <v>6</v>
      </c>
      <c r="E176" s="28" t="s">
        <v>25</v>
      </c>
      <c r="F176" s="29" t="s">
        <v>201</v>
      </c>
      <c r="G176" s="31">
        <v>0</v>
      </c>
      <c r="H176" s="31"/>
      <c r="I176" s="32">
        <f t="shared" si="13"/>
        <v>0</v>
      </c>
      <c r="J176" s="31"/>
      <c r="K176" s="31">
        <v>0</v>
      </c>
      <c r="L176" s="31"/>
      <c r="M176" s="31"/>
      <c r="N176" s="31"/>
      <c r="O176" s="31"/>
      <c r="P176" s="31"/>
      <c r="Q176" s="31"/>
      <c r="R176" s="31"/>
      <c r="S176" s="31"/>
      <c r="T176" s="33"/>
      <c r="U176" s="31"/>
      <c r="V176" s="34">
        <f t="shared" si="8"/>
        <v>0</v>
      </c>
      <c r="W176" s="35"/>
      <c r="X176" s="35"/>
    </row>
    <row r="177" spans="1:25" s="36" customFormat="1" hidden="1" x14ac:dyDescent="0.2">
      <c r="A177" s="27">
        <v>2</v>
      </c>
      <c r="B177" s="27">
        <v>6</v>
      </c>
      <c r="C177" s="27">
        <v>9</v>
      </c>
      <c r="D177" s="27">
        <v>5</v>
      </c>
      <c r="E177" s="28" t="s">
        <v>43</v>
      </c>
      <c r="F177" s="29" t="s">
        <v>202</v>
      </c>
      <c r="G177" s="31">
        <v>0</v>
      </c>
      <c r="H177" s="31">
        <f>+'[1]PRESUP. EJEC. 2026'!D198</f>
        <v>0</v>
      </c>
      <c r="I177" s="32">
        <f t="shared" si="13"/>
        <v>0</v>
      </c>
      <c r="J177" s="31"/>
      <c r="K177" s="31">
        <v>0</v>
      </c>
      <c r="L177" s="31"/>
      <c r="M177" s="31"/>
      <c r="N177" s="31"/>
      <c r="O177" s="31"/>
      <c r="P177" s="31"/>
      <c r="Q177" s="31"/>
      <c r="R177" s="31"/>
      <c r="S177" s="31"/>
      <c r="T177" s="33"/>
      <c r="U177" s="31"/>
      <c r="V177" s="34">
        <f t="shared" si="8"/>
        <v>0</v>
      </c>
      <c r="W177" s="35"/>
      <c r="X177" s="35"/>
    </row>
    <row r="178" spans="1:25" s="36" customFormat="1" hidden="1" x14ac:dyDescent="0.2">
      <c r="A178" s="27">
        <v>2</v>
      </c>
      <c r="B178" s="27">
        <v>6</v>
      </c>
      <c r="C178" s="27">
        <v>10</v>
      </c>
      <c r="D178" s="27">
        <v>2</v>
      </c>
      <c r="E178" s="28" t="s">
        <v>25</v>
      </c>
      <c r="F178" s="29" t="s">
        <v>203</v>
      </c>
      <c r="G178" s="31">
        <v>0</v>
      </c>
      <c r="H178" s="31"/>
      <c r="I178" s="32">
        <f t="shared" si="13"/>
        <v>0</v>
      </c>
      <c r="J178" s="31"/>
      <c r="K178" s="31">
        <v>0</v>
      </c>
      <c r="L178" s="31"/>
      <c r="M178" s="31"/>
      <c r="N178" s="31"/>
      <c r="O178" s="31"/>
      <c r="P178" s="31"/>
      <c r="Q178" s="31"/>
      <c r="R178" s="31"/>
      <c r="S178" s="31"/>
      <c r="T178" s="33"/>
      <c r="U178" s="31"/>
      <c r="V178" s="34">
        <f t="shared" si="8"/>
        <v>0</v>
      </c>
      <c r="W178" s="35"/>
      <c r="X178" s="35"/>
    </row>
    <row r="179" spans="1:25" s="36" customFormat="1" ht="24.75" hidden="1" customHeight="1" x14ac:dyDescent="0.2">
      <c r="A179" s="27"/>
      <c r="B179" s="27"/>
      <c r="C179" s="27"/>
      <c r="D179" s="27"/>
      <c r="E179" s="28"/>
      <c r="F179" s="29"/>
      <c r="G179" s="31"/>
      <c r="H179" s="31"/>
      <c r="I179" s="32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3"/>
      <c r="U179" s="31"/>
      <c r="V179" s="34"/>
      <c r="W179" s="35"/>
      <c r="X179" s="35"/>
      <c r="Y179" s="36" t="s">
        <v>204</v>
      </c>
    </row>
    <row r="180" spans="1:25" s="36" customFormat="1" ht="23.25" hidden="1" customHeight="1" x14ac:dyDescent="0.2">
      <c r="A180" s="27"/>
      <c r="B180" s="27"/>
      <c r="C180" s="27"/>
      <c r="D180" s="27"/>
      <c r="E180" s="28"/>
      <c r="F180" s="20" t="s">
        <v>205</v>
      </c>
      <c r="G180" s="21">
        <f>SUM(G181:G183)</f>
        <v>0</v>
      </c>
      <c r="H180" s="21">
        <f>SUM(H181:H184)</f>
        <v>0</v>
      </c>
      <c r="I180" s="23">
        <f>SUM(I181:I184)</f>
        <v>0</v>
      </c>
      <c r="J180" s="21">
        <f t="shared" ref="J180:U180" si="14">SUM(J181:J184)</f>
        <v>0</v>
      </c>
      <c r="K180" s="21">
        <f t="shared" si="14"/>
        <v>0</v>
      </c>
      <c r="L180" s="21">
        <f t="shared" si="14"/>
        <v>0</v>
      </c>
      <c r="M180" s="21">
        <f t="shared" si="14"/>
        <v>0</v>
      </c>
      <c r="N180" s="21">
        <f t="shared" si="14"/>
        <v>0</v>
      </c>
      <c r="O180" s="21">
        <f t="shared" si="14"/>
        <v>0</v>
      </c>
      <c r="P180" s="21">
        <f t="shared" si="14"/>
        <v>0</v>
      </c>
      <c r="Q180" s="21">
        <f t="shared" si="14"/>
        <v>0</v>
      </c>
      <c r="R180" s="21">
        <f t="shared" si="14"/>
        <v>0</v>
      </c>
      <c r="S180" s="21">
        <f t="shared" si="14"/>
        <v>0</v>
      </c>
      <c r="T180" s="21">
        <f t="shared" si="14"/>
        <v>0</v>
      </c>
      <c r="U180" s="21">
        <f t="shared" si="14"/>
        <v>0</v>
      </c>
      <c r="V180" s="21">
        <f>SUM(V181:V184)</f>
        <v>0</v>
      </c>
      <c r="W180" s="35"/>
      <c r="X180" s="35"/>
    </row>
    <row r="181" spans="1:25" ht="23.25" hidden="1" customHeight="1" x14ac:dyDescent="0.25">
      <c r="A181" s="27">
        <v>2</v>
      </c>
      <c r="B181" s="27">
        <v>7</v>
      </c>
      <c r="C181" s="27">
        <v>1</v>
      </c>
      <c r="D181" s="27">
        <v>2</v>
      </c>
      <c r="E181" s="28" t="s">
        <v>25</v>
      </c>
      <c r="F181" s="29" t="s">
        <v>206</v>
      </c>
      <c r="G181" s="31">
        <f>+'[1]PRESUP. EJEC. 2026'!C200</f>
        <v>0</v>
      </c>
      <c r="H181" s="31">
        <f>+'[1]PRESUP. EJEC. 2026'!D200</f>
        <v>0</v>
      </c>
      <c r="I181" s="32">
        <f>+G181+H181</f>
        <v>0</v>
      </c>
      <c r="J181" s="56"/>
      <c r="K181" s="56"/>
      <c r="L181" s="57"/>
      <c r="M181" s="57"/>
      <c r="N181" s="31"/>
      <c r="O181" s="31"/>
      <c r="P181" s="31"/>
      <c r="Q181" s="31"/>
      <c r="R181" s="57"/>
      <c r="S181" s="57"/>
      <c r="T181" s="57"/>
      <c r="U181" s="31"/>
      <c r="V181" s="34">
        <f>SUM(J181:U181)</f>
        <v>0</v>
      </c>
      <c r="X181" s="35"/>
    </row>
    <row r="182" spans="1:25" ht="23.25" hidden="1" customHeight="1" x14ac:dyDescent="0.25">
      <c r="A182" s="27">
        <v>2</v>
      </c>
      <c r="B182" s="27">
        <v>7</v>
      </c>
      <c r="C182" s="27">
        <v>1</v>
      </c>
      <c r="D182" s="27">
        <v>3</v>
      </c>
      <c r="E182" s="28" t="s">
        <v>25</v>
      </c>
      <c r="F182" s="29" t="s">
        <v>207</v>
      </c>
      <c r="G182" s="31">
        <f>+'[1]PRESUP. EJEC. 2026'!C201</f>
        <v>0</v>
      </c>
      <c r="H182" s="31">
        <v>0</v>
      </c>
      <c r="I182" s="32">
        <f>+G182+H182</f>
        <v>0</v>
      </c>
      <c r="J182" s="56"/>
      <c r="K182" s="56"/>
      <c r="L182" s="57"/>
      <c r="M182" s="57"/>
      <c r="N182" s="31"/>
      <c r="O182" s="31"/>
      <c r="P182" s="57"/>
      <c r="Q182" s="57"/>
      <c r="R182" s="57"/>
      <c r="S182" s="57"/>
      <c r="T182" s="57"/>
      <c r="U182" s="57"/>
      <c r="V182" s="34">
        <f>SUM(J182:U182)</f>
        <v>0</v>
      </c>
      <c r="X182" s="35"/>
    </row>
    <row r="183" spans="1:25" s="36" customFormat="1" ht="23.25" hidden="1" customHeight="1" x14ac:dyDescent="0.2">
      <c r="A183" s="27">
        <v>2</v>
      </c>
      <c r="B183" s="27">
        <v>7</v>
      </c>
      <c r="C183" s="27">
        <v>2</v>
      </c>
      <c r="D183" s="27">
        <v>1</v>
      </c>
      <c r="E183" s="28" t="s">
        <v>25</v>
      </c>
      <c r="F183" s="29" t="s">
        <v>208</v>
      </c>
      <c r="G183" s="31">
        <v>0</v>
      </c>
      <c r="H183" s="31">
        <f>+'[1]PRESUP. EJEC. 2026'!D202</f>
        <v>0</v>
      </c>
      <c r="I183" s="32">
        <f>+G183+H183</f>
        <v>0</v>
      </c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4">
        <f>SUM(J183:U183)</f>
        <v>0</v>
      </c>
      <c r="W183" s="35"/>
      <c r="X183" s="35"/>
    </row>
    <row r="184" spans="1:25" s="36" customFormat="1" ht="23.25" hidden="1" customHeight="1" x14ac:dyDescent="0.2">
      <c r="A184" s="27">
        <v>2</v>
      </c>
      <c r="B184" s="27">
        <v>7</v>
      </c>
      <c r="C184" s="27">
        <v>2</v>
      </c>
      <c r="D184" s="27">
        <v>4</v>
      </c>
      <c r="E184" s="28" t="s">
        <v>25</v>
      </c>
      <c r="F184" s="29" t="s">
        <v>209</v>
      </c>
      <c r="G184" s="31">
        <v>0</v>
      </c>
      <c r="H184" s="31">
        <f>+'[1]PRESUP. EJEC. 2026'!D203</f>
        <v>0</v>
      </c>
      <c r="I184" s="32">
        <f>+G184+H184</f>
        <v>0</v>
      </c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4">
        <f>SUM(J184:U184)</f>
        <v>0</v>
      </c>
      <c r="W184" s="35"/>
      <c r="X184" s="35"/>
    </row>
    <row r="185" spans="1:25" s="36" customFormat="1" ht="18.75" hidden="1" x14ac:dyDescent="0.2">
      <c r="A185" s="27"/>
      <c r="B185" s="27"/>
      <c r="C185" s="27"/>
      <c r="D185" s="27"/>
      <c r="E185" s="28"/>
      <c r="F185" s="20" t="s">
        <v>210</v>
      </c>
      <c r="G185" s="46">
        <f t="shared" ref="G185:U185" si="15">SUM(G186:G187)</f>
        <v>0</v>
      </c>
      <c r="H185" s="46">
        <f t="shared" si="15"/>
        <v>0</v>
      </c>
      <c r="I185" s="53">
        <f t="shared" si="15"/>
        <v>0</v>
      </c>
      <c r="J185" s="46">
        <f t="shared" si="15"/>
        <v>0</v>
      </c>
      <c r="K185" s="46">
        <f t="shared" si="15"/>
        <v>0</v>
      </c>
      <c r="L185" s="46">
        <f t="shared" si="15"/>
        <v>0</v>
      </c>
      <c r="M185" s="46">
        <f t="shared" si="15"/>
        <v>0</v>
      </c>
      <c r="N185" s="46">
        <f t="shared" si="15"/>
        <v>0</v>
      </c>
      <c r="O185" s="46">
        <f t="shared" si="15"/>
        <v>0</v>
      </c>
      <c r="P185" s="46">
        <f t="shared" si="15"/>
        <v>0</v>
      </c>
      <c r="Q185" s="46">
        <f t="shared" si="15"/>
        <v>0</v>
      </c>
      <c r="R185" s="46">
        <f t="shared" si="15"/>
        <v>0</v>
      </c>
      <c r="S185" s="46">
        <f t="shared" si="15"/>
        <v>0</v>
      </c>
      <c r="T185" s="58">
        <f t="shared" si="15"/>
        <v>0</v>
      </c>
      <c r="U185" s="46">
        <f t="shared" si="15"/>
        <v>0</v>
      </c>
      <c r="V185" s="24">
        <f t="shared" ref="V185:V196" si="16">SUM(J185:U185)</f>
        <v>0</v>
      </c>
      <c r="W185" s="35"/>
      <c r="X185" s="35"/>
    </row>
    <row r="186" spans="1:25" s="36" customFormat="1" hidden="1" x14ac:dyDescent="0.2">
      <c r="A186" s="27">
        <v>2</v>
      </c>
      <c r="B186" s="27">
        <v>9</v>
      </c>
      <c r="C186" s="27">
        <v>1</v>
      </c>
      <c r="D186" s="27">
        <v>1</v>
      </c>
      <c r="E186" s="28" t="s">
        <v>25</v>
      </c>
      <c r="F186" s="29" t="s">
        <v>211</v>
      </c>
      <c r="G186" s="31"/>
      <c r="H186" s="31"/>
      <c r="I186" s="32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  <c r="V186" s="34">
        <f t="shared" si="16"/>
        <v>0</v>
      </c>
      <c r="W186" s="35"/>
      <c r="X186" s="35"/>
    </row>
    <row r="187" spans="1:25" s="36" customFormat="1" hidden="1" x14ac:dyDescent="0.2">
      <c r="A187" s="27">
        <v>2</v>
      </c>
      <c r="B187" s="27">
        <v>9</v>
      </c>
      <c r="C187" s="27">
        <v>1</v>
      </c>
      <c r="D187" s="27">
        <v>2</v>
      </c>
      <c r="E187" s="28" t="s">
        <v>25</v>
      </c>
      <c r="F187" s="29" t="s">
        <v>212</v>
      </c>
      <c r="G187" s="31"/>
      <c r="H187" s="31"/>
      <c r="I187" s="32"/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/>
      <c r="T187" s="33"/>
      <c r="U187" s="31"/>
      <c r="V187" s="34">
        <f t="shared" si="16"/>
        <v>0</v>
      </c>
      <c r="W187" s="35"/>
      <c r="X187" s="35"/>
    </row>
    <row r="188" spans="1:25" s="36" customFormat="1" hidden="1" x14ac:dyDescent="0.2">
      <c r="A188" s="27"/>
      <c r="B188" s="27"/>
      <c r="C188" s="27"/>
      <c r="D188" s="27"/>
      <c r="E188" s="28"/>
      <c r="F188" s="29"/>
      <c r="G188" s="31"/>
      <c r="H188" s="31"/>
      <c r="I188" s="32"/>
      <c r="J188" s="29"/>
      <c r="K188" s="31"/>
      <c r="L188" s="31"/>
      <c r="M188" s="31"/>
      <c r="N188" s="31"/>
      <c r="O188" s="31"/>
      <c r="P188" s="31"/>
      <c r="Q188" s="31"/>
      <c r="R188" s="31"/>
      <c r="S188" s="31"/>
      <c r="T188" s="33"/>
      <c r="U188" s="31"/>
      <c r="V188" s="34"/>
      <c r="W188" s="35"/>
      <c r="X188" s="35"/>
    </row>
    <row r="189" spans="1:25" s="36" customFormat="1" ht="18.75" hidden="1" x14ac:dyDescent="0.2">
      <c r="A189" s="27"/>
      <c r="B189" s="27"/>
      <c r="C189" s="27"/>
      <c r="D189" s="27"/>
      <c r="E189" s="28"/>
      <c r="F189" s="20" t="s">
        <v>213</v>
      </c>
      <c r="G189" s="21">
        <f>SUM(G190)</f>
        <v>0</v>
      </c>
      <c r="H189" s="21">
        <f>SUM(H190)</f>
        <v>0</v>
      </c>
      <c r="I189" s="23">
        <f>SUM(I190)</f>
        <v>0</v>
      </c>
      <c r="J189" s="21">
        <f>SUM(J190)</f>
        <v>0</v>
      </c>
      <c r="K189" s="21">
        <f t="shared" ref="K189:U189" si="17">SUM(K190)</f>
        <v>0</v>
      </c>
      <c r="L189" s="21">
        <f t="shared" si="17"/>
        <v>0</v>
      </c>
      <c r="M189" s="21">
        <f t="shared" si="17"/>
        <v>0</v>
      </c>
      <c r="N189" s="21">
        <f t="shared" si="17"/>
        <v>0</v>
      </c>
      <c r="O189" s="21">
        <f t="shared" si="17"/>
        <v>0</v>
      </c>
      <c r="P189" s="21">
        <f t="shared" si="17"/>
        <v>0</v>
      </c>
      <c r="Q189" s="21">
        <f t="shared" si="17"/>
        <v>0</v>
      </c>
      <c r="R189" s="21">
        <f t="shared" si="17"/>
        <v>0</v>
      </c>
      <c r="S189" s="21">
        <f t="shared" si="17"/>
        <v>0</v>
      </c>
      <c r="T189" s="22">
        <f t="shared" si="17"/>
        <v>0</v>
      </c>
      <c r="U189" s="21">
        <f t="shared" si="17"/>
        <v>0</v>
      </c>
      <c r="V189" s="24">
        <f t="shared" si="16"/>
        <v>0</v>
      </c>
      <c r="W189" s="35"/>
      <c r="X189" s="35"/>
    </row>
    <row r="190" spans="1:25" s="36" customFormat="1" hidden="1" x14ac:dyDescent="0.2">
      <c r="A190" s="27">
        <v>3</v>
      </c>
      <c r="B190" s="27">
        <v>1</v>
      </c>
      <c r="C190" s="27">
        <v>1</v>
      </c>
      <c r="D190" s="27">
        <v>1</v>
      </c>
      <c r="E190" s="28" t="s">
        <v>25</v>
      </c>
      <c r="F190" s="29" t="s">
        <v>213</v>
      </c>
      <c r="G190" s="31"/>
      <c r="H190" s="31"/>
      <c r="I190" s="32"/>
      <c r="J190" s="31">
        <v>0</v>
      </c>
      <c r="K190" s="31">
        <v>0</v>
      </c>
      <c r="L190" s="31"/>
      <c r="M190" s="31"/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31"/>
      <c r="T190" s="33"/>
      <c r="U190" s="31"/>
      <c r="V190" s="34">
        <f t="shared" si="16"/>
        <v>0</v>
      </c>
      <c r="W190" s="35"/>
      <c r="X190" s="35"/>
    </row>
    <row r="191" spans="1:25" s="36" customFormat="1" hidden="1" x14ac:dyDescent="0.2">
      <c r="A191" s="27"/>
      <c r="B191" s="27"/>
      <c r="C191" s="27"/>
      <c r="D191" s="27"/>
      <c r="E191" s="28"/>
      <c r="F191" s="29"/>
      <c r="G191" s="31"/>
      <c r="H191" s="31"/>
      <c r="I191" s="32"/>
      <c r="J191" s="29"/>
      <c r="K191" s="31"/>
      <c r="L191" s="31"/>
      <c r="M191" s="31"/>
      <c r="N191" s="31"/>
      <c r="O191" s="31"/>
      <c r="P191" s="31"/>
      <c r="Q191" s="31"/>
      <c r="R191" s="31"/>
      <c r="S191" s="31"/>
      <c r="T191" s="33"/>
      <c r="U191" s="31"/>
      <c r="V191" s="34">
        <f t="shared" si="16"/>
        <v>0</v>
      </c>
      <c r="W191" s="35"/>
      <c r="X191" s="35"/>
    </row>
    <row r="192" spans="1:25" s="36" customFormat="1" ht="18.75" hidden="1" x14ac:dyDescent="0.2">
      <c r="A192" s="27"/>
      <c r="B192" s="27"/>
      <c r="C192" s="27"/>
      <c r="D192" s="27"/>
      <c r="E192" s="28"/>
      <c r="F192" s="20" t="s">
        <v>214</v>
      </c>
      <c r="G192" s="59"/>
      <c r="H192" s="59"/>
      <c r="I192" s="60"/>
      <c r="J192" s="21">
        <f t="shared" ref="J192:U192" si="18">SUM(J193:J193)</f>
        <v>0</v>
      </c>
      <c r="K192" s="21">
        <f t="shared" si="18"/>
        <v>0</v>
      </c>
      <c r="L192" s="21">
        <f t="shared" si="18"/>
        <v>0</v>
      </c>
      <c r="M192" s="21">
        <f t="shared" si="18"/>
        <v>0</v>
      </c>
      <c r="N192" s="21">
        <f t="shared" si="18"/>
        <v>0</v>
      </c>
      <c r="O192" s="21">
        <f t="shared" si="18"/>
        <v>0</v>
      </c>
      <c r="P192" s="21">
        <f t="shared" si="18"/>
        <v>0</v>
      </c>
      <c r="Q192" s="21">
        <f t="shared" si="18"/>
        <v>0</v>
      </c>
      <c r="R192" s="21">
        <f t="shared" si="18"/>
        <v>0</v>
      </c>
      <c r="S192" s="21">
        <f t="shared" si="18"/>
        <v>0</v>
      </c>
      <c r="T192" s="22">
        <f t="shared" si="18"/>
        <v>0</v>
      </c>
      <c r="U192" s="21">
        <f t="shared" si="18"/>
        <v>0</v>
      </c>
      <c r="V192" s="24">
        <f t="shared" si="16"/>
        <v>0</v>
      </c>
      <c r="W192" s="35"/>
      <c r="X192" s="35"/>
    </row>
    <row r="193" spans="1:24" s="36" customFormat="1" hidden="1" x14ac:dyDescent="0.2">
      <c r="A193" s="27">
        <v>4</v>
      </c>
      <c r="B193" s="27">
        <v>2</v>
      </c>
      <c r="C193" s="27">
        <v>1</v>
      </c>
      <c r="D193" s="27">
        <v>5</v>
      </c>
      <c r="E193" s="28" t="s">
        <v>25</v>
      </c>
      <c r="F193" s="61" t="s">
        <v>215</v>
      </c>
      <c r="G193" s="62"/>
      <c r="H193" s="62"/>
      <c r="I193" s="63"/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/>
      <c r="S193" s="31"/>
      <c r="T193" s="33"/>
      <c r="U193" s="31"/>
      <c r="V193" s="34">
        <f t="shared" si="16"/>
        <v>0</v>
      </c>
      <c r="W193" s="35"/>
      <c r="X193" s="35"/>
    </row>
    <row r="194" spans="1:24" s="36" customFormat="1" hidden="1" x14ac:dyDescent="0.2">
      <c r="A194" s="27"/>
      <c r="B194" s="27"/>
      <c r="C194" s="27"/>
      <c r="D194" s="27"/>
      <c r="E194" s="28"/>
      <c r="F194" s="29"/>
      <c r="G194" s="31"/>
      <c r="H194" s="31"/>
      <c r="I194" s="32"/>
      <c r="J194" s="29"/>
      <c r="K194" s="31"/>
      <c r="L194" s="31"/>
      <c r="M194" s="31"/>
      <c r="N194" s="31"/>
      <c r="O194" s="31"/>
      <c r="P194" s="31"/>
      <c r="Q194" s="31"/>
      <c r="R194" s="31"/>
      <c r="S194" s="31"/>
      <c r="T194" s="33"/>
      <c r="U194" s="31"/>
      <c r="V194" s="34"/>
      <c r="W194" s="35"/>
      <c r="X194" s="35"/>
    </row>
    <row r="195" spans="1:24" s="36" customFormat="1" ht="23.25" customHeight="1" x14ac:dyDescent="0.2">
      <c r="A195" s="27"/>
      <c r="B195" s="27"/>
      <c r="C195" s="27"/>
      <c r="D195" s="27"/>
      <c r="E195" s="28"/>
      <c r="F195" s="20" t="s">
        <v>216</v>
      </c>
      <c r="G195" s="21">
        <f>SUM(G196)</f>
        <v>2000000</v>
      </c>
      <c r="H195" s="21">
        <f>SUM(H196)</f>
        <v>0</v>
      </c>
      <c r="I195" s="23">
        <f>SUM(I196)</f>
        <v>2000000</v>
      </c>
      <c r="J195" s="21">
        <f>SUM(J196)</f>
        <v>0</v>
      </c>
      <c r="K195" s="21">
        <f t="shared" ref="K195:U195" si="19">SUM(K196)</f>
        <v>0</v>
      </c>
      <c r="L195" s="21">
        <f t="shared" si="19"/>
        <v>0</v>
      </c>
      <c r="M195" s="21">
        <f t="shared" si="19"/>
        <v>0</v>
      </c>
      <c r="N195" s="21">
        <f t="shared" si="19"/>
        <v>0</v>
      </c>
      <c r="O195" s="21">
        <f t="shared" si="19"/>
        <v>0</v>
      </c>
      <c r="P195" s="21">
        <f t="shared" si="19"/>
        <v>0</v>
      </c>
      <c r="Q195" s="21">
        <f t="shared" si="19"/>
        <v>0</v>
      </c>
      <c r="R195" s="21">
        <f t="shared" si="19"/>
        <v>0</v>
      </c>
      <c r="S195" s="21">
        <f t="shared" si="19"/>
        <v>0</v>
      </c>
      <c r="T195" s="22">
        <f t="shared" si="19"/>
        <v>0</v>
      </c>
      <c r="U195" s="21">
        <f t="shared" si="19"/>
        <v>0</v>
      </c>
      <c r="V195" s="24">
        <f t="shared" si="16"/>
        <v>0</v>
      </c>
      <c r="W195" s="35"/>
      <c r="X195" s="35"/>
    </row>
    <row r="196" spans="1:24" s="36" customFormat="1" ht="23.25" customHeight="1" x14ac:dyDescent="0.2">
      <c r="A196" s="28" t="s">
        <v>217</v>
      </c>
      <c r="B196" s="27">
        <v>2</v>
      </c>
      <c r="C196" s="27">
        <v>2</v>
      </c>
      <c r="D196" s="27">
        <v>1</v>
      </c>
      <c r="E196" s="28" t="s">
        <v>25</v>
      </c>
      <c r="F196" s="29" t="s">
        <v>218</v>
      </c>
      <c r="G196" s="31">
        <f>+'[1]PRESUP. EJEC. 2026'!C213</f>
        <v>2000000</v>
      </c>
      <c r="H196" s="31">
        <f>+'[1]PRESUP. EJEC. 2026'!D213</f>
        <v>0</v>
      </c>
      <c r="I196" s="32">
        <f>+G196+H196</f>
        <v>2000000</v>
      </c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3"/>
      <c r="U196" s="31"/>
      <c r="V196" s="34">
        <f t="shared" si="16"/>
        <v>0</v>
      </c>
      <c r="W196" s="35"/>
      <c r="X196" s="35"/>
    </row>
    <row r="197" spans="1:24" s="36" customFormat="1" ht="23.25" hidden="1" customHeight="1" x14ac:dyDescent="0.2">
      <c r="A197" s="27"/>
      <c r="B197" s="29"/>
      <c r="C197" s="29"/>
      <c r="D197" s="29"/>
      <c r="E197" s="29"/>
      <c r="F197" s="29"/>
      <c r="G197" s="31"/>
      <c r="H197" s="31"/>
      <c r="I197" s="32"/>
      <c r="J197" s="29"/>
      <c r="K197" s="31"/>
      <c r="L197" s="31"/>
      <c r="M197" s="31"/>
      <c r="N197" s="31"/>
      <c r="O197" s="31"/>
      <c r="P197" s="31"/>
      <c r="Q197" s="31"/>
      <c r="R197" s="31"/>
      <c r="S197" s="31"/>
      <c r="T197" s="33"/>
      <c r="U197" s="31"/>
      <c r="V197" s="34"/>
      <c r="W197" s="35"/>
      <c r="X197" s="35"/>
    </row>
    <row r="198" spans="1:24" s="36" customFormat="1" ht="23.25" customHeight="1" x14ac:dyDescent="0.2">
      <c r="A198" s="10" t="s">
        <v>219</v>
      </c>
      <c r="B198" s="10"/>
      <c r="C198" s="10"/>
      <c r="D198" s="10"/>
      <c r="E198" s="10"/>
      <c r="F198" s="10"/>
      <c r="G198" s="24">
        <f t="shared" ref="G198:V198" si="20">SUM(G195+G192+G189+G185+G180+G153+G149+G130+G89+G33+G6)</f>
        <v>1274697745</v>
      </c>
      <c r="H198" s="24">
        <f t="shared" si="20"/>
        <v>0</v>
      </c>
      <c r="I198" s="41">
        <f t="shared" si="20"/>
        <v>1274697745</v>
      </c>
      <c r="J198" s="24">
        <f t="shared" si="20"/>
        <v>56317322.280000001</v>
      </c>
      <c r="K198" s="24">
        <f t="shared" si="20"/>
        <v>0</v>
      </c>
      <c r="L198" s="24">
        <f t="shared" si="20"/>
        <v>0</v>
      </c>
      <c r="M198" s="24">
        <f t="shared" si="20"/>
        <v>0</v>
      </c>
      <c r="N198" s="24">
        <f t="shared" si="20"/>
        <v>0</v>
      </c>
      <c r="O198" s="24">
        <f t="shared" si="20"/>
        <v>0</v>
      </c>
      <c r="P198" s="24">
        <f t="shared" si="20"/>
        <v>0</v>
      </c>
      <c r="Q198" s="24">
        <f t="shared" si="20"/>
        <v>0</v>
      </c>
      <c r="R198" s="24">
        <f t="shared" si="20"/>
        <v>0</v>
      </c>
      <c r="S198" s="24">
        <f t="shared" si="20"/>
        <v>0</v>
      </c>
      <c r="T198" s="21">
        <f t="shared" si="20"/>
        <v>0</v>
      </c>
      <c r="U198" s="24">
        <f t="shared" si="20"/>
        <v>0</v>
      </c>
      <c r="V198" s="24">
        <f t="shared" si="20"/>
        <v>56317322.280000001</v>
      </c>
      <c r="W198" s="64"/>
      <c r="X198" s="35"/>
    </row>
    <row r="199" spans="1:24" s="9" customFormat="1" x14ac:dyDescent="0.25">
      <c r="A199" s="1"/>
      <c r="G199" s="54"/>
      <c r="H199" s="54"/>
      <c r="I199" s="54"/>
      <c r="J199" s="65"/>
      <c r="K199" s="54"/>
      <c r="L199" s="54"/>
      <c r="M199" s="54"/>
      <c r="N199" s="52"/>
      <c r="O199" s="54"/>
      <c r="P199" s="54"/>
      <c r="Q199" s="54"/>
      <c r="R199" s="54"/>
      <c r="S199" s="54"/>
      <c r="T199" s="55"/>
      <c r="U199" s="54"/>
      <c r="V199" s="54"/>
      <c r="W199" s="54"/>
      <c r="X199" s="54"/>
    </row>
    <row r="200" spans="1:24" s="9" customFormat="1" x14ac:dyDescent="0.25">
      <c r="A200" s="1"/>
      <c r="G200" s="54"/>
      <c r="H200" s="54"/>
      <c r="I200" s="54"/>
      <c r="J200" s="65"/>
      <c r="K200" s="54"/>
      <c r="L200" s="54"/>
      <c r="M200" s="54"/>
      <c r="N200" s="52"/>
      <c r="O200" s="54"/>
      <c r="P200" s="54"/>
      <c r="Q200" s="54"/>
      <c r="R200" s="54"/>
      <c r="S200" s="54"/>
      <c r="T200" s="55"/>
      <c r="U200" s="54"/>
      <c r="V200" s="54"/>
      <c r="W200" s="54"/>
      <c r="X200" s="54"/>
    </row>
    <row r="201" spans="1:24" s="9" customFormat="1" x14ac:dyDescent="0.25">
      <c r="A201" s="1"/>
      <c r="G201" s="66"/>
      <c r="H201" s="54"/>
      <c r="I201" s="54"/>
      <c r="J201" s="65"/>
      <c r="K201" s="54"/>
      <c r="L201" s="54"/>
      <c r="M201" s="54"/>
      <c r="N201" s="52"/>
      <c r="O201" s="54"/>
      <c r="P201" s="54"/>
      <c r="Q201" s="54"/>
      <c r="R201" s="54"/>
      <c r="S201" s="54"/>
      <c r="T201" s="55"/>
      <c r="U201" s="54"/>
      <c r="V201" s="54"/>
      <c r="W201" s="54"/>
      <c r="X201" s="54"/>
    </row>
    <row r="202" spans="1:24" s="9" customFormat="1" x14ac:dyDescent="0.25">
      <c r="A202" s="1"/>
      <c r="G202" s="54"/>
      <c r="H202" s="67"/>
      <c r="I202" s="54"/>
      <c r="J202" s="65"/>
      <c r="K202" s="54"/>
      <c r="L202" s="54"/>
      <c r="M202" s="54"/>
      <c r="N202" s="52"/>
      <c r="O202" s="54"/>
      <c r="P202" s="54"/>
      <c r="Q202" s="54"/>
      <c r="R202" s="54"/>
      <c r="S202" s="54"/>
      <c r="T202" s="55"/>
      <c r="U202" s="54"/>
      <c r="V202" s="54"/>
      <c r="W202" s="54"/>
      <c r="X202" s="54"/>
    </row>
    <row r="203" spans="1:24" s="9" customFormat="1" x14ac:dyDescent="0.25">
      <c r="A203" s="1"/>
      <c r="F203" s="1"/>
      <c r="G203" s="68"/>
      <c r="H203" s="54"/>
      <c r="I203" s="68"/>
      <c r="K203" s="54"/>
      <c r="L203" s="54"/>
      <c r="M203" s="54"/>
      <c r="N203" s="52"/>
      <c r="O203" s="54"/>
      <c r="P203" s="54"/>
      <c r="Q203" s="54"/>
      <c r="R203" s="54"/>
      <c r="S203" s="54"/>
      <c r="T203" s="55"/>
      <c r="U203" s="54"/>
      <c r="V203" s="54"/>
      <c r="W203" s="54"/>
      <c r="X203" s="54"/>
    </row>
    <row r="204" spans="1:24" s="70" customFormat="1" ht="23.25" x14ac:dyDescent="0.35">
      <c r="A204" s="69"/>
      <c r="D204" s="71"/>
      <c r="E204" s="71"/>
      <c r="F204" s="71"/>
      <c r="H204" s="72" t="s">
        <v>220</v>
      </c>
      <c r="I204" s="72"/>
      <c r="J204" s="72"/>
      <c r="K204" s="71"/>
      <c r="M204" s="71"/>
      <c r="P204" s="71"/>
      <c r="Q204" s="73" t="s">
        <v>221</v>
      </c>
      <c r="R204" s="73"/>
      <c r="S204" s="73"/>
      <c r="T204" s="74"/>
      <c r="U204" s="71"/>
      <c r="V204" s="75"/>
      <c r="W204" s="76"/>
      <c r="X204" s="76"/>
    </row>
    <row r="205" spans="1:24" s="70" customFormat="1" ht="23.25" x14ac:dyDescent="0.35">
      <c r="A205" s="69"/>
      <c r="D205" s="77"/>
      <c r="E205" s="77"/>
      <c r="F205" s="77"/>
      <c r="H205" s="78" t="s">
        <v>222</v>
      </c>
      <c r="I205" s="78"/>
      <c r="J205" s="78"/>
      <c r="K205" s="79"/>
      <c r="M205" s="79"/>
      <c r="P205" s="79"/>
      <c r="Q205" s="80" t="s">
        <v>223</v>
      </c>
      <c r="R205" s="80"/>
      <c r="S205" s="80"/>
      <c r="T205" s="81"/>
      <c r="U205" s="79"/>
      <c r="V205" s="79"/>
      <c r="W205" s="76"/>
      <c r="X205" s="76"/>
    </row>
    <row r="206" spans="1:24" s="70" customFormat="1" ht="23.25" x14ac:dyDescent="0.35">
      <c r="A206" s="69"/>
      <c r="H206" s="77"/>
      <c r="N206" s="79"/>
      <c r="P206" s="79"/>
      <c r="Q206" s="79"/>
      <c r="T206" s="76"/>
      <c r="U206" s="79"/>
      <c r="V206" s="79"/>
      <c r="W206" s="76"/>
      <c r="X206" s="76"/>
    </row>
    <row r="207" spans="1:24" s="70" customFormat="1" ht="23.25" x14ac:dyDescent="0.35">
      <c r="A207" s="69"/>
      <c r="F207" s="82"/>
      <c r="G207" s="82"/>
      <c r="I207" s="71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4"/>
      <c r="U207" s="83"/>
      <c r="V207" s="83"/>
      <c r="W207" s="76"/>
      <c r="X207" s="76"/>
    </row>
    <row r="208" spans="1:24" s="70" customFormat="1" ht="23.25" x14ac:dyDescent="0.35">
      <c r="A208" s="69"/>
      <c r="C208" s="71"/>
      <c r="D208" s="71"/>
      <c r="F208" s="71"/>
      <c r="G208" s="76"/>
      <c r="I208" s="79"/>
      <c r="J208" s="79"/>
      <c r="K208" s="73"/>
      <c r="L208" s="73"/>
      <c r="M208" s="73"/>
      <c r="N208" s="85"/>
      <c r="O208" s="71"/>
      <c r="P208" s="76"/>
      <c r="Q208" s="76"/>
      <c r="R208" s="76"/>
      <c r="S208" s="76"/>
      <c r="T208" s="74"/>
      <c r="U208" s="71"/>
      <c r="V208" s="71"/>
      <c r="W208" s="76"/>
      <c r="X208" s="76"/>
    </row>
    <row r="209" spans="1:24" s="70" customFormat="1" ht="23.25" x14ac:dyDescent="0.35">
      <c r="A209" s="69"/>
      <c r="B209" s="86"/>
      <c r="C209" s="86"/>
      <c r="D209" s="86"/>
      <c r="E209" s="86"/>
      <c r="F209" s="86"/>
      <c r="G209" s="87"/>
      <c r="H209" s="88"/>
      <c r="I209" s="88"/>
      <c r="J209" s="89"/>
      <c r="K209" s="86"/>
      <c r="L209" s="86"/>
      <c r="M209" s="86"/>
      <c r="N209" s="86"/>
      <c r="O209" s="86"/>
      <c r="P209" s="87"/>
      <c r="Q209" s="87"/>
      <c r="R209" s="87"/>
      <c r="S209" s="87"/>
      <c r="T209" s="90"/>
      <c r="U209" s="87"/>
      <c r="V209" s="86"/>
      <c r="W209" s="76"/>
      <c r="X209" s="76"/>
    </row>
    <row r="210" spans="1:24" s="70" customFormat="1" ht="23.25" x14ac:dyDescent="0.35">
      <c r="B210" s="89"/>
      <c r="C210" s="91" t="s">
        <v>224</v>
      </c>
      <c r="D210" s="91"/>
      <c r="E210" s="91"/>
      <c r="F210" s="91"/>
      <c r="L210" s="73" t="s">
        <v>225</v>
      </c>
      <c r="M210" s="73"/>
      <c r="N210" s="73"/>
      <c r="S210" s="71"/>
      <c r="T210" s="92"/>
      <c r="U210" s="71"/>
      <c r="V210" s="71"/>
      <c r="W210" s="76"/>
      <c r="X210" s="76"/>
    </row>
    <row r="211" spans="1:24" s="70" customFormat="1" ht="23.25" x14ac:dyDescent="0.35">
      <c r="B211" s="89"/>
      <c r="C211" s="93" t="s">
        <v>226</v>
      </c>
      <c r="D211" s="93"/>
      <c r="E211" s="93"/>
      <c r="F211" s="93"/>
      <c r="L211" s="94" t="s">
        <v>227</v>
      </c>
      <c r="M211" s="94"/>
      <c r="N211" s="94"/>
      <c r="S211" s="79"/>
      <c r="T211" s="81"/>
      <c r="U211" s="79"/>
      <c r="V211" s="79"/>
      <c r="W211" s="76"/>
      <c r="X211" s="76"/>
    </row>
    <row r="212" spans="1:24" s="9" customFormat="1" ht="28.5" customHeight="1" x14ac:dyDescent="0.25">
      <c r="A212" s="95"/>
      <c r="B212" s="95"/>
      <c r="C212" s="95"/>
      <c r="D212" s="95"/>
      <c r="E212" s="95"/>
      <c r="F212" s="95"/>
      <c r="G212" s="96"/>
      <c r="H212" s="97"/>
      <c r="I212" s="97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54"/>
      <c r="X212" s="54"/>
    </row>
    <row r="213" spans="1:24" ht="28.5" customHeight="1" x14ac:dyDescent="0.25">
      <c r="A213" s="1"/>
      <c r="B213" s="9"/>
      <c r="C213" s="9"/>
      <c r="D213" s="9"/>
      <c r="E213" s="9"/>
      <c r="F213" s="9"/>
      <c r="I213" s="54"/>
      <c r="J213" s="9"/>
      <c r="K213" s="54"/>
      <c r="L213" s="54"/>
      <c r="M213" s="54"/>
      <c r="N213" s="52"/>
      <c r="O213" s="54"/>
      <c r="P213" s="54"/>
      <c r="Q213" s="54"/>
      <c r="R213" s="54"/>
      <c r="S213" s="54"/>
      <c r="T213" s="55"/>
      <c r="U213" s="54"/>
      <c r="V213" s="9"/>
    </row>
    <row r="214" spans="1:24" ht="28.5" customHeight="1" x14ac:dyDescent="0.25">
      <c r="A214" s="9"/>
      <c r="B214" s="9"/>
      <c r="C214" s="9"/>
      <c r="D214" s="9"/>
      <c r="E214" s="9"/>
      <c r="F214" s="9"/>
      <c r="I214" s="54"/>
      <c r="J214" s="9"/>
      <c r="K214" s="9"/>
      <c r="L214" s="54"/>
      <c r="M214" s="54"/>
      <c r="N214" s="52"/>
      <c r="O214" s="54"/>
      <c r="P214" s="54"/>
      <c r="Q214" s="54"/>
      <c r="R214" s="54"/>
      <c r="S214" s="54"/>
      <c r="T214" s="55"/>
      <c r="U214" s="54"/>
      <c r="V214" s="9"/>
    </row>
  </sheetData>
  <mergeCells count="16">
    <mergeCell ref="A212:F212"/>
    <mergeCell ref="J212:V212"/>
    <mergeCell ref="H205:J205"/>
    <mergeCell ref="Q205:S205"/>
    <mergeCell ref="K208:M208"/>
    <mergeCell ref="C210:F210"/>
    <mergeCell ref="L210:N210"/>
    <mergeCell ref="C211:F211"/>
    <mergeCell ref="L211:N211"/>
    <mergeCell ref="F1:V1"/>
    <mergeCell ref="E2:V2"/>
    <mergeCell ref="E3:V3"/>
    <mergeCell ref="E4:V4"/>
    <mergeCell ref="A198:F198"/>
    <mergeCell ref="H204:J204"/>
    <mergeCell ref="Q204:S204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42" orientation="landscape" r:id="rId1"/>
  <headerFooter>
    <oddFooter>&amp;C&amp;P</oddFooter>
  </headerFooter>
  <rowBreaks count="4" manualBreakCount="4">
    <brk id="32" max="16383" man="1"/>
    <brk id="88" max="21" man="1"/>
    <brk id="129" max="16383" man="1"/>
    <brk id="21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2026</vt:lpstr>
      <vt:lpstr>'EJEC. 2026'!Área_de_impresión</vt:lpstr>
      <vt:lpstr>'EJEC.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Candida M. Gomez F.</dc:creator>
  <cp:lastModifiedBy>Candida M. Gomez F.</cp:lastModifiedBy>
  <dcterms:created xsi:type="dcterms:W3CDTF">2026-02-19T13:23:57Z</dcterms:created>
  <dcterms:modified xsi:type="dcterms:W3CDTF">2026-02-19T13:24:56Z</dcterms:modified>
</cp:coreProperties>
</file>