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0"/>
  <workbookPr/>
  <mc:AlternateContent xmlns:mc="http://schemas.openxmlformats.org/markup-compatibility/2006">
    <mc:Choice Requires="x15">
      <x15ac:absPath xmlns:x15ac="http://schemas.microsoft.com/office/spreadsheetml/2010/11/ac" url="C:\Users\cmarquez\Documents\Finanzas\Octubre-2022\"/>
    </mc:Choice>
  </mc:AlternateContent>
  <xr:revisionPtr revIDLastSave="0" documentId="8_{08B2A46B-E081-4DE7-9891-875159A54608}" xr6:coauthVersionLast="36" xr6:coauthVersionMax="36" xr10:uidLastSave="{00000000-0000-0000-0000-000000000000}"/>
  <bookViews>
    <workbookView xWindow="0" yWindow="0" windowWidth="23040" windowHeight="8484" xr2:uid="{00000000-000D-0000-FFFF-FFFF00000000}"/>
  </bookViews>
  <sheets>
    <sheet name="BALANCE GENERAL OCTUBRE " sheetId="1" r:id="rId1"/>
  </sheets>
  <definedNames>
    <definedName name="_xlnm.Print_Area" localSheetId="0">'BALANCE GENERAL OCTUBRE '!$A$1:$C$50</definedName>
    <definedName name="_xlnm.Print_Titles" localSheetId="0">'BALANCE GENERAL OCTUBRE '!$1:$6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9" i="1" l="1"/>
  <c r="C31" i="1" s="1"/>
  <c r="C24" i="1"/>
  <c r="C26" i="1" s="1"/>
  <c r="C32" i="1" s="1"/>
  <c r="C17" i="1"/>
  <c r="C8" i="1"/>
  <c r="C11" i="1" s="1"/>
  <c r="C18" i="1" s="1"/>
  <c r="D32" i="1" s="1"/>
</calcChain>
</file>

<file path=xl/sharedStrings.xml><?xml version="1.0" encoding="utf-8"?>
<sst xmlns="http://schemas.openxmlformats.org/spreadsheetml/2006/main" count="38" uniqueCount="38">
  <si>
    <t>Balance General</t>
  </si>
  <si>
    <t>Al  31 de Octubre del año 2022</t>
  </si>
  <si>
    <t>( VALORES ES RD$)</t>
  </si>
  <si>
    <t>ACTIVOS</t>
  </si>
  <si>
    <t>ACTIVOS CORRIENTES</t>
  </si>
  <si>
    <t>DISPONIBILIDADES EN CAJA Y BANCOS</t>
  </si>
  <si>
    <t>CUENTAS Y DOCUMENTOS POR COBRAR A CORTO PLAZO</t>
  </si>
  <si>
    <t>INVENTARIOS</t>
  </si>
  <si>
    <t>TOTAL ACTIVOS CORRIENTES</t>
  </si>
  <si>
    <t>ACTIVOS NO CORRIENTES</t>
  </si>
  <si>
    <t>CREDITOS A COBRAR A LARGO PLAZO</t>
  </si>
  <si>
    <t>INVERSIONES FINANCIERAS A LARGO PLAZO</t>
  </si>
  <si>
    <t>BIENES DE USO (ACTIVOS NO FINANCIEROS)</t>
  </si>
  <si>
    <t>BIENES INTANGIBLES</t>
  </si>
  <si>
    <t>TOTAL ACTIVOS NO CORRIENTES</t>
  </si>
  <si>
    <t>TOTAL ACTIVOS</t>
  </si>
  <si>
    <t>PASIVOS</t>
  </si>
  <si>
    <t>PASIVOS CORRIENTES</t>
  </si>
  <si>
    <t>SOBRE GIROS BANCARIOS</t>
  </si>
  <si>
    <t>CUENTAS POR PAGAR A CORTO PLAZO</t>
  </si>
  <si>
    <t>PASIVOS LARGO PLAZO-PORCION CORRIENTE</t>
  </si>
  <si>
    <t>TOTAL PASIVOS CORRIENTES</t>
  </si>
  <si>
    <t>PASIVOS NO CORRIENTES</t>
  </si>
  <si>
    <t>TOTAL PASIVOS</t>
  </si>
  <si>
    <t>PATRIMONIO</t>
  </si>
  <si>
    <t>PATRIMONIO INICIAL</t>
  </si>
  <si>
    <t>RESULTADO DE EJERCICIOS ANTERIORES</t>
  </si>
  <si>
    <t>RESULTADO NETO DEL EJERCICIO</t>
  </si>
  <si>
    <t xml:space="preserve">TOTAL PATRIMONIO NETO </t>
  </si>
  <si>
    <t>TOTAL PASIVOS Y PATRIMONIO</t>
  </si>
  <si>
    <t>LIC. VICTOR JOSE D' AZA</t>
  </si>
  <si>
    <r>
      <rPr>
        <b/>
        <u/>
        <sz val="16"/>
        <color indexed="8"/>
        <rFont val="Times New Roman"/>
        <family val="1"/>
      </rPr>
      <t>LIC.  LOURDES  MIRABA</t>
    </r>
    <r>
      <rPr>
        <b/>
        <sz val="16"/>
        <color indexed="8"/>
        <rFont val="Times New Roman"/>
        <family val="1"/>
      </rPr>
      <t>L</t>
    </r>
  </si>
  <si>
    <t>Secretario General</t>
  </si>
  <si>
    <t>Sub-Sec. Adtiva y Financiera</t>
  </si>
  <si>
    <t xml:space="preserve">LIC. CLARISSA DE LEON </t>
  </si>
  <si>
    <t>LIC. SULEIKA RUIZ  CUEVAS</t>
  </si>
  <si>
    <t>Directora Financiera</t>
  </si>
  <si>
    <t>Encargada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</si>
</sst>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26" x14ac:knownFonts="1">
    <font>
      <sz val="10"/>
      <name val="Arial"/>
    </font>
    <font>
      <sz val="10"/>
      <name val="Arial"/>
    </font>
    <font>
      <b/>
      <sz val="16"/>
      <name val="Arial"/>
      <family val="2"/>
    </font>
    <font>
      <b/>
      <i/>
      <sz val="16"/>
      <name val="Arial"/>
      <family val="2"/>
    </font>
    <font>
      <b/>
      <sz val="22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14"/>
      <name val="Arial"/>
      <family val="2"/>
    </font>
    <font>
      <b/>
      <u val="doubleAccounting"/>
      <sz val="16"/>
      <name val="Arial"/>
      <family val="2"/>
    </font>
    <font>
      <sz val="16"/>
      <color rgb="FFFF0000"/>
      <name val="Arial"/>
      <family val="2"/>
    </font>
    <font>
      <b/>
      <u/>
      <sz val="16"/>
      <color theme="1"/>
      <name val="Times New Roman"/>
      <family val="1"/>
    </font>
    <font>
      <b/>
      <sz val="16"/>
      <color theme="1"/>
      <name val="Times New Roman"/>
      <family val="1"/>
    </font>
    <font>
      <b/>
      <u/>
      <sz val="16"/>
      <color indexed="8"/>
      <name val="Times New Roman"/>
      <family val="1"/>
    </font>
    <font>
      <b/>
      <sz val="16"/>
      <color indexed="8"/>
      <name val="Times New Roman"/>
      <family val="1"/>
    </font>
    <font>
      <b/>
      <sz val="18"/>
      <color theme="1"/>
      <name val="Times New Roman"/>
      <family val="1"/>
    </font>
    <font>
      <b/>
      <sz val="14"/>
      <color theme="1"/>
      <name val="Times New Roman"/>
      <family val="1"/>
    </font>
    <font>
      <sz val="18"/>
      <color theme="1"/>
      <name val="Times New Roman"/>
      <family val="1"/>
    </font>
    <font>
      <sz val="10"/>
      <name val="Arial"/>
      <family val="2"/>
    </font>
    <font>
      <b/>
      <u val="singleAccounting"/>
      <sz val="18"/>
      <name val="Arial"/>
      <family val="2"/>
    </font>
    <font>
      <sz val="12"/>
      <name val="Arial"/>
      <family val="2"/>
    </font>
    <font>
      <b/>
      <sz val="11"/>
      <color theme="1"/>
      <name val="Times New Roman"/>
      <family val="1"/>
    </font>
    <font>
      <b/>
      <u val="singleAccounting"/>
      <sz val="12"/>
      <name val="Arial"/>
      <family val="2"/>
    </font>
    <font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</cellStyleXfs>
  <cellXfs count="75">
    <xf numFmtId="0" fontId="0" fillId="0" borderId="0" xfId="0"/>
    <xf numFmtId="0" fontId="0" fillId="2" borderId="0" xfId="0" applyFill="1" applyBorder="1" applyAlignment="1">
      <alignment vertical="center"/>
    </xf>
    <xf numFmtId="0" fontId="0" fillId="2" borderId="0" xfId="0" applyFill="1" applyAlignment="1">
      <alignment vertical="center"/>
    </xf>
    <xf numFmtId="0" fontId="6" fillId="2" borderId="0" xfId="0" applyFont="1" applyFill="1" applyAlignment="1">
      <alignment vertical="center"/>
    </xf>
    <xf numFmtId="43" fontId="7" fillId="2" borderId="0" xfId="1" applyFont="1" applyFill="1" applyAlignment="1">
      <alignment vertical="center"/>
    </xf>
    <xf numFmtId="0" fontId="8" fillId="2" borderId="1" xfId="0" applyFont="1" applyFill="1" applyBorder="1" applyAlignment="1">
      <alignment vertical="center"/>
    </xf>
    <xf numFmtId="0" fontId="8" fillId="2" borderId="2" xfId="0" applyFont="1" applyFill="1" applyBorder="1" applyAlignment="1">
      <alignment vertical="center"/>
    </xf>
    <xf numFmtId="43" fontId="8" fillId="2" borderId="3" xfId="1" applyFont="1" applyFill="1" applyBorder="1" applyAlignment="1">
      <alignment horizontal="center" vertical="center"/>
    </xf>
    <xf numFmtId="0" fontId="9" fillId="2" borderId="0" xfId="0" applyFont="1" applyFill="1" applyBorder="1" applyAlignment="1">
      <alignment vertical="center"/>
    </xf>
    <xf numFmtId="0" fontId="8" fillId="2" borderId="4" xfId="0" applyFont="1" applyFill="1" applyBorder="1" applyAlignment="1">
      <alignment horizontal="left" vertical="center"/>
    </xf>
    <xf numFmtId="0" fontId="8" fillId="2" borderId="5" xfId="0" applyFont="1" applyFill="1" applyBorder="1" applyAlignment="1">
      <alignment horizontal="left" vertical="center"/>
    </xf>
    <xf numFmtId="43" fontId="8" fillId="2" borderId="6" xfId="1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left" vertical="center"/>
    </xf>
    <xf numFmtId="0" fontId="9" fillId="2" borderId="8" xfId="0" applyFont="1" applyFill="1" applyBorder="1" applyAlignment="1">
      <alignment horizontal="left" vertical="center"/>
    </xf>
    <xf numFmtId="43" fontId="10" fillId="2" borderId="9" xfId="1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right" vertical="center"/>
    </xf>
    <xf numFmtId="0" fontId="9" fillId="2" borderId="0" xfId="0" applyFont="1" applyFill="1" applyBorder="1" applyAlignment="1">
      <alignment horizontal="center" vertical="center"/>
    </xf>
    <xf numFmtId="43" fontId="10" fillId="2" borderId="9" xfId="1" applyFont="1" applyFill="1" applyBorder="1" applyAlignment="1">
      <alignment vertical="center" wrapText="1"/>
    </xf>
    <xf numFmtId="0" fontId="9" fillId="2" borderId="10" xfId="0" applyFont="1" applyFill="1" applyBorder="1" applyAlignment="1">
      <alignment horizontal="left" vertical="center"/>
    </xf>
    <xf numFmtId="0" fontId="9" fillId="2" borderId="11" xfId="0" applyFont="1" applyFill="1" applyBorder="1" applyAlignment="1">
      <alignment horizontal="left" vertical="center"/>
    </xf>
    <xf numFmtId="43" fontId="10" fillId="2" borderId="12" xfId="1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43" fontId="2" fillId="2" borderId="3" xfId="1" applyFont="1" applyFill="1" applyBorder="1" applyAlignment="1">
      <alignment vertical="center" wrapText="1"/>
    </xf>
    <xf numFmtId="0" fontId="8" fillId="2" borderId="13" xfId="0" applyFont="1" applyFill="1" applyBorder="1" applyAlignment="1">
      <alignment horizontal="left" vertical="center"/>
    </xf>
    <xf numFmtId="0" fontId="8" fillId="2" borderId="14" xfId="0" applyFont="1" applyFill="1" applyBorder="1" applyAlignment="1">
      <alignment horizontal="left" vertical="center"/>
    </xf>
    <xf numFmtId="43" fontId="8" fillId="2" borderId="15" xfId="1" applyFont="1" applyFill="1" applyBorder="1" applyAlignment="1">
      <alignment vertical="center"/>
    </xf>
    <xf numFmtId="43" fontId="9" fillId="2" borderId="9" xfId="1" applyFont="1" applyFill="1" applyBorder="1" applyAlignment="1">
      <alignment vertical="center" wrapText="1"/>
    </xf>
    <xf numFmtId="43" fontId="9" fillId="2" borderId="12" xfId="1" applyFont="1" applyFill="1" applyBorder="1" applyAlignment="1">
      <alignment vertical="center" wrapText="1"/>
    </xf>
    <xf numFmtId="43" fontId="8" fillId="2" borderId="3" xfId="1" applyFont="1" applyFill="1" applyBorder="1" applyAlignment="1">
      <alignment vertical="center" wrapText="1"/>
    </xf>
    <xf numFmtId="0" fontId="8" fillId="2" borderId="16" xfId="0" applyFont="1" applyFill="1" applyBorder="1" applyAlignment="1">
      <alignment horizontal="center" vertical="center"/>
    </xf>
    <xf numFmtId="43" fontId="11" fillId="2" borderId="17" xfId="1" applyFont="1" applyFill="1" applyBorder="1" applyAlignment="1">
      <alignment vertical="center" wrapText="1"/>
    </xf>
    <xf numFmtId="43" fontId="9" fillId="2" borderId="15" xfId="1" applyFont="1" applyFill="1" applyBorder="1" applyAlignment="1">
      <alignment vertical="center" wrapText="1"/>
    </xf>
    <xf numFmtId="0" fontId="8" fillId="2" borderId="7" xfId="0" applyFont="1" applyFill="1" applyBorder="1" applyAlignment="1">
      <alignment horizontal="left" vertical="center"/>
    </xf>
    <xf numFmtId="0" fontId="8" fillId="2" borderId="8" xfId="0" applyFont="1" applyFill="1" applyBorder="1" applyAlignment="1">
      <alignment horizontal="left" vertical="center"/>
    </xf>
    <xf numFmtId="43" fontId="8" fillId="2" borderId="9" xfId="1" applyFont="1" applyFill="1" applyBorder="1" applyAlignment="1">
      <alignment horizontal="center" vertical="center" wrapText="1"/>
    </xf>
    <xf numFmtId="43" fontId="8" fillId="2" borderId="9" xfId="1" applyFont="1" applyFill="1" applyBorder="1" applyAlignment="1">
      <alignment vertical="center" wrapText="1"/>
    </xf>
    <xf numFmtId="43" fontId="9" fillId="2" borderId="0" xfId="1" applyFont="1" applyFill="1" applyBorder="1" applyAlignment="1">
      <alignment vertical="center"/>
    </xf>
    <xf numFmtId="43" fontId="9" fillId="2" borderId="0" xfId="0" applyNumberFormat="1" applyFont="1" applyFill="1" applyBorder="1" applyAlignment="1">
      <alignment vertical="center"/>
    </xf>
    <xf numFmtId="0" fontId="8" fillId="2" borderId="18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center"/>
    </xf>
    <xf numFmtId="43" fontId="8" fillId="2" borderId="19" xfId="1" applyFont="1" applyFill="1" applyBorder="1" applyAlignment="1">
      <alignment vertical="center" wrapText="1"/>
    </xf>
    <xf numFmtId="43" fontId="8" fillId="2" borderId="15" xfId="1" applyFont="1" applyFill="1" applyBorder="1" applyAlignment="1">
      <alignment vertical="center" wrapText="1"/>
    </xf>
    <xf numFmtId="164" fontId="9" fillId="2" borderId="0" xfId="0" applyNumberFormat="1" applyFont="1" applyFill="1" applyBorder="1" applyAlignment="1">
      <alignment vertical="center"/>
    </xf>
    <xf numFmtId="43" fontId="12" fillId="2" borderId="0" xfId="0" applyNumberFormat="1" applyFont="1" applyFill="1" applyBorder="1" applyAlignment="1">
      <alignment vertical="center"/>
    </xf>
    <xf numFmtId="43" fontId="8" fillId="2" borderId="0" xfId="1" applyFont="1" applyFill="1" applyBorder="1" applyAlignment="1">
      <alignment vertical="center" wrapText="1"/>
    </xf>
    <xf numFmtId="43" fontId="9" fillId="2" borderId="0" xfId="1" applyFont="1" applyFill="1" applyBorder="1" applyAlignment="1">
      <alignment vertical="center" wrapText="1"/>
    </xf>
    <xf numFmtId="0" fontId="13" fillId="2" borderId="0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vertical="center"/>
    </xf>
    <xf numFmtId="0" fontId="19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vertical="center"/>
    </xf>
    <xf numFmtId="43" fontId="21" fillId="2" borderId="0" xfId="2" applyFont="1" applyFill="1" applyBorder="1" applyAlignment="1">
      <alignment vertical="center"/>
    </xf>
    <xf numFmtId="0" fontId="22" fillId="2" borderId="0" xfId="0" applyFont="1" applyFill="1" applyBorder="1" applyAlignment="1">
      <alignment vertical="center"/>
    </xf>
    <xf numFmtId="0" fontId="23" fillId="2" borderId="0" xfId="0" applyFont="1" applyFill="1" applyBorder="1" applyAlignment="1">
      <alignment vertical="center"/>
    </xf>
    <xf numFmtId="43" fontId="24" fillId="2" borderId="0" xfId="2" applyFont="1" applyFill="1" applyBorder="1" applyAlignment="1">
      <alignment vertical="center"/>
    </xf>
    <xf numFmtId="0" fontId="17" fillId="2" borderId="0" xfId="0" applyFont="1" applyFill="1" applyAlignment="1">
      <alignment horizontal="center" vertical="center"/>
    </xf>
    <xf numFmtId="0" fontId="25" fillId="2" borderId="0" xfId="0" applyFont="1" applyFill="1" applyAlignment="1">
      <alignment vertical="center"/>
    </xf>
    <xf numFmtId="0" fontId="23" fillId="2" borderId="0" xfId="0" applyFont="1" applyFill="1" applyAlignment="1">
      <alignment vertical="center"/>
    </xf>
    <xf numFmtId="0" fontId="6" fillId="2" borderId="0" xfId="0" applyFont="1" applyFill="1" applyBorder="1" applyAlignment="1">
      <alignment vertical="center"/>
    </xf>
    <xf numFmtId="43" fontId="6" fillId="2" borderId="0" xfId="1" applyFont="1" applyFill="1" applyBorder="1" applyAlignment="1">
      <alignment vertical="center"/>
    </xf>
    <xf numFmtId="0" fontId="6" fillId="0" borderId="0" xfId="0" applyFont="1" applyAlignment="1">
      <alignment vertical="center"/>
    </xf>
    <xf numFmtId="43" fontId="0" fillId="0" borderId="0" xfId="1" applyFont="1" applyAlignment="1">
      <alignment vertical="center"/>
    </xf>
    <xf numFmtId="0" fontId="0" fillId="0" borderId="0" xfId="0" applyAlignment="1">
      <alignment vertical="center"/>
    </xf>
    <xf numFmtId="0" fontId="5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Border="1" applyAlignment="1">
      <alignment horizontal="left" vertical="center" wrapText="1"/>
    </xf>
    <xf numFmtId="0" fontId="14" fillId="2" borderId="0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left" vertical="center" wrapText="1"/>
    </xf>
  </cellXfs>
  <cellStyles count="3">
    <cellStyle name="Millares" xfId="1" builtinId="3"/>
    <cellStyle name="Millares 2" xfId="2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91440</xdr:colOff>
      <xdr:row>0</xdr:row>
      <xdr:rowOff>68580</xdr:rowOff>
    </xdr:from>
    <xdr:to>
      <xdr:col>0</xdr:col>
      <xdr:colOff>2072640</xdr:colOff>
      <xdr:row>4</xdr:row>
      <xdr:rowOff>41564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9A1811C7-623D-470A-94D1-E8263F069D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40" y="68580"/>
          <a:ext cx="1981200" cy="12607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M63"/>
  <sheetViews>
    <sheetView tabSelected="1" topLeftCell="A9" zoomScaleNormal="100" zoomScaleSheetLayoutView="100" workbookViewId="0">
      <selection activeCell="A51" sqref="A51"/>
    </sheetView>
  </sheetViews>
  <sheetFormatPr baseColWidth="10" defaultColWidth="9.109375" defaultRowHeight="13.2" x14ac:dyDescent="0.25"/>
  <cols>
    <col min="1" max="1" width="76.33203125" style="62" customWidth="1"/>
    <col min="2" max="2" width="26" style="62" customWidth="1"/>
    <col min="3" max="3" width="44.6640625" style="63" customWidth="1"/>
    <col min="4" max="4" width="24.5546875" style="1" customWidth="1"/>
    <col min="5" max="5" width="19.6640625" style="64" bestFit="1" customWidth="1"/>
    <col min="6" max="16384" width="9.109375" style="64"/>
  </cols>
  <sheetData>
    <row r="1" spans="1:4" s="2" customFormat="1" ht="24" customHeight="1" x14ac:dyDescent="0.25">
      <c r="A1" s="66"/>
      <c r="B1" s="66"/>
      <c r="C1" s="66"/>
      <c r="D1" s="1"/>
    </row>
    <row r="2" spans="1:4" s="2" customFormat="1" ht="27" customHeight="1" x14ac:dyDescent="0.25">
      <c r="A2" s="67" t="s">
        <v>0</v>
      </c>
      <c r="B2" s="67"/>
      <c r="C2" s="67"/>
      <c r="D2" s="1"/>
    </row>
    <row r="3" spans="1:4" s="2" customFormat="1" ht="25.5" customHeight="1" x14ac:dyDescent="0.25">
      <c r="A3" s="68" t="s">
        <v>1</v>
      </c>
      <c r="B3" s="68"/>
      <c r="C3" s="68"/>
      <c r="D3" s="1"/>
    </row>
    <row r="4" spans="1:4" s="2" customFormat="1" ht="25.5" customHeight="1" x14ac:dyDescent="0.25">
      <c r="A4" s="65" t="s">
        <v>2</v>
      </c>
      <c r="B4" s="65"/>
      <c r="C4" s="65"/>
      <c r="D4" s="1"/>
    </row>
    <row r="5" spans="1:4" s="2" customFormat="1" ht="8.25" customHeight="1" thickBot="1" x14ac:dyDescent="0.3">
      <c r="A5" s="3"/>
      <c r="B5" s="3"/>
      <c r="C5" s="4"/>
      <c r="D5" s="1"/>
    </row>
    <row r="6" spans="1:4" s="8" customFormat="1" ht="28.5" customHeight="1" thickBot="1" x14ac:dyDescent="0.3">
      <c r="A6" s="5" t="s">
        <v>3</v>
      </c>
      <c r="B6" s="6"/>
      <c r="C6" s="7"/>
    </row>
    <row r="7" spans="1:4" s="12" customFormat="1" ht="27" customHeight="1" x14ac:dyDescent="0.25">
      <c r="A7" s="9" t="s">
        <v>4</v>
      </c>
      <c r="B7" s="10"/>
      <c r="C7" s="11"/>
    </row>
    <row r="8" spans="1:4" s="17" customFormat="1" ht="27" customHeight="1" x14ac:dyDescent="0.25">
      <c r="A8" s="13" t="s">
        <v>5</v>
      </c>
      <c r="B8" s="14"/>
      <c r="C8" s="15">
        <f>2321661225.45-0.07</f>
        <v>2321661225.3799996</v>
      </c>
      <c r="D8" s="16"/>
    </row>
    <row r="9" spans="1:4" s="8" customFormat="1" ht="27" customHeight="1" x14ac:dyDescent="0.25">
      <c r="A9" s="13" t="s">
        <v>6</v>
      </c>
      <c r="B9" s="14"/>
      <c r="C9" s="18">
        <v>248750.07999999999</v>
      </c>
      <c r="D9" s="16"/>
    </row>
    <row r="10" spans="1:4" s="8" customFormat="1" ht="27" customHeight="1" thickBot="1" x14ac:dyDescent="0.3">
      <c r="A10" s="19" t="s">
        <v>7</v>
      </c>
      <c r="B10" s="20"/>
      <c r="C10" s="21">
        <v>4322758.13</v>
      </c>
      <c r="D10" s="16"/>
    </row>
    <row r="11" spans="1:4" s="8" customFormat="1" ht="27.75" customHeight="1" thickBot="1" x14ac:dyDescent="0.3">
      <c r="A11" s="22" t="s">
        <v>8</v>
      </c>
      <c r="B11" s="23"/>
      <c r="C11" s="24">
        <f>SUM(C7:C10)</f>
        <v>2326232733.5899997</v>
      </c>
    </row>
    <row r="12" spans="1:4" s="8" customFormat="1" ht="29.25" customHeight="1" x14ac:dyDescent="0.25">
      <c r="A12" s="25" t="s">
        <v>9</v>
      </c>
      <c r="B12" s="26"/>
      <c r="C12" s="27"/>
    </row>
    <row r="13" spans="1:4" s="8" customFormat="1" ht="26.25" hidden="1" customHeight="1" x14ac:dyDescent="0.25">
      <c r="A13" s="13" t="s">
        <v>10</v>
      </c>
      <c r="B13" s="14"/>
      <c r="C13" s="28">
        <v>0</v>
      </c>
    </row>
    <row r="14" spans="1:4" s="8" customFormat="1" ht="1.5" hidden="1" customHeight="1" x14ac:dyDescent="0.25">
      <c r="A14" s="13" t="s">
        <v>11</v>
      </c>
      <c r="B14" s="14"/>
      <c r="C14" s="28">
        <v>0</v>
      </c>
    </row>
    <row r="15" spans="1:4" s="8" customFormat="1" ht="27" customHeight="1" thickBot="1" x14ac:dyDescent="0.3">
      <c r="A15" s="13" t="s">
        <v>12</v>
      </c>
      <c r="B15" s="14"/>
      <c r="C15" s="18">
        <v>261167654.43000001</v>
      </c>
    </row>
    <row r="16" spans="1:4" s="8" customFormat="1" ht="26.25" hidden="1" customHeight="1" x14ac:dyDescent="0.25">
      <c r="A16" s="19" t="s">
        <v>13</v>
      </c>
      <c r="B16" s="20"/>
      <c r="C16" s="29">
        <v>0</v>
      </c>
    </row>
    <row r="17" spans="1:5" s="8" customFormat="1" ht="27.75" customHeight="1" thickBot="1" x14ac:dyDescent="0.3">
      <c r="A17" s="22" t="s">
        <v>14</v>
      </c>
      <c r="B17" s="23"/>
      <c r="C17" s="30">
        <f>SUM(C13:C16)</f>
        <v>261167654.43000001</v>
      </c>
    </row>
    <row r="18" spans="1:5" s="8" customFormat="1" ht="33.75" customHeight="1" thickBot="1" x14ac:dyDescent="0.3">
      <c r="A18" s="31" t="s">
        <v>15</v>
      </c>
      <c r="B18" s="23"/>
      <c r="C18" s="32">
        <f>SUM(+C11+C17)</f>
        <v>2587400388.0199995</v>
      </c>
    </row>
    <row r="19" spans="1:5" s="8" customFormat="1" ht="27" customHeight="1" x14ac:dyDescent="0.25">
      <c r="A19" s="25" t="s">
        <v>16</v>
      </c>
      <c r="B19" s="26"/>
      <c r="C19" s="33"/>
    </row>
    <row r="20" spans="1:5" s="8" customFormat="1" ht="27.75" customHeight="1" x14ac:dyDescent="0.25">
      <c r="A20" s="34" t="s">
        <v>17</v>
      </c>
      <c r="B20" s="35"/>
      <c r="C20" s="36"/>
    </row>
    <row r="21" spans="1:5" s="8" customFormat="1" ht="27" hidden="1" customHeight="1" x14ac:dyDescent="0.25">
      <c r="A21" s="13" t="s">
        <v>18</v>
      </c>
      <c r="B21" s="14"/>
      <c r="C21" s="37">
        <v>0</v>
      </c>
      <c r="E21" s="38"/>
    </row>
    <row r="22" spans="1:5" s="8" customFormat="1" ht="27" customHeight="1" thickBot="1" x14ac:dyDescent="0.3">
      <c r="A22" s="13" t="s">
        <v>19</v>
      </c>
      <c r="B22" s="14"/>
      <c r="C22" s="18">
        <v>169224674.53</v>
      </c>
      <c r="D22" s="39"/>
      <c r="E22" s="38"/>
    </row>
    <row r="23" spans="1:5" s="8" customFormat="1" ht="17.25" hidden="1" customHeight="1" x14ac:dyDescent="0.25">
      <c r="A23" s="19" t="s">
        <v>20</v>
      </c>
      <c r="B23" s="20"/>
      <c r="C23" s="29">
        <v>0</v>
      </c>
      <c r="E23" s="38"/>
    </row>
    <row r="24" spans="1:5" s="8" customFormat="1" ht="32.25" customHeight="1" thickBot="1" x14ac:dyDescent="0.3">
      <c r="A24" s="22" t="s">
        <v>21</v>
      </c>
      <c r="B24" s="23"/>
      <c r="C24" s="24">
        <f>SUM(C21:C23)</f>
        <v>169224674.53</v>
      </c>
      <c r="E24" s="38"/>
    </row>
    <row r="25" spans="1:5" s="8" customFormat="1" ht="30" customHeight="1" thickBot="1" x14ac:dyDescent="0.3">
      <c r="A25" s="40" t="s">
        <v>22</v>
      </c>
      <c r="B25" s="41"/>
      <c r="C25" s="42"/>
    </row>
    <row r="26" spans="1:5" s="8" customFormat="1" ht="27" customHeight="1" thickBot="1" x14ac:dyDescent="0.3">
      <c r="A26" s="22" t="s">
        <v>23</v>
      </c>
      <c r="B26" s="23"/>
      <c r="C26" s="24">
        <f>SUM(C24)</f>
        <v>169224674.53</v>
      </c>
    </row>
    <row r="27" spans="1:5" s="8" customFormat="1" ht="27.75" customHeight="1" x14ac:dyDescent="0.25">
      <c r="A27" s="25" t="s">
        <v>24</v>
      </c>
      <c r="B27" s="26"/>
      <c r="C27" s="43"/>
      <c r="D27" s="44"/>
    </row>
    <row r="28" spans="1:5" s="8" customFormat="1" ht="27.75" customHeight="1" x14ac:dyDescent="0.25">
      <c r="A28" s="13" t="s">
        <v>25</v>
      </c>
      <c r="B28" s="14"/>
      <c r="C28" s="18">
        <v>170860268.56999999</v>
      </c>
    </row>
    <row r="29" spans="1:5" s="8" customFormat="1" ht="27.75" customHeight="1" x14ac:dyDescent="0.25">
      <c r="A29" s="13" t="s">
        <v>26</v>
      </c>
      <c r="B29" s="14"/>
      <c r="C29" s="18">
        <f>567059276.28+52377834.11</f>
        <v>619437110.38999999</v>
      </c>
      <c r="E29" s="39"/>
    </row>
    <row r="30" spans="1:5" s="8" customFormat="1" ht="27.75" customHeight="1" thickBot="1" x14ac:dyDescent="0.3">
      <c r="A30" s="19" t="s">
        <v>27</v>
      </c>
      <c r="B30" s="20"/>
      <c r="C30" s="21">
        <v>1627878334.53</v>
      </c>
      <c r="D30" s="44"/>
    </row>
    <row r="31" spans="1:5" s="8" customFormat="1" ht="33.75" customHeight="1" thickBot="1" x14ac:dyDescent="0.3">
      <c r="A31" s="22" t="s">
        <v>28</v>
      </c>
      <c r="B31" s="23"/>
      <c r="C31" s="24">
        <f>SUM(C28:C30)</f>
        <v>2418175713.4899998</v>
      </c>
    </row>
    <row r="32" spans="1:5" s="8" customFormat="1" ht="37.5" customHeight="1" thickBot="1" x14ac:dyDescent="0.3">
      <c r="A32" s="31" t="s">
        <v>29</v>
      </c>
      <c r="B32" s="23"/>
      <c r="C32" s="32">
        <f>SUM(+C26+C31)</f>
        <v>2587400388.02</v>
      </c>
      <c r="D32" s="45">
        <f>+C18-C32</f>
        <v>0</v>
      </c>
    </row>
    <row r="33" spans="1:13" s="8" customFormat="1" ht="16.5" customHeight="1" x14ac:dyDescent="0.25">
      <c r="A33" s="41"/>
      <c r="B33" s="41"/>
      <c r="C33" s="46"/>
    </row>
    <row r="34" spans="1:13" s="8" customFormat="1" ht="16.5" customHeight="1" x14ac:dyDescent="0.25">
      <c r="A34" s="41"/>
      <c r="B34" s="41"/>
      <c r="C34" s="46"/>
    </row>
    <row r="35" spans="1:13" s="8" customFormat="1" ht="16.5" customHeight="1" x14ac:dyDescent="0.25">
      <c r="A35" s="41"/>
      <c r="B35" s="41"/>
      <c r="C35" s="46"/>
    </row>
    <row r="36" spans="1:13" s="8" customFormat="1" ht="16.5" customHeight="1" x14ac:dyDescent="0.25">
      <c r="A36" s="41"/>
      <c r="B36" s="41"/>
      <c r="C36" s="46"/>
    </row>
    <row r="37" spans="1:13" s="8" customFormat="1" ht="16.5" customHeight="1" x14ac:dyDescent="0.25">
      <c r="A37" s="41"/>
      <c r="B37" s="41"/>
      <c r="C37" s="46"/>
    </row>
    <row r="38" spans="1:13" s="8" customFormat="1" ht="16.5" customHeight="1" x14ac:dyDescent="0.25">
      <c r="A38" s="41"/>
      <c r="B38" s="41"/>
      <c r="C38" s="46"/>
      <c r="D38" s="39"/>
    </row>
    <row r="39" spans="1:13" s="8" customFormat="1" ht="16.5" customHeight="1" x14ac:dyDescent="0.25">
      <c r="A39" s="41"/>
      <c r="B39" s="41"/>
      <c r="C39" s="46"/>
    </row>
    <row r="40" spans="1:13" s="8" customFormat="1" ht="16.5" customHeight="1" x14ac:dyDescent="0.25">
      <c r="A40" s="41"/>
      <c r="B40" s="41"/>
      <c r="C40" s="47"/>
    </row>
    <row r="41" spans="1:13" s="8" customFormat="1" ht="24" customHeight="1" x14ac:dyDescent="0.25">
      <c r="A41" s="48" t="s">
        <v>30</v>
      </c>
      <c r="B41" s="70" t="s">
        <v>31</v>
      </c>
      <c r="C41" s="70"/>
    </row>
    <row r="42" spans="1:13" s="1" customFormat="1" ht="24" customHeight="1" x14ac:dyDescent="0.25">
      <c r="A42" s="49" t="s">
        <v>32</v>
      </c>
      <c r="B42" s="71" t="s">
        <v>33</v>
      </c>
      <c r="C42" s="71"/>
      <c r="D42" s="50"/>
      <c r="E42" s="50"/>
      <c r="F42" s="50"/>
      <c r="G42" s="50"/>
      <c r="H42" s="50"/>
      <c r="I42" s="50"/>
      <c r="J42" s="50"/>
      <c r="K42" s="50"/>
      <c r="L42" s="50"/>
      <c r="M42" s="50"/>
    </row>
    <row r="43" spans="1:13" s="1" customFormat="1" ht="24" customHeight="1" x14ac:dyDescent="0.25">
      <c r="A43" s="49"/>
      <c r="B43" s="49"/>
      <c r="C43" s="49"/>
      <c r="D43" s="50"/>
      <c r="E43" s="50"/>
      <c r="F43" s="50"/>
      <c r="G43" s="50"/>
      <c r="H43" s="50"/>
      <c r="I43" s="50"/>
      <c r="J43" s="50"/>
      <c r="K43" s="50"/>
      <c r="L43" s="50"/>
      <c r="M43" s="50"/>
    </row>
    <row r="44" spans="1:13" s="1" customFormat="1" ht="24" customHeight="1" x14ac:dyDescent="0.25">
      <c r="A44" s="49"/>
      <c r="B44" s="49"/>
      <c r="C44" s="49"/>
      <c r="D44" s="50"/>
      <c r="E44" s="50"/>
      <c r="F44" s="50"/>
      <c r="G44" s="50"/>
      <c r="H44" s="50"/>
      <c r="I44" s="50"/>
      <c r="J44" s="50"/>
      <c r="K44" s="50"/>
      <c r="L44" s="50"/>
      <c r="M44" s="50"/>
    </row>
    <row r="45" spans="1:13" s="1" customFormat="1" ht="24" customHeight="1" x14ac:dyDescent="0.25">
      <c r="A45" s="49"/>
      <c r="B45" s="49"/>
      <c r="C45" s="49"/>
      <c r="D45" s="50"/>
      <c r="E45" s="50"/>
      <c r="F45" s="50"/>
      <c r="G45" s="50"/>
      <c r="H45" s="50"/>
      <c r="I45" s="50"/>
      <c r="J45" s="50"/>
      <c r="K45" s="50"/>
      <c r="L45" s="50"/>
      <c r="M45" s="50"/>
    </row>
    <row r="46" spans="1:13" s="1" customFormat="1" ht="24" customHeight="1" x14ac:dyDescent="0.25">
      <c r="A46" s="49"/>
      <c r="B46" s="49"/>
      <c r="C46" s="49"/>
    </row>
    <row r="47" spans="1:13" s="1" customFormat="1" ht="24" customHeight="1" x14ac:dyDescent="0.25">
      <c r="A47" s="51"/>
      <c r="B47" s="52"/>
      <c r="C47" s="53"/>
      <c r="D47" s="54"/>
      <c r="F47" s="55"/>
    </row>
    <row r="48" spans="1:13" s="1" customFormat="1" ht="24" customHeight="1" x14ac:dyDescent="0.25">
      <c r="A48" s="48" t="s">
        <v>34</v>
      </c>
      <c r="B48" s="72" t="s">
        <v>35</v>
      </c>
      <c r="C48" s="72"/>
      <c r="D48" s="54"/>
      <c r="F48" s="56"/>
    </row>
    <row r="49" spans="1:6" s="1" customFormat="1" ht="24" customHeight="1" x14ac:dyDescent="0.25">
      <c r="A49" s="57" t="s">
        <v>36</v>
      </c>
      <c r="B49" s="71" t="s">
        <v>37</v>
      </c>
      <c r="C49" s="71"/>
      <c r="D49" s="54"/>
      <c r="F49" s="56"/>
    </row>
    <row r="50" spans="1:6" s="1" customFormat="1" ht="24" customHeight="1" x14ac:dyDescent="0.25">
      <c r="C50" s="58"/>
      <c r="D50" s="54"/>
      <c r="F50" s="55"/>
    </row>
    <row r="51" spans="1:6" s="1" customFormat="1" ht="24" customHeight="1" x14ac:dyDescent="0.25">
      <c r="C51" s="59"/>
      <c r="D51" s="54"/>
      <c r="F51" s="55"/>
    </row>
    <row r="52" spans="1:6" s="1" customFormat="1" ht="24" customHeight="1" x14ac:dyDescent="0.25">
      <c r="A52" s="41"/>
      <c r="B52" s="41"/>
      <c r="C52" s="47"/>
    </row>
    <row r="53" spans="1:6" s="1" customFormat="1" ht="24" customHeight="1" x14ac:dyDescent="0.25">
      <c r="A53" s="41"/>
      <c r="B53" s="41"/>
      <c r="C53" s="47"/>
    </row>
    <row r="54" spans="1:6" s="1" customFormat="1" ht="24" customHeight="1" x14ac:dyDescent="0.25">
      <c r="A54" s="41"/>
      <c r="B54" s="41"/>
      <c r="C54" s="46"/>
    </row>
    <row r="55" spans="1:6" s="1" customFormat="1" ht="24" customHeight="1" x14ac:dyDescent="0.25">
      <c r="A55" s="41"/>
      <c r="B55" s="41"/>
      <c r="C55" s="47"/>
    </row>
    <row r="56" spans="1:6" s="1" customFormat="1" ht="24" customHeight="1" x14ac:dyDescent="0.25">
      <c r="A56" s="73"/>
      <c r="B56" s="73"/>
      <c r="C56" s="73"/>
    </row>
    <row r="57" spans="1:6" s="1" customFormat="1" ht="24" customHeight="1" x14ac:dyDescent="0.25">
      <c r="A57" s="74"/>
      <c r="B57" s="74"/>
      <c r="C57" s="74"/>
    </row>
    <row r="58" spans="1:6" s="1" customFormat="1" ht="24" customHeight="1" x14ac:dyDescent="0.25">
      <c r="A58" s="69"/>
      <c r="B58" s="69"/>
      <c r="C58" s="69"/>
    </row>
    <row r="59" spans="1:6" s="1" customFormat="1" ht="24" customHeight="1" x14ac:dyDescent="0.25">
      <c r="A59" s="69"/>
      <c r="B59" s="69"/>
      <c r="C59" s="69"/>
    </row>
    <row r="60" spans="1:6" s="1" customFormat="1" ht="24" customHeight="1" x14ac:dyDescent="0.25">
      <c r="A60" s="69"/>
      <c r="B60" s="69"/>
      <c r="C60" s="69"/>
    </row>
    <row r="61" spans="1:6" s="1" customFormat="1" ht="21" x14ac:dyDescent="0.25">
      <c r="A61" s="69"/>
      <c r="B61" s="69"/>
      <c r="C61" s="69"/>
    </row>
    <row r="62" spans="1:6" s="1" customFormat="1" x14ac:dyDescent="0.25">
      <c r="A62" s="60"/>
      <c r="B62" s="60"/>
      <c r="C62" s="61"/>
    </row>
    <row r="63" spans="1:6" s="1" customFormat="1" x14ac:dyDescent="0.25">
      <c r="A63" s="60"/>
      <c r="B63" s="60"/>
      <c r="C63" s="61"/>
    </row>
  </sheetData>
  <mergeCells count="14">
    <mergeCell ref="A59:C59"/>
    <mergeCell ref="A60:C60"/>
    <mergeCell ref="A61:C61"/>
    <mergeCell ref="B41:C41"/>
    <mergeCell ref="B42:C42"/>
    <mergeCell ref="B48:C48"/>
    <mergeCell ref="B49:C49"/>
    <mergeCell ref="A56:C56"/>
    <mergeCell ref="A57:C57"/>
    <mergeCell ref="A4:C4"/>
    <mergeCell ref="A1:C1"/>
    <mergeCell ref="A2:C2"/>
    <mergeCell ref="A3:C3"/>
    <mergeCell ref="A58:C58"/>
  </mergeCells>
  <printOptions horizontalCentered="1"/>
  <pageMargins left="0.261811024" right="0.261811024" top="0.234251969" bottom="0.261811024" header="0.511811023622047" footer="0.511811023622047"/>
  <pageSetup scale="6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BALANCE GENERAL OCTUBRE </vt:lpstr>
      <vt:lpstr>'BALANCE GENERAL OCTUBRE '!Área_de_impresión</vt:lpstr>
      <vt:lpstr>'BALANCE GENERAL OCTUBRE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Financiero</dc:creator>
  <cp:lastModifiedBy>Carlos Márquez</cp:lastModifiedBy>
  <cp:lastPrinted>2022-11-10T00:08:21Z</cp:lastPrinted>
  <dcterms:created xsi:type="dcterms:W3CDTF">2022-11-08T14:56:31Z</dcterms:created>
  <dcterms:modified xsi:type="dcterms:W3CDTF">2022-11-10T00:12:20Z</dcterms:modified>
</cp:coreProperties>
</file>